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Hoja 1" sheetId="1" r:id="rId4"/>
  </sheets>
</workbook>
</file>

<file path=xl/sharedStrings.xml><?xml version="1.0" encoding="utf-8"?>
<sst xmlns="http://schemas.openxmlformats.org/spreadsheetml/2006/main" uniqueCount="1150">
  <si>
    <t>pteridophy</t>
  </si>
  <si>
    <t>CALIBRATION</t>
  </si>
  <si>
    <t>FOSSIL INDENTITY</t>
  </si>
  <si>
    <t>FOSSIL AGE</t>
  </si>
  <si>
    <t>FOSSIL LOCALITY</t>
  </si>
  <si>
    <t>FOSSIL SPECIMENS</t>
  </si>
  <si>
    <t>REFERENCES</t>
  </si>
  <si>
    <t>Used</t>
  </si>
  <si>
    <t>NFos</t>
  </si>
  <si>
    <t>Minimum age</t>
  </si>
  <si>
    <t>Node calibrated</t>
  </si>
  <si>
    <t>Fossil taxon</t>
  </si>
  <si>
    <t>Affinities (group)</t>
  </si>
  <si>
    <t>Affinities</t>
  </si>
  <si>
    <t>Order (of clade calibrated)</t>
  </si>
  <si>
    <t>Family (of clade calibrated)</t>
  </si>
  <si>
    <t>Notes on affinities</t>
  </si>
  <si>
    <t>Lower limit of oldest stratigraphic age</t>
  </si>
  <si>
    <t>Upper limit of oldest stratigraphic age</t>
  </si>
  <si>
    <t>Stratigraphic age</t>
  </si>
  <si>
    <t>Absolute age</t>
  </si>
  <si>
    <t>Reference time scale</t>
  </si>
  <si>
    <t>Country</t>
  </si>
  <si>
    <t>Type locality</t>
  </si>
  <si>
    <t>Formation</t>
  </si>
  <si>
    <t>Notes on age</t>
  </si>
  <si>
    <t>Organs</t>
  </si>
  <si>
    <t>Specimen (Holotype)</t>
  </si>
  <si>
    <t>Collection</t>
  </si>
  <si>
    <t>Reference key</t>
  </si>
  <si>
    <t>X</t>
  </si>
  <si>
    <t>stem Hymenophyllaceae</t>
  </si>
  <si>
    <t>Hopetedia_praetermissa</t>
  </si>
  <si>
    <t>stem</t>
  </si>
  <si>
    <t>Hymenophyllaceae</t>
  </si>
  <si>
    <t>Hymenophyllales</t>
  </si>
  <si>
    <t>We have no evidence to ; Testo &amp; Sundue (2016) assign it to the crown, but the authors here state there is insufficient evidence to link the fossil to any extant lineage</t>
  </si>
  <si>
    <t>late Carnian</t>
  </si>
  <si>
    <t>ICS (v2017/02)</t>
  </si>
  <si>
    <t>United States</t>
  </si>
  <si>
    <t>Boren Clay Company Pit near Gulf, North Carolina US</t>
  </si>
  <si>
    <t>Middle Pekin Fm.</t>
  </si>
  <si>
    <t>The middle portion of the Pekin Formation exposed in the Boren Clay Company pit near Gulf (North Carolina, USA). This portion of the Pekin Formation has been dated as late Carnian (Huber, Lucas, and Hunt, 1993; Litwin and Ash, 1993) and is the source of a well-known Upper Triassic flora (reviewed by Gensel, 1986)</t>
  </si>
  <si>
    <t>Fertile fronds, sporangia</t>
  </si>
  <si>
    <t>T 5340a, T5340c</t>
  </si>
  <si>
    <t>paleobotanical collection of the University of Kansas, Lawrence</t>
  </si>
  <si>
    <t>Axsmith_etal-2001</t>
  </si>
  <si>
    <t>crown Cibotiaceae</t>
  </si>
  <si>
    <t>Cibotium_oregonense</t>
  </si>
  <si>
    <t>crown</t>
  </si>
  <si>
    <t>Cibotiaceae</t>
  </si>
  <si>
    <t>Cyatheales</t>
  </si>
  <si>
    <t>A placement within the Cibotiaceae is suggested. According to Stockey &amp; Rothwell (2004), the fossil nests aligns with extant Cibotiaceae and Metaxyaceae. Lantz et al. (1999) place it separate to living Cibotium barometz, in a clade including Metaxya rostrata.</t>
  </si>
  <si>
    <t>Upper Eocene (?)</t>
  </si>
  <si>
    <t>North America</t>
  </si>
  <si>
    <t>Unknown, Medford, Oregon</t>
  </si>
  <si>
    <t>Uncertain</t>
  </si>
  <si>
    <t>Terrestrial sedimentary rocks in the region of Medford are all Upper Eocene (Wells and Peck, 1961)</t>
  </si>
  <si>
    <t>Stem and petioles</t>
  </si>
  <si>
    <t>60674</t>
  </si>
  <si>
    <t>Paleobotanical Collections of the Botanical Museum, Harvard University</t>
  </si>
  <si>
    <t>Barrington-1983</t>
  </si>
  <si>
    <t>stem Equisetales</t>
  </si>
  <si>
    <t>Protocalamostachys_farringtonii</t>
  </si>
  <si>
    <t>Equisetales</t>
  </si>
  <si>
    <t>Phylogenetic analyses of Elgorriaga_etal-2018 place this fossil as sister to extant Equisetaceae</t>
  </si>
  <si>
    <t>Late Tournaisian</t>
  </si>
  <si>
    <t>UK</t>
  </si>
  <si>
    <t>Oxroad Bay, East Lothian (horizon 2)</t>
  </si>
  <si>
    <t>Dinantian of Scottish Midland Valley</t>
  </si>
  <si>
    <t>The Oxroad Bay sequence has been dated as late Tournaisian. However, based on Scott_Galtier-1996, the Tournaisian age of these localities might be revised to Visean (or even Late Visean.</t>
  </si>
  <si>
    <t>Strobilus, sporangiophores, sporagia, spores</t>
  </si>
  <si>
    <t>Syntypes: OBC001d1B, OBC061b1T, OBC084dB, OBC084eT, OBC084gB</t>
  </si>
  <si>
    <t>British Museum (Natural History)</t>
  </si>
  <si>
    <t>Bateman-1991</t>
  </si>
  <si>
    <t>stem Azolla</t>
  </si>
  <si>
    <t>Glomerisporites_pupus</t>
  </si>
  <si>
    <t>Azolla</t>
  </si>
  <si>
    <t>Salviniales</t>
  </si>
  <si>
    <t>Salviniaceae</t>
  </si>
  <si>
    <t>Re-analysis of Dijkstra-1949 collection, the spore-wall morphology confirm the evolutionary links to several taxa within the Salviniales and other fossils possibly related to the group.</t>
  </si>
  <si>
    <t>Santonian to (?) early Campanian</t>
  </si>
  <si>
    <t>Europe</t>
  </si>
  <si>
    <t>Epen, Vaals, and near Simpelveld</t>
  </si>
  <si>
    <t>Aachen Fm.</t>
  </si>
  <si>
    <t>Originally dated as (middle) Senonian, the more precise determination of Santonian to possibly early Campanian is now generally accepted (Batten, 1988; Batten, Dupag- ne-Kievits, and Lister, 1988; Bless and Streel, 1988).</t>
  </si>
  <si>
    <t>Megaspore</t>
  </si>
  <si>
    <t>SEM micrographs depicted in figure (all from Dijkstra's slide collection)</t>
  </si>
  <si>
    <t>Not provided</t>
  </si>
  <si>
    <t>Batten_etal-1998</t>
  </si>
  <si>
    <t>crown Dicksonia</t>
  </si>
  <si>
    <t>Dicksonia_sp_Bertoli-Cunha</t>
  </si>
  <si>
    <t>Dicksonia</t>
  </si>
  <si>
    <t>Dicksoniaceae</t>
  </si>
  <si>
    <t>The frond morphology and marginal sori points to affinities with the Dicksoniaceae, specially Dicksonia</t>
  </si>
  <si>
    <t>Middle Eocene (Lutetian)</t>
  </si>
  <si>
    <t>Antartica</t>
  </si>
  <si>
    <t>Monte Wawel, King George Island</t>
  </si>
  <si>
    <t>Vieville Glacier Fm.</t>
  </si>
  <si>
    <t>Radiometric dating suggests an age of 44-47 mya</t>
  </si>
  <si>
    <t>Fertile pinnule</t>
  </si>
  <si>
    <t>ANTF 26-014</t>
  </si>
  <si>
    <t>Museu de Paleontologia da UNISINOS</t>
  </si>
  <si>
    <t>BertoliCunha_etal-2008</t>
  </si>
  <si>
    <t>stem Cyathea</t>
  </si>
  <si>
    <t>Kuylisporites_mirabilis</t>
  </si>
  <si>
    <t>Cyathea</t>
  </si>
  <si>
    <t>Cyatheaceae</t>
  </si>
  <si>
    <t>Based on the spore morphology (Plate V, fig. 10), with three equatorial pores that are characteristic of some Cyathea (i.e., Cnemidaria-type spores); directly compared to Hemitelia karsteniana. There are some doubts on the “holotype” referred in the original (see compilers preface of Traverse_Ames-1979). In this case, the specimen number is the same for Dicksonia dubia and Hemitelia mirabilis. Possibly, this reflects the presence of multiple spores in the same sample.</t>
  </si>
  <si>
    <t>Cenomanian</t>
  </si>
  <si>
    <t>Russia</t>
  </si>
  <si>
    <t>Southern Urals, left bank of the Ayat settlement, against the settlement of Novonikolayevskogo</t>
  </si>
  <si>
    <t xml:space="preserve">A very interesting observation on the ‘Hemitelia-type’ spore morphology was made by Selling, 0 . H. (1946, Studies in Hawaiian pollen statistics. Part I . The spores of the Hawaiian pteridophytes. 87 pp., 7 pls. Bishop Museum, Honolulu, Hawaii), who observed the same  morphology in Hawaiian Cibotium (plate 4, fig. 70) —although he referred to it as abnormal. </t>
  </si>
  <si>
    <t>Spores</t>
  </si>
  <si>
    <t>ИГН АН СССР No. 3527/41</t>
  </si>
  <si>
    <t>Mining-Geolical Institute of Western Siberia, Academy os Sciences, USSR (?)</t>
  </si>
  <si>
    <t>Bolchotinova_1953 (google books)</t>
  </si>
  <si>
    <t>stem Acrostichum+Ceratopteris</t>
  </si>
  <si>
    <t>Acrostichum_intertrappeum</t>
  </si>
  <si>
    <t>Acrostichum+Ceratopteris</t>
  </si>
  <si>
    <t>Polypodiales</t>
  </si>
  <si>
    <t>Pteridaceae</t>
  </si>
  <si>
    <t>Characters of the fossil suggest its undoubted affinity with Acrostichum</t>
  </si>
  <si>
    <t>Late Cretaceous (Maastrichtian)</t>
  </si>
  <si>
    <t>India</t>
  </si>
  <si>
    <t>Nawargaon, District Wardha, Ma- harashtra, India, 21‡01PN, 78‡35PE</t>
  </si>
  <si>
    <t>Deccan Intertrappeans of India</t>
  </si>
  <si>
    <t>Stem, petioles, roots</t>
  </si>
  <si>
    <t>N 201/98</t>
  </si>
  <si>
    <t>Department of Botany, Agharkar Research Institute, Pune, India</t>
  </si>
  <si>
    <t>Bonde_Kumaran-2002</t>
  </si>
  <si>
    <t>crown Equisetum subgen. Hippochaete</t>
  </si>
  <si>
    <t>Equisetum_clarnoi</t>
  </si>
  <si>
    <t>Equisetum subgen. Hippochaete</t>
  </si>
  <si>
    <t>Equisetaceae</t>
  </si>
  <si>
    <t>Christenhusz_etal-2021 assigns this fossil to subgen Hippochaete; agreement with Elgorriaga_etal-2018</t>
  </si>
  <si>
    <t>NW'/4, Sec. 27, T9S, R18E; 91'/ miles E, 1 mile N of Ashwood, Jefferson Co., Oregon</t>
  </si>
  <si>
    <t>Clarno Chert</t>
  </si>
  <si>
    <t>Stem and roots</t>
  </si>
  <si>
    <t>PB #292</t>
  </si>
  <si>
    <t>University of Montana Paleontological Collectio</t>
  </si>
  <si>
    <t>Brown-1975</t>
  </si>
  <si>
    <t>stem Lophosoria</t>
  </si>
  <si>
    <t>Lophosoria_cupulatus</t>
  </si>
  <si>
    <t>Lophosoria</t>
  </si>
  <si>
    <t>Affinities with the Lophosoriaceae, based on the distinctive spores of Cyatheacidites annulatus. The spores from Lophosoria cupulatus arebest placed within C. annulatus Cookson ex Potonie, and confirm placement within the Lophosoriaceae.</t>
  </si>
  <si>
    <t>Aptian</t>
  </si>
  <si>
    <t>Snow Island, Shetland Islands</t>
  </si>
  <si>
    <t>Cerro Negro Fm.</t>
  </si>
  <si>
    <t>Fertile pinnule, sporangia, spores</t>
  </si>
  <si>
    <t>P.2501.69a (holotype); Plate V, figure 10</t>
  </si>
  <si>
    <t>British Antarctic Survey collections</t>
  </si>
  <si>
    <t>Cantrill-1998</t>
  </si>
  <si>
    <t>stem Athyrium s.s.</t>
  </si>
  <si>
    <t>Athyrium_cretaceum</t>
  </si>
  <si>
    <t>Athyrium s.s.</t>
  </si>
  <si>
    <t>Athyriaceae</t>
  </si>
  <si>
    <t>The fossil are compared to species of Athyrium sensu stricto (not sensu PPG1). Taken as is to calibrates Athyrium ss.</t>
  </si>
  <si>
    <t>Neocomian (Barresian to Hauterivian)</t>
  </si>
  <si>
    <t>China</t>
  </si>
  <si>
    <t>Fuxin Basin and Tiefa Basin, Liaoning province; Huolinnhe Basin, Inner Mongolia</t>
  </si>
  <si>
    <t>Fuxin and Xiaominganbei Formations; Huolinhe Formation</t>
  </si>
  <si>
    <t>The age is Aptian-Neocomian based on stratigraphic correlations</t>
  </si>
  <si>
    <t>Fertile fronds, sporangia, spores</t>
  </si>
  <si>
    <t>Plates 1 and 2</t>
  </si>
  <si>
    <t>China University of Geosciences</t>
  </si>
  <si>
    <t>Chen_etal-1997</t>
  </si>
  <si>
    <t>stem Ophioglossum</t>
  </si>
  <si>
    <t>Ophioglossum_senomanicum</t>
  </si>
  <si>
    <t>Ophioglossum</t>
  </si>
  <si>
    <t>Ophioglossales</t>
  </si>
  <si>
    <t>Ophioglossaceae</t>
  </si>
  <si>
    <t>The spore bears a resemblance to modern Ophioglossum lusitanicum ("Pollen Analysis", 1950, p. 149, pl. 10, fig. 9) and Ophioglossum falcatum (O. H. Selling. Studies in Hawaiian Pollen Statistics. Part I. The Spores of the Hawaiian Pteridophytes, 1946, p. 26, pl. 2, figs. 31–32), differs from them in larger sizes and in the presence of a smooth area around the three-beam slit</t>
  </si>
  <si>
    <t>Cenomanian-Turonian</t>
  </si>
  <si>
    <t>Chulym, near the village of Suchkovo and 500 m from the village of Simonovo, right bank of the river Kemr, 2 km below the mouth</t>
  </si>
  <si>
    <t>Табл. Ill, фиг. 13—16</t>
  </si>
  <si>
    <t>Geological Institute of the Academy of Sciences of the USSR</t>
  </si>
  <si>
    <t>Chlonova_1960</t>
  </si>
  <si>
    <t>stem Osmunda</t>
  </si>
  <si>
    <t>Osmunda_granulata</t>
  </si>
  <si>
    <t>Osmunda</t>
  </si>
  <si>
    <t>Osmundales</t>
  </si>
  <si>
    <t>Osmundaceae</t>
  </si>
  <si>
    <t>The surface of the exine, covered with small papillae, makes it possible to compare this spore with the spores of modern ferns Osmunda regalis' and Osmunda Claytoniana (collection of reference spore preparations) and with Osmunda triassica (according to E. A. Kopytova, 1946). But none of these species can be identified with our specimens.</t>
  </si>
  <si>
    <t>Табл. Ill, фиг. 4—5</t>
  </si>
  <si>
    <t>stem Trichomanes</t>
  </si>
  <si>
    <t>Trichomanes_rotunndum</t>
  </si>
  <si>
    <t>Trichomanes</t>
  </si>
  <si>
    <t>This species is similar to modern spores of Trichomanes alatum and Trichomanes angustatum ("Pollen Analysis", 1950, p. 118, pl. 1, figs. 1-2), but differs from the former in the character of the exine surface (in Trichomanes alatum it is finely prickly), from the latter it is more large in size.</t>
  </si>
  <si>
    <t>ЗСФАН СССР, No 4/4</t>
  </si>
  <si>
    <t>Chlonova-1960</t>
  </si>
  <si>
    <t>crown Davallia</t>
  </si>
  <si>
    <t xml:space="preserve">Davallia_walkeri </t>
  </si>
  <si>
    <t>Davallia</t>
  </si>
  <si>
    <t>Davalliaceae</t>
  </si>
  <si>
    <t>The new fossil is placed in the genus Davallia, due to the presence of at least 3–pinnate fronds with free veins; sub-terminal sori on veinlets with an abaxial extension of the ultimate veinlet along the indusium; elongate indusia attached by the base and sides; stalked sporangia; and annuli straight to curved, interrupted. The spores are ±oblong-reniform, bilateral, with a perispore and numerous, low, rounded verrucae, spreading ±radially from the laesura.</t>
  </si>
  <si>
    <t>Early Miocene (Burdigalian-Aquitanian)</t>
  </si>
  <si>
    <t>New Zealand</t>
  </si>
  <si>
    <t>locality is registered as I43/f8503 in the New Zealand Fossil Record File administered by the Geological Society of New Zealand and GNS Science</t>
  </si>
  <si>
    <t>middle Foulden Maar Diatomite</t>
  </si>
  <si>
    <t xml:space="preserve">Kaulfuss s.n. OU32768 
</t>
  </si>
  <si>
    <t>Geology Museum (OU), University of Otago, Dunedin, New Zealand</t>
  </si>
  <si>
    <t>Conran_etal-2010</t>
  </si>
  <si>
    <t>crown Thelypteridaceae</t>
  </si>
  <si>
    <t>Thelypteris_goldianum</t>
  </si>
  <si>
    <t>Thelypteridaceae</t>
  </si>
  <si>
    <t>Campanian</t>
  </si>
  <si>
    <t xml:space="preserve">A horizon at site 42 
</t>
  </si>
  <si>
    <t>Two Medicine Formation</t>
  </si>
  <si>
    <t>Fertile foliage, sporangia</t>
  </si>
  <si>
    <t xml:space="preserve">2A/F5/001 
</t>
  </si>
  <si>
    <t>University of Montana Paleontological Museum</t>
  </si>
  <si>
    <t>Crabtree-1987</t>
  </si>
  <si>
    <t>crown Tracheophytes</t>
  </si>
  <si>
    <t>Cooksonia_pertoni</t>
  </si>
  <si>
    <t>Tracheophytes</t>
  </si>
  <si>
    <t>The specimens have yielded tracheids</t>
  </si>
  <si>
    <t>Lower Devonian (Lochkovian)</t>
  </si>
  <si>
    <t xml:space="preserve">Brown Clee Hill, Shropshire </t>
  </si>
  <si>
    <t>Lower Old Red Sandstone fluviatile sediments</t>
  </si>
  <si>
    <t>Sporangium, spores</t>
  </si>
  <si>
    <t>DE41</t>
  </si>
  <si>
    <t>Edwards_etal-1992</t>
  </si>
  <si>
    <t>crown Equisetaceae</t>
  </si>
  <si>
    <t>Equisetites minimus</t>
  </si>
  <si>
    <t>Christenhusz_etal-2021 assigns this fossil to subgen Paramochaete, but the analyses of Elgoriaga_etal-2018 place two other species of Equisetites (and other fossils) as crown Equisetum (stem of subgen Equisetum + subgen Hippochaete)</t>
  </si>
  <si>
    <t>Middle Jurassic</t>
  </si>
  <si>
    <t>Patagonia</t>
  </si>
  <si>
    <t>Monumento Natural Bosques Petrificados, provincia de Santa Cruz, Argentina</t>
  </si>
  <si>
    <t>La Matilde Fm</t>
  </si>
  <si>
    <t>Stems, leaves, strobili</t>
  </si>
  <si>
    <t>LPPB 13678</t>
  </si>
  <si>
    <t>División Paleobotánica del Museo de Ciencias Na- turales de La Plata</t>
  </si>
  <si>
    <t>Falaschi_et al-2009</t>
  </si>
  <si>
    <t>crown Cyathea</t>
  </si>
  <si>
    <t>Cyathea_sp_Graham</t>
  </si>
  <si>
    <t>Affinities with Cyathea, based on the age and distribution the fossil is considered member of crown Cyathea</t>
  </si>
  <si>
    <t>Middle Oligocene (Rupelian)</t>
  </si>
  <si>
    <t>Puerto Rico</t>
  </si>
  <si>
    <t>Localities B and C (Lares and Collazo Quebrada)</t>
  </si>
  <si>
    <t>San Sebastian Formation</t>
  </si>
  <si>
    <t>Stratigraphic correlations place the formation in the middle Oligocene</t>
  </si>
  <si>
    <t>C-43,15; ESF B-4</t>
  </si>
  <si>
    <t>Palynology Laboratory, Kent State University</t>
  </si>
  <si>
    <t>Graham_Jarzen-1979</t>
  </si>
  <si>
    <t>crown Euphyllophytes</t>
  </si>
  <si>
    <t>Eophyllophyton_bellum</t>
  </si>
  <si>
    <t>Euphyllophytes</t>
  </si>
  <si>
    <t>Early Devonian (Pragian)</t>
  </si>
  <si>
    <t>Zhichang Village</t>
  </si>
  <si>
    <t>Posongchong Fm.</t>
  </si>
  <si>
    <t>Rhizomes, stems, leaves, sporangia</t>
  </si>
  <si>
    <t>Plate 4, fig 9 and Plate 6, fig 8 (from Hao &amp; Beck 1993); Plate III, fig 4 and Plate II fig 11 (from HAo 1988)</t>
  </si>
  <si>
    <t>Hao_Xue-2013b</t>
  </si>
  <si>
    <t>stem Lygodium</t>
  </si>
  <si>
    <t>Stachypteris_spicans</t>
  </si>
  <si>
    <t>Lygodium</t>
  </si>
  <si>
    <t>Schizaeales</t>
  </si>
  <si>
    <t>Lygodiaceae</t>
  </si>
  <si>
    <t>Comparing the Jurassic Klukia exilis and Stachypteris spicans spores with 
those Recent spores, one may say that they are similar but not strictly comparable, especially their greatly reduced proximal sculpture has not been seen in the Recent spores. Within the Schizaeaceae, however, they certainly resemble most closely those reticulate Lygodium spores (VanKonijnenburgVanCitttert-1998); therefore these may mark the split between Lygodium and the Anemia/Schizaea clade (Wikstrom_et al. 2002)</t>
  </si>
  <si>
    <t>Bajocian</t>
  </si>
  <si>
    <t>Marske Quarry, Hasty Bank and Whitby, Yorkshire</t>
  </si>
  <si>
    <t>Lower Deltaic Series, Yorkshire flora</t>
  </si>
  <si>
    <t>Sterile and fertile fronds, sporangia, spores</t>
  </si>
  <si>
    <t>V.27708a-b, V.31908a, V.27709a, V.31910a</t>
  </si>
  <si>
    <t>Harris-1961</t>
  </si>
  <si>
    <t>stem Schizaeaceae</t>
  </si>
  <si>
    <t>Klukia_exilis</t>
  </si>
  <si>
    <t>Schizaeaceae</t>
  </si>
  <si>
    <t>Cloughton Wyke and Cayton Bay</t>
  </si>
  <si>
    <t>Middle Deltaic Gristhorpe Bed</t>
  </si>
  <si>
    <r>
      <rPr>
        <sz val="10"/>
        <color indexed="8"/>
        <rFont val="Helvetica Neue"/>
      </rPr>
      <t xml:space="preserve">V.26903, V.25840, V.31973, V.31973a; Leckenby Coll., </t>
    </r>
    <r>
      <rPr>
        <sz val="10"/>
        <color indexed="8"/>
        <rFont val="Helvetica Neue"/>
      </rPr>
      <t>91</t>
    </r>
  </si>
  <si>
    <t>British Museum (Natural History) and Sedgwick Museum, Cambridge</t>
  </si>
  <si>
    <t>stem Gleichenia</t>
  </si>
  <si>
    <t>Gleichenia_chaloneri</t>
  </si>
  <si>
    <t>Gleichenia</t>
  </si>
  <si>
    <t>Gleicheniales</t>
  </si>
  <si>
    <t>Gleicheniaceae</t>
  </si>
  <si>
    <t>Cladistic analysis places the fossil sister to Gleichenia glauca, both clearly segregated from other genera; however, a single extant species of Gleichenia does not allow to ascertain whether the fossil lays within the crown group. Conservatively placing the fossil as stem</t>
  </si>
  <si>
    <t>lower Albian</t>
  </si>
  <si>
    <t>Munday'sHill Quarry,LeightonBuzzard,Bedfordshire, England</t>
  </si>
  <si>
    <t>Fertile foliage, sporagia</t>
  </si>
  <si>
    <t>Specimen PP45078</t>
  </si>
  <si>
    <r>
      <rPr>
        <sz val="10"/>
        <color indexed="8"/>
        <rFont val="Helvetica Neue"/>
      </rPr>
      <t xml:space="preserve">paleobotanical collections </t>
    </r>
    <r>
      <rPr>
        <sz val="10"/>
        <color indexed="8"/>
        <rFont val="Helvetica Neue"/>
      </rPr>
      <t xml:space="preserve">of </t>
    </r>
    <r>
      <rPr>
        <sz val="10"/>
        <color indexed="8"/>
        <rFont val="Helvetica Neue"/>
      </rPr>
      <t>the Department of Geology, The Field Museum (PP)</t>
    </r>
  </si>
  <si>
    <t>Herendeen_Skog-1998</t>
  </si>
  <si>
    <t>crown Anemia</t>
  </si>
  <si>
    <t>Anemia_quatsinoensis</t>
  </si>
  <si>
    <t>Anemia</t>
  </si>
  <si>
    <t>Anemiaceae</t>
  </si>
  <si>
    <t>This fertile material most closely resembles Anemia subgenus Anemiorrhiza (Schizaeaceae)</t>
  </si>
  <si>
    <t>Lower Cretaceous (Valanginian-Hauterivian boundary)</t>
  </si>
  <si>
    <t>Apple Bay locality, Quatsino Sound, northern Van- couver Island, British Columbia</t>
  </si>
  <si>
    <t>Longarm Fm.</t>
  </si>
  <si>
    <t>P 13424 I bot, UAPC-ALTA</t>
  </si>
  <si>
    <t>University of Alberta Paleobotanical Collections (UAPC-ALTA)</t>
  </si>
  <si>
    <t>HernandezCastillo_etal-2006</t>
  </si>
  <si>
    <t>stem Hymenophyllum</t>
  </si>
  <si>
    <t>Hymenophyllum_iwatsukii</t>
  </si>
  <si>
    <t>Hymenophyllum</t>
  </si>
  <si>
    <t>Assigned to the Hymnophyllaceae based on a combination of vegetative and reproductive characters</t>
  </si>
  <si>
    <t>Aptian-Albian</t>
  </si>
  <si>
    <t>Mongolia</t>
  </si>
  <si>
    <t>Tevshiin Govi (45°58′54′′ N, 106°07′12′′ E) and Tugrug (46°53′05′′ N, 108°03′38′′ E) coal mines, central Mongolia</t>
  </si>
  <si>
    <t>Tevshiin Govi and Khukhteeg Fm</t>
  </si>
  <si>
    <t>Aptian-Albian age based on stratigraphic correlations and palynomorphs recovered from the plant localities</t>
  </si>
  <si>
    <t>PP56496</t>
  </si>
  <si>
    <t>Paleobotanical Collections, Department of Geology, The Field Museum, Chicago, Illinois, USA</t>
  </si>
  <si>
    <t>Herrera_etal-2017</t>
  </si>
  <si>
    <t>stem Matoniaceae</t>
  </si>
  <si>
    <t>Tomaniopteris_katonii</t>
  </si>
  <si>
    <t>Matoniaceae</t>
  </si>
  <si>
    <t>combination of characters that affiliates them with the Matoniaceae</t>
  </si>
  <si>
    <t>early Middle Triassic (Anisian)</t>
  </si>
  <si>
    <t>Antarctica</t>
  </si>
  <si>
    <t>Fremouw Peak, Queen Alexandra Range, central Transantarctic Mountains</t>
  </si>
  <si>
    <t>Upper Fremouw Formation</t>
  </si>
  <si>
    <t>The peat occurs in carbonaceous mudstones of the upper Fremouw Formation, which is early Middle Triassic in age based on palynology and vertebrates (Kitching et al., 1972; Kyle and Fasola, 1978; Kyle and Schopf, 1982; Farabee et al., 1990).</t>
  </si>
  <si>
    <t>Sori, sporangia</t>
  </si>
  <si>
    <t>Holotype, 49 slides of specimen 11248A, slide Nos. 20461–20465, 20466–20510</t>
  </si>
  <si>
    <t>Division of Paleobotany of the Natural History Museum and Biodiversity Research Center, University of Kansas</t>
  </si>
  <si>
    <t>Klavins_etal-2004</t>
  </si>
  <si>
    <t>crown Schizaeaceae</t>
  </si>
  <si>
    <t>Paralygodium_meckertii</t>
  </si>
  <si>
    <t>Schizaceae sensu Kramer (1990), which include Lygodium, Anemia, and Schizea; but directly compared to Anemia, thus assignment to Schizeaceae ss</t>
  </si>
  <si>
    <t>Coniacian</t>
  </si>
  <si>
    <t>Canada</t>
  </si>
  <si>
    <t xml:space="preserve">Eden Quarry </t>
  </si>
  <si>
    <t>Dunsmuir Member, Comox Formation</t>
  </si>
  <si>
    <t>the Eden Main localities have been dated as upper Turonian to lower Coniacian using mollusc, index fossils (Haggart et al., 2003).</t>
  </si>
  <si>
    <t>Fertile foliage, sporangia, spores</t>
  </si>
  <si>
    <t xml:space="preserve">P14457 E top </t>
  </si>
  <si>
    <t>Krafit_Stockey-2008</t>
  </si>
  <si>
    <t>stem Polystichum</t>
  </si>
  <si>
    <t>Polystichum_pacltovae</t>
  </si>
  <si>
    <t>Polystichum</t>
  </si>
  <si>
    <t>Dryopteridaceae</t>
  </si>
  <si>
    <t>Oligocene</t>
  </si>
  <si>
    <t>Czech Republic</t>
  </si>
  <si>
    <t>Ústí nad Labem – Mojžíř</t>
  </si>
  <si>
    <t>Děčín Formation of the České středohoří Mts.</t>
  </si>
  <si>
    <t>Sterile and fertile foliage, sporangia</t>
  </si>
  <si>
    <t>NM G 12419, NM G 12420</t>
  </si>
  <si>
    <t>Paleontological department of the National Museum in Prague</t>
  </si>
  <si>
    <t>Kvacek_Teo-2020</t>
  </si>
  <si>
    <t>crown Polypodium s.l.</t>
  </si>
  <si>
    <t>Polypodium_radonii</t>
  </si>
  <si>
    <t>Polypodium s.l.</t>
  </si>
  <si>
    <t>Polypodiaceae</t>
  </si>
  <si>
    <t>The fossils are compared to Polypodium, with reference to P. vulgare complex. Our tree rendered a paraphyletic Polypodium by monotypic Pleurosoriopsis. Two options: assign the fossil to stem Polypodium ss (excluding Pleurosoriopsis and P. pellucidum) or to crown Polypodium sl (including Pleurosoriopsis and P. pellucidum). As the fossil clearly aligns with Polypodium, we here chose to calibrate crown Polypodium sl.</t>
  </si>
  <si>
    <t>Early Oligocene</t>
  </si>
  <si>
    <t>29-30 Mya (Rupelian)</t>
  </si>
  <si>
    <t>Holy Kluk hill near ProboStov</t>
  </si>
  <si>
    <t>Usti Formation of the Ceske stredohori Mountains</t>
  </si>
  <si>
    <t>Radiometric dating of the sodalite trachyte which penetrated into the sediments putas an age of 20-30 Mya for the fossiliferous shale</t>
  </si>
  <si>
    <t>NM G 7765a</t>
  </si>
  <si>
    <t>National Museum, Praha</t>
  </si>
  <si>
    <t>Kvacek-2001</t>
  </si>
  <si>
    <t>stem Elaphoglossum</t>
  </si>
  <si>
    <t>Elaphoglossum_miocenicum</t>
  </si>
  <si>
    <t>Elaphoglossum</t>
  </si>
  <si>
    <t>Dominincan Republic</t>
  </si>
  <si>
    <t>Dominican Republic, Santiago area</t>
  </si>
  <si>
    <t>The amber has been dated as early Miocene, 20 to 15 Myr old (Iturralde- Vinent and MacPhee, 1996), and was exuded by resin-bearing species of Hymenaea in the Fabaceae (Poinar, 1991; Langenheim, 1995).</t>
  </si>
  <si>
    <t>Fertile foliage, petiole, sporangia, spores</t>
  </si>
  <si>
    <t>USNM 414283</t>
  </si>
  <si>
    <t>amber collection of the U. S. National Museum of Natural History at the Smithsonian Institution</t>
  </si>
  <si>
    <t>Loriga_etal-2014</t>
  </si>
  <si>
    <t>stem Acrostichum</t>
  </si>
  <si>
    <t>Acrostichum_palaeoaureum</t>
  </si>
  <si>
    <t>Acrostichum</t>
  </si>
  <si>
    <t>Late Oligocene (Chattian)</t>
  </si>
  <si>
    <t>Etiopia</t>
  </si>
  <si>
    <t>Chilga, ca. 60 km west-southwest of Gondar on the northwestern Ethiopian Plateau, along the slopes of the Magargaria River (12°30931.30N, 37°6957.30E) and along the Guang River (12°30943.440N, 37°7924.180E)</t>
  </si>
  <si>
    <t xml:space="preserve">Volcanic ash deposits within Ash-IV in the Guang River section and lignitic deposits within Ash- IV in the Magargaria River </t>
  </si>
  <si>
    <t>Ash-IV is a 3–7-m-thick, basin-wide unit that occurs stratigraphically above the basalt and is dated by 40Ar/39Ar at 27:36 6 0:11 Ma (Kappelman et al. 2003).</t>
  </si>
  <si>
    <t>Sterile foliage, stems, spores</t>
  </si>
  <si>
    <t>CH-55 6 (fig. 2A), CH-55 4 (fig. 2B), CH-55 2 (fig. 2C), CH-79 21 A (fig. 2D), CH-79 21 B (fig. 2E), and CH-79 21 A-B #1 (fig. 2F–2H)</t>
  </si>
  <si>
    <t>National Museum of Ethiopia, Addis Abada</t>
  </si>
  <si>
    <t>Massini_etal-2006</t>
  </si>
  <si>
    <t>crown Gleicheniaceae</t>
  </si>
  <si>
    <t>Gleicheniaceaephyllum acutum</t>
  </si>
  <si>
    <t>Assigned to Gleicheniaceae based on the presence of the syna- pomorphy of a resting bud surrounding by branches</t>
  </si>
  <si>
    <t>late Albian</t>
  </si>
  <si>
    <t>British Antarctic Survey locality KG. 2815</t>
  </si>
  <si>
    <r>
      <rPr>
        <sz val="10"/>
        <color indexed="8"/>
        <rFont val="Helvetica Neue"/>
      </rPr>
      <t xml:space="preserve">Triton Point Formation, Fossil Bluff Group </t>
    </r>
    <r>
      <rPr>
        <sz val="10"/>
        <color indexed="8"/>
        <rFont val="Helvetica Neue"/>
      </rPr>
      <t xml:space="preserve">
</t>
    </r>
  </si>
  <si>
    <t xml:space="preserve">These fluvial strata have been assigned a Late Albian age on the basis of bracketing molluscan faunas (105 Ma; Kelly and Moncreiff, 1992). </t>
  </si>
  <si>
    <t>Sterile and fertile fronds</t>
  </si>
  <si>
    <t>KG. 2815.75a–.76a</t>
  </si>
  <si>
    <r>
      <rPr>
        <sz val="10"/>
        <color indexed="8"/>
        <rFont val="Helvetica Neue"/>
      </rPr>
      <t xml:space="preserve">British Antarctic Survey </t>
    </r>
    <r>
      <rPr>
        <sz val="10"/>
        <color indexed="8"/>
        <rFont val="Helvetica Neue"/>
      </rPr>
      <t xml:space="preserve">
</t>
    </r>
  </si>
  <si>
    <t>Nagalingum_Cantrill-2006</t>
  </si>
  <si>
    <t>stem Matonia</t>
  </si>
  <si>
    <r>
      <rPr>
        <sz val="10"/>
        <color indexed="8"/>
        <rFont val="Helvetica Neue"/>
      </rPr>
      <t xml:space="preserve">Matonia jeffersonii </t>
    </r>
    <r>
      <rPr>
        <sz val="10"/>
        <color indexed="8"/>
        <rFont val="Helvetica Neue"/>
      </rPr>
      <t xml:space="preserve">
</t>
    </r>
  </si>
  <si>
    <t>Matonia</t>
  </si>
  <si>
    <t>Assigned to Matoniaceae based on the presence of circular to oval sori with a peltate indusium.</t>
  </si>
  <si>
    <r>
      <rPr>
        <sz val="10"/>
        <color indexed="8"/>
        <rFont val="Helvetica Neue"/>
      </rPr>
      <t xml:space="preserve">British Antarctic Survey locality KG. 2816 </t>
    </r>
    <r>
      <rPr>
        <sz val="10"/>
        <color indexed="8"/>
        <rFont val="Helvetica Neue"/>
      </rPr>
      <t xml:space="preserve">
</t>
    </r>
  </si>
  <si>
    <t>KG. 2816.27b</t>
  </si>
  <si>
    <t>stem Cyclosorus</t>
  </si>
  <si>
    <t xml:space="preserve">Cyclosorus_scutum 
</t>
  </si>
  <si>
    <t>Cyclosorus</t>
  </si>
  <si>
    <t>the material studied can be clas- sified into Cyclosorus, Thelypteridaceae with certainty, despite the exact attribution of C. scutum on subgeneric level remaining unclear.</t>
  </si>
  <si>
    <t>Eocene</t>
  </si>
  <si>
    <t>Jiazi Town, the City of Qiongshan, northeastern part of the Hainan Island, China</t>
  </si>
  <si>
    <t>Changchang Formation</t>
  </si>
  <si>
    <t>The fossils of Cyclosorus, described here, were collected from the coal- bearing deposits of the Changchang Formation assigned to an Eocene age according to the published paleobotanical (megafossil) and palynological data (Lei et al. 1992); The calibration from Testo &amp; Sundue (2016) comes from Collinson-2001, which mentions C. stiriacus (Barthel 1976) also with an Eocene age.</t>
  </si>
  <si>
    <t>Holotype: CCJ 266A-f-1</t>
  </si>
  <si>
    <t>Museum of Biology, Sun Yet-sen University, Guangzhou, China</t>
  </si>
  <si>
    <t>Naugolnykh_etal-2016</t>
  </si>
  <si>
    <t>crown Lygodiaceae</t>
  </si>
  <si>
    <t>Lygodium_sanshuiense</t>
  </si>
  <si>
    <t>based upon their vegetative morphology, epidermal anatomy and the structure of the conducting tissues</t>
  </si>
  <si>
    <t>middle Paleocene (Selandian)</t>
  </si>
  <si>
    <t>Jinfu Road, Sanshui District, Foshan City, Guangdong, China</t>
  </si>
  <si>
    <t>Buxin Fm</t>
  </si>
  <si>
    <t>Sterile foliage</t>
  </si>
  <si>
    <t xml:space="preserve">SSBX-020 </t>
  </si>
  <si>
    <t>Naugolnykh_etal-2020</t>
  </si>
  <si>
    <t>stem Cyatheaceae</t>
  </si>
  <si>
    <t>Cibotiocaulis_tateiwai</t>
  </si>
  <si>
    <t>Affinities within the Cyatheaceae. According to Stockey &amp; Rothwell (2004) and Lantz et al. (1999), the fossil can be attributed to stem Cyatheaceae. A phylogenetic analyses might be possible based on the table of characters presented in Vera &amp; Cesari 2018. Also a useful table in Vera &amp; Herbst (2015)</t>
  </si>
  <si>
    <t>Hauterivian</t>
  </si>
  <si>
    <t>Korea</t>
  </si>
  <si>
    <t>North Kyong Sang Province</t>
  </si>
  <si>
    <t>Stem</t>
  </si>
  <si>
    <t>Specimen 5 (holotype)</t>
  </si>
  <si>
    <t>University Museum of the University of Tokyo</t>
  </si>
  <si>
    <t>Ogura-1927b, Nishida 1989</t>
  </si>
  <si>
    <t>stem Cibotiaceae</t>
  </si>
  <si>
    <t>Cibotium_iwatense</t>
  </si>
  <si>
    <t>Affinities within the Cibotiaceae. According to Stockey &amp; Rothwell (2004), the fossil nests aligns with extant Cibotiaceae and Metaxyaceae. Lantz et al. (1999) place it separate to living Cibotium barometz, in a clade including Metaxya rostrata. A placement in the Cibotium/Metaxya clade is thus suggested.</t>
  </si>
  <si>
    <t>Lower Senonian (Coniacian)</t>
  </si>
  <si>
    <t>Japan</t>
  </si>
  <si>
    <t>Kunobe-Gun, Iwate-Ken</t>
  </si>
  <si>
    <t>Probably Tamagawa Fm.</t>
  </si>
  <si>
    <t>Plate II</t>
  </si>
  <si>
    <t>Geological Institute of Hokkaido Imperial University</t>
  </si>
  <si>
    <t>Ogura-1933</t>
  </si>
  <si>
    <t>crown Culcitaceae</t>
  </si>
  <si>
    <t>Culcita_emberi</t>
  </si>
  <si>
    <t>Culcitaceae</t>
  </si>
  <si>
    <t>The oblique, complete annulus surely puts it within the Cyatheales.</t>
  </si>
  <si>
    <t>Middle Miocene</t>
  </si>
  <si>
    <t>Clarkia Beds</t>
  </si>
  <si>
    <t>Emerald Creek locality (Univerdity of Idaho P-37)</t>
  </si>
  <si>
    <t>UF 18630-61360 (holotype)</t>
  </si>
  <si>
    <t>Paleobotanical Collection of the Florida Museum of Natural History, University of Florida</t>
  </si>
  <si>
    <t>Pinson_etal-2018</t>
  </si>
  <si>
    <t>stem Cyatheales</t>
  </si>
  <si>
    <t>Coniopteris_lobata</t>
  </si>
  <si>
    <t>Lower Jurassic</t>
  </si>
  <si>
    <t>Hope Bay and Botany Bay</t>
  </si>
  <si>
    <t>Sterile and fertile foliage</t>
  </si>
  <si>
    <t>D.8911.1B, D.8916B, D.8047.4A, D.8947.4B, D.8947.11A, D.8947.17B, D.8958.10A; 8003</t>
  </si>
  <si>
    <t>The Natural History Museum, London</t>
  </si>
  <si>
    <t>Rees_Cleal-2004</t>
  </si>
  <si>
    <t>stem Lindsaeaceae</t>
  </si>
  <si>
    <t>Lindsaeaceae_indet</t>
  </si>
  <si>
    <t>Lindsaeaceae</t>
  </si>
  <si>
    <t>Upper Cretaceous (Cenomonian)</t>
  </si>
  <si>
    <t>98.79 + 0.62 (U-Pb) (Cenomanian)</t>
  </si>
  <si>
    <t>Myanmar</t>
  </si>
  <si>
    <t>Amber mines near Tanai, Ledo Road, 105 km northwest of Myitkyina, Kachin State, Myanmar</t>
  </si>
  <si>
    <t xml:space="preserve">Burmese amber (Burmite) </t>
  </si>
  <si>
    <t>Burmese amber (Burmite), Earliest Upper Cretaceous, earliest Cenomanian, absolute age 98.79 ± 0.62 million years ago established by U-Pb dating of zircons from the rind of the unprocessed amber</t>
  </si>
  <si>
    <t>GZG.BST.21952</t>
  </si>
  <si>
    <r>
      <rPr>
        <sz val="10"/>
        <color indexed="8"/>
        <rFont val="Helvetica Neue"/>
      </rPr>
      <t>Geoscientific Collections of the Georg August University Go</t>
    </r>
    <r>
      <rPr>
        <sz val="10"/>
        <color indexed="8"/>
        <rFont val="Helvetica Neue"/>
      </rPr>
      <t>€</t>
    </r>
    <r>
      <rPr>
        <sz val="10"/>
        <color indexed="8"/>
        <rFont val="Helvetica Neue"/>
      </rPr>
      <t>ttingen</t>
    </r>
  </si>
  <si>
    <t>Regalado_etal-2017</t>
  </si>
  <si>
    <t>stem Cystodiaceae</t>
  </si>
  <si>
    <t>Cystodium sorbifolioides</t>
  </si>
  <si>
    <t>Cystodiaceae</t>
  </si>
  <si>
    <t xml:space="preserve">GZG.BST.21964a </t>
  </si>
  <si>
    <t>Geoscientific Collections of the University of Göttingen</t>
  </si>
  <si>
    <t>Regalado_etal-2017b</t>
  </si>
  <si>
    <t>stem Thelypteridaceae</t>
  </si>
  <si>
    <t>Holttumopteris_burmensis</t>
  </si>
  <si>
    <t>Based on the character state reconstruction, fossil is assigned to the eupolypod ferns, perhaps representing a stem group element of Thelypteridaceae.</t>
  </si>
  <si>
    <t>PB22471</t>
  </si>
  <si>
    <t>Nanjing Institute of Geology and Palaeontology</t>
  </si>
  <si>
    <t>Regalado_etal-2018</t>
  </si>
  <si>
    <t>crown Pteridaceae</t>
  </si>
  <si>
    <t>Heinrichsia_cheilanthoides</t>
  </si>
  <si>
    <t>The fossil was assigned to the order Polypodiales (PPG I, 2016) based on the presence of a vertical annulus interrupted by the sporangium stalk. The presence of marginal sori protected by pseudoindusia therefore is strong support of the affinities of the fossil to the Pteridaceae.</t>
  </si>
  <si>
    <t>Late Albian-early Cenomanian</t>
  </si>
  <si>
    <t>Amber mines near Tanai, Ledo Road, 105 km northwest of Myitkyina, Kachin State</t>
  </si>
  <si>
    <t>Biostratigraphic studies (Cruickshank &amp; Ko, 2003) and U‐Pb dating of zircons (Shi et al., 2012) indicate a late Albian to earliest Cenomanian age of the Burmese amber, with a minimum age of 98 Ma.</t>
  </si>
  <si>
    <t>GZG.BST.21977</t>
  </si>
  <si>
    <t>Collections of the Geoscience Centre (GZG) at the University of Göttingen</t>
  </si>
  <si>
    <t>Regalado_etal-2019</t>
  </si>
  <si>
    <t>stem Onoclea</t>
  </si>
  <si>
    <t>Onoclea_sensibilis</t>
  </si>
  <si>
    <t>Onoclea</t>
  </si>
  <si>
    <t>Onocleaceae</t>
  </si>
  <si>
    <t>late Paleocene (Thanetian)</t>
  </si>
  <si>
    <t>Munce's Hill, near Red Deer, Alberta</t>
  </si>
  <si>
    <t>Paskapoo Fm</t>
  </si>
  <si>
    <t>S17971-S18236, S18238-S19626, $23405-$23523, $23526-$23556, $23968-$23997, $26372-$26273, $26292-$26317, $26319-$26328, $26479-$26480</t>
  </si>
  <si>
    <t>University of Alberta Paleobotanical Collections (U.A.P.C.)</t>
  </si>
  <si>
    <t>Rothwell_Stockey-1991</t>
  </si>
  <si>
    <t>stem Monachosorum</t>
  </si>
  <si>
    <t>Krameropteris_resinatus</t>
  </si>
  <si>
    <t>Monachosorum</t>
  </si>
  <si>
    <t>Dennstaedtiaceae</t>
  </si>
  <si>
    <r>
      <rPr>
        <sz val="10"/>
        <color indexed="8"/>
        <rFont val="Helvetica Neue"/>
      </rPr>
      <t xml:space="preserve">Monachosorum species resemble the fossil in the formation of trilete spores, presence of exindusiate sori and a simultaneous maturity of sporangia. Given the uncertainty of character state evolution, the fossil may not be a member of the stem of Monachosorum as considered here but actually better placed at the branch leading to the split between Monachosorum and the HYP-clade (M&amp;H in </t>
    </r>
    <r>
      <rPr>
        <sz val="10"/>
        <color indexed="21"/>
        <rFont val="Helvetica Neue"/>
      </rPr>
      <t>Fig. 5</t>
    </r>
    <r>
      <rPr>
        <sz val="10"/>
        <color indexed="8"/>
        <rFont val="Helvetica Neue"/>
      </rPr>
      <t>). However, this appears to be less likely given the character state reconstructions obtained.</t>
    </r>
  </si>
  <si>
    <t>Amber mines near Tanai, about 105 km north of Myitkyina in Kachin State</t>
  </si>
  <si>
    <t xml:space="preserve">Biostratigraphic studies suggested a late Albian age of the amber- bearing sediment (Cruickshank and Ko, 2003), hence the inclusions have a late Early Cretaceous age, with a minimum age of 98 million years (earliest Cenomanian, early Late Cretaceous) that is based on recent U-Pb dating of zircons (Shi et al., 2012).
</t>
  </si>
  <si>
    <t>Holotype: AMNH Bu-ASJH-3.</t>
  </si>
  <si>
    <t xml:space="preserve">American Museum of Natural History, New York </t>
  </si>
  <si>
    <t>Schneider_etal-2016</t>
  </si>
  <si>
    <t>crown Pleopeltis</t>
  </si>
  <si>
    <t>Pleopeltis_dominicensis</t>
  </si>
  <si>
    <t>Pleopeltis</t>
  </si>
  <si>
    <t>The relationships of the fossil were explored by: (1) comparing morphological similarities with extant taxa; (2) identifying apomorphic character states by reconstructing the evolution of characters preserved in the fossil; and (3) analy- ses employing phylomorphospace reconstruction.</t>
  </si>
  <si>
    <t>Burdigalian</t>
  </si>
  <si>
    <t>Dominicam amber deposti</t>
  </si>
  <si>
    <t>The age of the Dominican amber deposit has been recently constrained from the stratigraphic age estimation of Burdigalian (15.8–20.3 Mya; Gradstein et al. 2004) to approximately 16 Ma (Iturralde-Vinent 2001).</t>
  </si>
  <si>
    <t>Fertile foliage</t>
  </si>
  <si>
    <t>AMNH-DR-ASHS-1</t>
  </si>
  <si>
    <t>Dominican amber collection of the American Museum of Natural History, New York</t>
  </si>
  <si>
    <t>Schnneider_etal-2015</t>
  </si>
  <si>
    <t>stem Loxsomataceae</t>
  </si>
  <si>
    <t>Loxsomopteris_anasilla</t>
  </si>
  <si>
    <t>Loxsomataceae</t>
  </si>
  <si>
    <t>On the basis of scletoric outer cortex and the characteristic hairs on the epidermis, the fossil is described as a new genus in the Losxomataceae</t>
  </si>
  <si>
    <t>Barremain or Aptian</t>
  </si>
  <si>
    <t>Paint Branch, USNM locality 14212</t>
  </si>
  <si>
    <t>Potomac Group, Patuxent Fm.</t>
  </si>
  <si>
    <t>Preliminary examination of pollen preparation of the fossil-bearing bed is consistent with its placement in Zone I of the Brenner (1963) and Doyle (1969) classification, which is probably Aptian in Age.</t>
  </si>
  <si>
    <t>USNM 208539, a , b, c 1-21</t>
  </si>
  <si>
    <t>Paleobotany  Collections, US National Museum of Natural History</t>
  </si>
  <si>
    <t>Skog-1976</t>
  </si>
  <si>
    <t>crown Blechnaceae</t>
  </si>
  <si>
    <t>Trawetsia princetonensis</t>
  </si>
  <si>
    <t>Blechnaceae</t>
  </si>
  <si>
    <t>Middle Eocene</t>
  </si>
  <si>
    <t>east bank of the Similkameen River, 8.4 km south of the town of Princeton, British Columbia, Canada</t>
  </si>
  <si>
    <t>Princeton Chert</t>
  </si>
  <si>
    <t>A Middle Eocene age has been determined based on data from freshwater fish (Wilson 1977, 1982), mammals (Russell 1935; Gazin 1953) and K-Ar dating (Hills and Baadsgaard 1967).</t>
  </si>
  <si>
    <t>Rhizomes, petioles, sterile foliage</t>
  </si>
  <si>
    <r>
      <rPr>
        <sz val="10"/>
        <color indexed="8"/>
        <rFont val="Helvetica Neue"/>
      </rPr>
      <t>Holotype. P1247 A, B</t>
    </r>
    <r>
      <rPr>
        <sz val="10"/>
        <color indexed="8"/>
        <rFont val="Helvetica Neue"/>
      </rPr>
      <t>3</t>
    </r>
    <r>
      <rPr>
        <sz val="10"/>
        <color indexed="8"/>
        <rFont val="Helvetica Neue"/>
      </rPr>
      <t>, B</t>
    </r>
    <r>
      <rPr>
        <sz val="10"/>
        <color indexed="8"/>
        <rFont val="Helvetica Neue"/>
      </rPr>
      <t>4</t>
    </r>
    <r>
      <rPr>
        <sz val="10"/>
        <color indexed="8"/>
        <rFont val="Helvetica Neue"/>
      </rPr>
      <t>, B</t>
    </r>
    <r>
      <rPr>
        <sz val="10"/>
        <color indexed="8"/>
        <rFont val="Helvetica Neue"/>
      </rPr>
      <t>5</t>
    </r>
    <r>
      <rPr>
        <sz val="10"/>
        <color indexed="8"/>
        <rFont val="Helvetica Neue"/>
      </rPr>
      <t>, C.</t>
    </r>
  </si>
  <si>
    <t>Smith_etal-2006</t>
  </si>
  <si>
    <t>crown Athyriaceae</t>
  </si>
  <si>
    <t>Makotopteris_princetonensis</t>
  </si>
  <si>
    <t>East bank of the Similkameen River, ca. 8.4 km south of Princeton, British Columbia</t>
  </si>
  <si>
    <t>Princeton Group, Allenby Fm.</t>
  </si>
  <si>
    <t>The Princeton Group has been dated as middle Eocene based on studies of freshwater fishes (Wilson 1977, 1982) and mammals (Russell 1935; Gazin 1953) and by K-Ar dates (Hills and Baadsgaard 1967; H. Baadsgaard, personal communication)</t>
  </si>
  <si>
    <t>Rhizomes, fertile foliage, sporangia, spores</t>
  </si>
  <si>
    <t>P1411</t>
  </si>
  <si>
    <t>Stockey_etal-1999</t>
  </si>
  <si>
    <t>stem Marattiaceae</t>
  </si>
  <si>
    <t>Radstockia_kidsonii</t>
  </si>
  <si>
    <t>Marattiaceae</t>
  </si>
  <si>
    <t>Marattiales</t>
  </si>
  <si>
    <t>The affinities are confirmed by the phylogenetic analysis of Rothwell_etal-2018, placing it as stem Marattiaceae</t>
  </si>
  <si>
    <t>Middle Pennsylvanian</t>
  </si>
  <si>
    <t>Mazon Creek, Will Country, Illinois</t>
  </si>
  <si>
    <t>Francis Creek Shale, Carbondale Fm, Kewanee group</t>
  </si>
  <si>
    <t>Sterile fronds, sporangia, spores</t>
  </si>
  <si>
    <t>Plate 6, fig. 1 (No. 1004)</t>
  </si>
  <si>
    <t>Peabody Museum of Natural History, Yale University, Paleobotanical collections</t>
  </si>
  <si>
    <t>Taylor-1967</t>
  </si>
  <si>
    <t>stem Osmundaceae</t>
  </si>
  <si>
    <t xml:space="preserve">Ashicaulis_liaoningensis </t>
  </si>
  <si>
    <t>Late Jurassic</t>
  </si>
  <si>
    <t xml:space="preserve">Baiyingbaoligao Village of Daiqintala Town, Horqin Right Wing Middle Banner, Inner Mongolia </t>
  </si>
  <si>
    <t xml:space="preserve">Manketouebo Formation </t>
  </si>
  <si>
    <t>Rhizhome, petiole bases, adventitious roots</t>
  </si>
  <si>
    <t>BY-01 with two slides BY-01-(A-B)</t>
  </si>
  <si>
    <t>Shenyang Institute of Geology and Mineral Resources, Shenyang</t>
  </si>
  <si>
    <t>Tian_etal-2018</t>
  </si>
  <si>
    <t>stem Thyrsopteridaceae</t>
  </si>
  <si>
    <t>Oguracaulis_banksii</t>
  </si>
  <si>
    <t>Thyrsopteridaceae</t>
  </si>
  <si>
    <t>Affinities within the Thyrsopteridaceae. According to Stockey &amp; Rothwell (2004) and Lantz et al. (1999), the fossil nests is sister to extant Thyrsopteris. A phylogenetic analyses might be possible based on the table of characters presented in Vera &amp; Cesari 2018. Also a useful table in Vera &amp; Herbst (2015)</t>
  </si>
  <si>
    <t>Late Jurassic-Early Cretaceous</t>
  </si>
  <si>
    <t>Tasmania</t>
  </si>
  <si>
    <t>South Cape road, Ida Bay</t>
  </si>
  <si>
    <t>Z2286 (holotype), 3258 (paratype)</t>
  </si>
  <si>
    <t>Tasmanian Museum and Art Gallery; Brigham Young University (paratype)</t>
  </si>
  <si>
    <t>Tidwell_etal-1989</t>
  </si>
  <si>
    <t>stem Woodwardia</t>
  </si>
  <si>
    <t>Woodwardia_indet</t>
  </si>
  <si>
    <t>Woodwardia</t>
  </si>
  <si>
    <t>cf. the fossils from Crabtree-1987 (here cited)</t>
  </si>
  <si>
    <t>76.1–72.5 Ma (Amato_etal-2017)</t>
  </si>
  <si>
    <t>Jose Creek Member of the McRae Formation</t>
  </si>
  <si>
    <t xml:space="preserve">Tentative age of late (but not latest) Maastrichtian ot the Jose Creeek Member based on stratigraphic correlations </t>
  </si>
  <si>
    <t>Sterile frond</t>
  </si>
  <si>
    <t>Figure 1</t>
  </si>
  <si>
    <t>Upchurch_Mack-1998</t>
  </si>
  <si>
    <t>crown Cyatheaceae+Dicksoniaceae+Cibotiaceae+Metaxyaceae</t>
  </si>
  <si>
    <t>Dicksonia_mariopteris</t>
  </si>
  <si>
    <t>Cyatheaceae+Dicksoniaceae+Cibotiaceae+Metaxyaceae</t>
  </si>
  <si>
    <t>The author assigned these fossils to the Dicksoniae (incl. Cibotium, Culcita subgenus Calochlaena, Cystodium, Dicksonia). Thus the assignment to the Dicksoniaceae is not justified. Hence, we conservatively treat the fossil as member of the core tree ferns.</t>
  </si>
  <si>
    <t>Roseberry Topping, Hasty Bank</t>
  </si>
  <si>
    <t>Saltwick Fm.</t>
  </si>
  <si>
    <t>v.32252 $1 (type specimen), v.32252, v.56792, v.60980A</t>
  </si>
  <si>
    <t>vanKonijnenburg-1989</t>
  </si>
  <si>
    <t>crown Drynaria</t>
  </si>
  <si>
    <t>Protodrynaria_takhtajanii</t>
  </si>
  <si>
    <t>Drynaria</t>
  </si>
  <si>
    <t>The assignment to Drynaria is confirmed by the phylogenetic analyses of Su_etal-2011; with the fossil being a crown element of the genus</t>
  </si>
  <si>
    <t>Eocene-Oligocene (Priabonian)</t>
  </si>
  <si>
    <t>The village Tim, Kursk Province</t>
  </si>
  <si>
    <t>Fertile frond</t>
  </si>
  <si>
    <t>collection 6842 (= 2035), specimen 2</t>
  </si>
  <si>
    <t>Chernyshev Central Scientific Geological and Prospecting Museum</t>
  </si>
  <si>
    <t>Vikulin_etal-1987</t>
  </si>
  <si>
    <t>crown Marattiaceae</t>
  </si>
  <si>
    <t>Marattia_aganzhenensis</t>
  </si>
  <si>
    <t>The affinities are confirmed by the phylogenetic analysis of Rothwell_etal-2018, placing it within crown Marattiaceae</t>
  </si>
  <si>
    <t>Early Jurassic</t>
  </si>
  <si>
    <t>Aganzhen, Lanzhou, Gansu, China</t>
  </si>
  <si>
    <t>Daxigou Fm.</t>
  </si>
  <si>
    <t>Holotype: NWGP-90001</t>
  </si>
  <si>
    <t>College of Earth and Environmental Sciences, Lanzhou University</t>
  </si>
  <si>
    <t>Wang_Pfefferkorn-2008</t>
  </si>
  <si>
    <t>stem Goniophlebium</t>
  </si>
  <si>
    <t>Goniophlebium_macrosorum</t>
  </si>
  <si>
    <t>Goniophlebium</t>
  </si>
  <si>
    <t>Miocene (Langhian-Burdigalian)</t>
  </si>
  <si>
    <t>15.2–16.5 Ma</t>
  </si>
  <si>
    <t>Dashidong village, the Wenshan Basin, southeastern Yunnan, China</t>
  </si>
  <si>
    <t>Xiaolongtan Fm</t>
  </si>
  <si>
    <t>According to a recent magnetostratigraphic study (Lebreton-Anberrée et al., 2016), the sedimentary succession was assigned to Middle Miocene (15.2–16.5 Ma).</t>
  </si>
  <si>
    <t>KUN PC2016DMS0368</t>
  </si>
  <si>
    <t>Herbarium of Kunming Institute of Botany, Chinese Academy of Sciences (KUN)</t>
  </si>
  <si>
    <t>Xu_etal-2017</t>
  </si>
  <si>
    <t>stem Asplenium</t>
  </si>
  <si>
    <t>Asplenium_sanshuiense</t>
  </si>
  <si>
    <t>Asplenium</t>
  </si>
  <si>
    <t>Aspleniaceae</t>
  </si>
  <si>
    <t>The frond shape, the rachis structure and the venation characteristic of ultimate segment in fossil specimens mostly resemble the extant species of Asplenium</t>
  </si>
  <si>
    <t>early Eocene (Ypresian)</t>
  </si>
  <si>
    <t>Sanshui Basin, Guangdong Province</t>
  </si>
  <si>
    <t>Huachong Fm</t>
  </si>
  <si>
    <t>Sterile fronds</t>
  </si>
  <si>
    <t>SSHC-011 (holotype)</t>
  </si>
  <si>
    <t>Xu_etal-2017b</t>
  </si>
  <si>
    <t>stem Marsileaceae</t>
  </si>
  <si>
    <t>Regnellites_nagashimae</t>
  </si>
  <si>
    <t>Marsileaceae</t>
  </si>
  <si>
    <t>Phylogenetic analyses place is as stem relative, sister to extant Marsileaceae; although there is low support (68) for this position, rendering the possibility of the fossil representing a crown member of Salviniales.</t>
  </si>
  <si>
    <t>Upper Jurassic to Berrasian</t>
  </si>
  <si>
    <t>Locality 102 on Nakao Forestry Road, Shimonoseki, Yamaguchi Prefecture</t>
  </si>
  <si>
    <t>Kiyosue Fm</t>
  </si>
  <si>
    <t>Rhizomes, petioles, sporocarps, spores</t>
  </si>
  <si>
    <t>Holotype. NSM-PP-9944</t>
  </si>
  <si>
    <t>National Science Museum Tokyo</t>
  </si>
  <si>
    <t>Yamada_Kato-2002</t>
  </si>
  <si>
    <t>crown Equisetum subgen. Equisetum</t>
  </si>
  <si>
    <t xml:space="preserve">Equisetum cf. oppositum </t>
  </si>
  <si>
    <t>Equisetum subgen. Equisetum</t>
  </si>
  <si>
    <t>Assigned to subgenus Equisetum based on the morphological similarity, and absence of tubers in subgenus Hippochaete</t>
  </si>
  <si>
    <t>Paleocene-Eocene</t>
  </si>
  <si>
    <t xml:space="preserve">Nima County, the Tibet Autonomous Region, southwestern China </t>
  </si>
  <si>
    <t>Niubao Fm</t>
  </si>
  <si>
    <t>Combined with plant compres- sions, charophytes, ostracodes, and palynological fossils from the Niubao Formation and overlying Dingqinghu Formation indicate that the age of measured section is the Paleocene-Eocene (Ma 2003; Wang et al. 2009, 2011; Huang et al. 2012).</t>
  </si>
  <si>
    <t>Rhizomes, tubers</t>
  </si>
  <si>
    <t>XZNM-2013LDGSW-EN-01; XZNM-2013DGSW-EN-02</t>
  </si>
  <si>
    <t>School of Earth Science, Lanzhou University</t>
  </si>
  <si>
    <t>Yang_etal-2016</t>
  </si>
  <si>
    <t>stem Gleicheniaceae</t>
  </si>
  <si>
    <t>Szea_sinensis</t>
  </si>
  <si>
    <t>late Early Permian (Kungurian-Roadian)</t>
  </si>
  <si>
    <t>Funiushan Coal Mine, between Nan- jing and Zhenjiang, approximately 20 km from Zhenjiang, Jiangsu Province</t>
  </si>
  <si>
    <t>Lower portion of Lungtan Formation.</t>
  </si>
  <si>
    <t>Equivalent to Guadalupian sediments of North America</t>
  </si>
  <si>
    <t>Specimen PB 9270</t>
  </si>
  <si>
    <t>Palaeobotany Collection, Nanjing Institute of Geology and Palaeontology, Academia Sinica, Nanjing, Jiangsu Province, China</t>
  </si>
  <si>
    <t>Zhaogi_Taylor-1988</t>
  </si>
  <si>
    <t>Cyathodendron_texanum</t>
  </si>
  <si>
    <t>Affinities within the Thyrsopteridaceae. According to Stockey &amp; Rothwell (2004) and Lantz et al. (1999), the fossil nests is sister to extant Thyrsopteris. A phylogenetic analyses might be possible based on the table in Vera &amp; Herbst (2015)</t>
  </si>
  <si>
    <t>Late Eocene (Priabonian)</t>
  </si>
  <si>
    <t>10 miles North of Roma, Starr Cty, Texas</t>
  </si>
  <si>
    <t>Fayette Formation</t>
  </si>
  <si>
    <t>University of Michigan Collection</t>
  </si>
  <si>
    <r>
      <rPr>
        <sz val="10"/>
        <color indexed="8"/>
        <rFont val="Helvetica Neue"/>
      </rPr>
      <t>Arnold-1945 (</t>
    </r>
    <r>
      <rPr>
        <u val="single"/>
        <sz val="10"/>
        <color indexed="22"/>
        <rFont val="Helvetica Neue"/>
      </rPr>
      <t>https://hdl.handle.net/2027/mdp.39015071693472</t>
    </r>
    <r>
      <rPr>
        <sz val="10"/>
        <color indexed="8"/>
        <rFont val="Helvetica Neue"/>
      </rPr>
      <t>)</t>
    </r>
  </si>
  <si>
    <t>Osmundites_oregonensis</t>
  </si>
  <si>
    <t>Eocene-Miocene</t>
  </si>
  <si>
    <t>10 miles Post, Oregon</t>
  </si>
  <si>
    <t>Stem, leaf bases, and adventitiuos roots</t>
  </si>
  <si>
    <t>23389</t>
  </si>
  <si>
    <t xml:space="preserve"> Incertae sedis</t>
  </si>
  <si>
    <t>Eorhachis_lomarioides</t>
  </si>
  <si>
    <t>Incertae sedis</t>
  </si>
  <si>
    <t>Comparison to Blechnum zamioides. Suggested affinity with the Aslpleniaceae, but the exact relationships of the fossil are dubious</t>
  </si>
  <si>
    <t>Eden Valley Pretrified forests, Wyominng</t>
  </si>
  <si>
    <t>Green  River Formation</t>
  </si>
  <si>
    <t>Petioles</t>
  </si>
  <si>
    <t>23390</t>
  </si>
  <si>
    <t>Dentropteridium_cyatheoides</t>
  </si>
  <si>
    <t>Affinities within the Cyatheaceae. According to Stockey &amp; Rothwell (2004) and Lantz et al. (1999), the fossil nests well within the Cyatheaceae, but resolution does not allow for further detail. A phylogenetic analyses might be possible based on the table of characters presented in Vera &amp; Cesari 2018. Also a useful table in Vera &amp; Herbst (2015)</t>
  </si>
  <si>
    <t>Late Tertiary</t>
  </si>
  <si>
    <t>Kenya</t>
  </si>
  <si>
    <t>Mount Elgon</t>
  </si>
  <si>
    <t>Volcanic agglomerate near Mount Elgon</t>
  </si>
  <si>
    <t>v. 20739</t>
  </si>
  <si>
    <t>Bancroft-1932</t>
  </si>
  <si>
    <t>Protocalamostachys_arranensis</t>
  </si>
  <si>
    <t>Late Visean</t>
  </si>
  <si>
    <t>Laggan</t>
  </si>
  <si>
    <t>Loch Humphrey Burn upper flora</t>
  </si>
  <si>
    <t>Lophosoria_falsa</t>
  </si>
  <si>
    <t>There are some doubts on the “holotype” referred in the original (see compilers preface of Traverse_Ames-1979). In this case, the specimen number is the same for Lophosoria falsa and Alsophila arctua. Possibly, this reflects the presence of multiple spores in the same sample.</t>
  </si>
  <si>
    <t>Albian</t>
  </si>
  <si>
    <t xml:space="preserve">The northern shore of the Aral Sea, in the south of the Kulandy Peninsula </t>
  </si>
  <si>
    <t>sl. 1, arr. 12, ИГН АН СССР no. 3527/26</t>
  </si>
  <si>
    <t>crown Dicksonia+Calochlaena</t>
  </si>
  <si>
    <t>Dicksonia_bulbacea</t>
  </si>
  <si>
    <t>Dicksonia+Calochlaena</t>
  </si>
  <si>
    <t>Compared to Dicksonia arborescense. Based on the morphology of the exile it compares to either Dicksonia or Calochlaena — figures in Gastony_1981 under Culcita.</t>
  </si>
  <si>
    <t>Upper Cretaceous</t>
  </si>
  <si>
    <t>Yakutia, Tyung</t>
  </si>
  <si>
    <t>Lindel Fm</t>
  </si>
  <si>
    <t>ГИН АН СССР No. 3530/405</t>
  </si>
  <si>
    <t>Bolochotinova_1959</t>
  </si>
  <si>
    <t>Cyathidites_minor</t>
  </si>
  <si>
    <t>cf. Archangelsky &amp; Llorens 2003</t>
  </si>
  <si>
    <t>Barremian</t>
  </si>
  <si>
    <t>Drewrys Bluff, James River, Virginia</t>
  </si>
  <si>
    <t>Patuxent Fm.</t>
  </si>
  <si>
    <t>Oblique annulus</t>
  </si>
  <si>
    <t>Sporangia</t>
  </si>
  <si>
    <t>Slide St. 31B, coordinates 32.2-114.1; St. 26</t>
  </si>
  <si>
    <t>Brenner-1963</t>
  </si>
  <si>
    <t>Sergioa austrina</t>
  </si>
  <si>
    <t>Assigned to the Lophosoriaceae.</t>
  </si>
  <si>
    <t>South Shetland Islands</t>
  </si>
  <si>
    <t>Fertile fronds</t>
  </si>
  <si>
    <t>BAPb 13382 a–b (holotype)</t>
  </si>
  <si>
    <t>Museo Argentino de Ciencias Naturales “Bernardino R. Rivadavia”, División Paleobotánica</t>
  </si>
  <si>
    <t>Cesari-2006</t>
  </si>
  <si>
    <t>crown Equisetum</t>
  </si>
  <si>
    <t>Equisetum_thermale</t>
  </si>
  <si>
    <t>Equisetum</t>
  </si>
  <si>
    <t>Based on Christenhusz et al. 2021</t>
  </si>
  <si>
    <t>Middle to Upper Jurassic (Callovian to Tithonian)</t>
  </si>
  <si>
    <t>San Agustín Farm, Santa Cruz province, Argentina</t>
  </si>
  <si>
    <t>Bahía Laura Group</t>
  </si>
  <si>
    <t>Combination of characters of subgenera</t>
  </si>
  <si>
    <t>Stems, foliar sheaths, roots, rhizome, branches, apices, strobili</t>
  </si>
  <si>
    <t>MPM-PB 2029</t>
  </si>
  <si>
    <t>Museo Padre Jesús Molina, Río Gallegos City, Santa Cruz Province.</t>
  </si>
  <si>
    <t>Channing_etal-2011</t>
  </si>
  <si>
    <t>Athyrium_fuxinense</t>
  </si>
  <si>
    <t>The fossil are compared to species of Athyrium sensu stricto (not sensu PPG1). Taken as is to calibrates Athyrium ss</t>
  </si>
  <si>
    <t>Fuxin Basin, Liaoning province</t>
  </si>
  <si>
    <t>Fuxin Formation</t>
  </si>
  <si>
    <t>The age is Aptian based on stratigraphic correlations</t>
  </si>
  <si>
    <t>Plate 3</t>
  </si>
  <si>
    <t>Athyrium_hulunianum</t>
  </si>
  <si>
    <t>Zhalainuoer Basin, Inner Mongolia</t>
  </si>
  <si>
    <t>Yimin Fomration</t>
  </si>
  <si>
    <t>Plates 4 and 5</t>
  </si>
  <si>
    <t>Athyrium_hailaerianum</t>
  </si>
  <si>
    <t>Plates 5, 6, and 7</t>
  </si>
  <si>
    <t>Heilongjiangcaulis_keshanensis</t>
  </si>
  <si>
    <t>Affinities with the Cyatheaceae, but no further assignment to genera is possible. A phylogenetic analyses might be possible based on the table of characters presented in Vera &amp; Cesari 2018.</t>
  </si>
  <si>
    <t>Cenomanian-Masstrichtian</t>
  </si>
  <si>
    <t>Henan Village, Keshan County, Wiqihar City</t>
  </si>
  <si>
    <t>Quantou-Mingshui Fm.</t>
  </si>
  <si>
    <t>A phylogenetic analyses might be possible based on the table of characters presented in Vera &amp; Cesari 2018.</t>
  </si>
  <si>
    <t>Stems</t>
  </si>
  <si>
    <t>P2955 (holotype)</t>
  </si>
  <si>
    <t>Geological Museum of China</t>
  </si>
  <si>
    <t>Cheng_Yang-2018</t>
  </si>
  <si>
    <t>Kuylisporites_separatus</t>
  </si>
  <si>
    <t>cf. Mohr_Lazarus-1994</t>
  </si>
  <si>
    <t>Maastrichtian-Paleogene</t>
  </si>
  <si>
    <t>Teulches Creek, 50 mk above its mouth</t>
  </si>
  <si>
    <t>Chulymo-Eniseisk Basin</t>
  </si>
  <si>
    <t>Originally described as Hemitelia separata (cf. Traverse_Ames-1979)</t>
  </si>
  <si>
    <t>3СФАН СССР No. 12</t>
  </si>
  <si>
    <t>Gondwaniets_subtilis</t>
  </si>
  <si>
    <t>Upper Carboniferous (Pennsilvanian)</t>
  </si>
  <si>
    <t>Argentina</t>
  </si>
  <si>
    <t>Retamito or Río del Agua</t>
  </si>
  <si>
    <t>This is a slightly younger age as the 'Archaeocalamites' used by  Testo &amp; Sundue (2016)</t>
  </si>
  <si>
    <t>PBSJ 1475</t>
  </si>
  <si>
    <t>Correa_Cesari-2019</t>
  </si>
  <si>
    <t>Woodwardia_latiloba</t>
  </si>
  <si>
    <t>A horizon at sites 27, 37, 40, 41 and 42</t>
  </si>
  <si>
    <t>27A/F1/005, 50A/F1/004, 42A/F1/020</t>
  </si>
  <si>
    <t xml:space="preserve">Osmunda_sp.cf.0.affinis 
</t>
  </si>
  <si>
    <t>A horizon at site 27</t>
  </si>
  <si>
    <t xml:space="preserve">27A/F2/001 
</t>
  </si>
  <si>
    <t>stem Dennstaedtia</t>
  </si>
  <si>
    <t xml:space="preserve">Dennstaedtia_tenella 
</t>
  </si>
  <si>
    <t>Dennstaedtia</t>
  </si>
  <si>
    <t>Assigned to Dennstaedtia, but this genus is not monophyletic. A careful re-examination of the fossil in relation to modern representatives is needed.</t>
  </si>
  <si>
    <t xml:space="preserve">A horizon at sitea 26, 27, 33, 36, 40, 43, 50 </t>
  </si>
  <si>
    <t xml:space="preserve">26A/F1/001A, 26A/F3/002, 26A/F3/003, 26A/F3/005 
</t>
  </si>
  <si>
    <t>Eodicranopteris_campanianum</t>
  </si>
  <si>
    <t>Howard Palmer collections from uncertain site(s) probably in the A horizon of Oilfield Coulee</t>
  </si>
  <si>
    <t>HPC/F/002</t>
  </si>
  <si>
    <t>stem Regnellidium</t>
  </si>
  <si>
    <t>Regnellidium_thomas-taylorii</t>
  </si>
  <si>
    <t>Regnellidium</t>
  </si>
  <si>
    <t>Campanian-Maastrichtian</t>
  </si>
  <si>
    <t>Cerro Bosta, Bajada del Diablo area, north-central Chubut Province, Patagonia, Argentina</t>
  </si>
  <si>
    <t>La Colonia Formation</t>
  </si>
  <si>
    <t>MPEF-Pb 5406</t>
  </si>
  <si>
    <t>Cuneo_etal-2013</t>
  </si>
  <si>
    <t>Eogonocormus cretaceum</t>
  </si>
  <si>
    <t xml:space="preserve">The small size, branching style of the leaves, and characteristics of the sori and spores indicate that these fossils belong to the family Hymenophyllaceae. Of the 34 extant genera of Hymenophyllaceae (Copeland 1938, 1947), the fossils are most similar to Hymenophyllum and Mocodium based on the outline of the sterile frond, but are closer to Gonocormus based on the fertile fronds and sorus arrangement. </t>
  </si>
  <si>
    <t>Early Cretaceous</t>
  </si>
  <si>
    <t>Huolinhe Basin, eastern Inner Monngolia</t>
  </si>
  <si>
    <t xml:space="preserve">Huolinhe Fm. </t>
  </si>
  <si>
    <t>Fertile and sterile fronds, rhizome</t>
  </si>
  <si>
    <t>H17-43</t>
  </si>
  <si>
    <t>Deng-1997</t>
  </si>
  <si>
    <t>Cyatheacidites_annulatus_Kerguelen</t>
  </si>
  <si>
    <t>This records is based on the Dettmann’s description of the Cookson’s type material from Kerguelen.</t>
  </si>
  <si>
    <t>Miocene</t>
  </si>
  <si>
    <t>Kerguelen, South Indian Ocean</t>
  </si>
  <si>
    <t>Waterfall Gorge</t>
  </si>
  <si>
    <t>Sample 85a. Neotype_ B411/8, L39/1, P181685.</t>
  </si>
  <si>
    <t>British Australian New Zealand An arctic Research Expedition, 1929-1931 (BANZARE) Collection (Museum of Victoria)</t>
  </si>
  <si>
    <t>Dettmann-1986</t>
  </si>
  <si>
    <t>Marattiopsis_patagonica</t>
  </si>
  <si>
    <t>Phylogenetic analysis of Rothwell_etal-2018</t>
  </si>
  <si>
    <t>late Early (Toarcian) to early Middle Jurassic (Aalenian)</t>
  </si>
  <si>
    <t>Cerro Bayo locality, NW Chubut Province, Argentina.</t>
  </si>
  <si>
    <t>Unnamed sedimentary unit</t>
  </si>
  <si>
    <t>Holotype. MPEF-Pb 5278.</t>
  </si>
  <si>
    <t>Escapa_etal-2015</t>
  </si>
  <si>
    <t>stem Stromatopteris</t>
  </si>
  <si>
    <t>Boodlepteris_turoniana</t>
  </si>
  <si>
    <t>Stromatopteris</t>
  </si>
  <si>
    <t>Late Turonian</t>
  </si>
  <si>
    <t>Old Crossman Clay Pit, Sayreville, NJ</t>
  </si>
  <si>
    <t>Raritan or Lower Magothy Formation</t>
  </si>
  <si>
    <t>Stem, roots, fronds, sporangia, spores</t>
  </si>
  <si>
    <t>CUCP 1043</t>
  </si>
  <si>
    <t>Paleobotany Collection of the L.H. Bailey Hortorium</t>
  </si>
  <si>
    <t>Gandolfo_etal-1997</t>
  </si>
  <si>
    <t>Lygodium_bierhorstiana</t>
  </si>
  <si>
    <t>Phylogenetic analyses placing the fossil as sister to Lygodium (but only one species included);  so conservatively placing as stem Lygodium</t>
  </si>
  <si>
    <t>Turonian</t>
  </si>
  <si>
    <t>South Amboy Fure Clay, Raritan Fm</t>
  </si>
  <si>
    <t>The sediments have been dated as Turonian in age</t>
  </si>
  <si>
    <t>Sorophores, sporangia, and spores</t>
  </si>
  <si>
    <t>Holotype: CUPC 1059</t>
  </si>
  <si>
    <t>Paleobotany Collection (CUPC) of the L. H. Bailey Hortorium</t>
  </si>
  <si>
    <t>Gandolfo_etal-2000</t>
  </si>
  <si>
    <t>Cibotium_tasmanense</t>
  </si>
  <si>
    <t>Affinities within the Cibotiaceae. According to Stockey &amp; Rothwell (2004), the fossil nests with extant Cibotiaceae and Metaxyaceae. Lantz et al. (1999) place it separate to living Cibotium barometz, in a clade including Metaxya rostrata. A placement in the Cibotium/Metaxya clade is thus suggested, with further assignment to Cibotium following Gould</t>
  </si>
  <si>
    <t>Tertiary (early)</t>
  </si>
  <si>
    <t>Catamaran Road, 2.33 km south of the junction with the Forestry road to Toms Bottom</t>
  </si>
  <si>
    <t>UTG81759 (holotype), UTG87526</t>
  </si>
  <si>
    <t>University of Tasmania, department of Geology</t>
  </si>
  <si>
    <t>Gould-1971</t>
  </si>
  <si>
    <t>Sphaeropteris/Trichipteris_Graham</t>
  </si>
  <si>
    <t>Most similarity with Sphaeropteris myosuroides and Trichipteris mexicana. The two are synonyms of New World Cyathea.</t>
  </si>
  <si>
    <t>Upper Miocene (Messinian-Tortonian)</t>
  </si>
  <si>
    <t>Mexico</t>
  </si>
  <si>
    <t>Coatzacoalcos</t>
  </si>
  <si>
    <t>Paraje Solo Fm.</t>
  </si>
  <si>
    <t>Slide 10-1, England Slide finder coordinates C-45</t>
  </si>
  <si>
    <t>Graham (1979)</t>
  </si>
  <si>
    <t>Cnemidaria_sp</t>
  </si>
  <si>
    <t xml:space="preserve">Charcateristic Cnemidaria-type spore morphology. </t>
  </si>
  <si>
    <t>Miocene-Pliocene</t>
  </si>
  <si>
    <t>Eastern Cordillera, Bolivia</t>
  </si>
  <si>
    <t>Pislepampa locality of E.W. Berry</t>
  </si>
  <si>
    <t>Pislepampa flora</t>
  </si>
  <si>
    <t>ESF P-46, 1–3</t>
  </si>
  <si>
    <t>palynological collections at Kent State University</t>
  </si>
  <si>
    <t>Graham_et al-2001</t>
  </si>
  <si>
    <t>Cyathea_type1</t>
  </si>
  <si>
    <t>The morphology shows resemblance also the Alsophila.</t>
  </si>
  <si>
    <t>ESF E-42, 2</t>
  </si>
  <si>
    <t>Cyathea_type2</t>
  </si>
  <si>
    <t>The distinctive morphology of the spore closely resembles that observed for neotropical Sphaeropteris by Gastony and Tryon (1976) — which all belong in Cyathea and are distinct from the S. horrida group.</t>
  </si>
  <si>
    <t>ESF E-34</t>
  </si>
  <si>
    <t>Hemitelia_sp_Graham</t>
  </si>
  <si>
    <t>Charcateristic Cnemidaria-type spore morphology; based on the age and distribution the fossil is considered member of crown Cyathea</t>
  </si>
  <si>
    <t>Lower Oligocene</t>
  </si>
  <si>
    <t>Locality C (Collazo Quebrada)</t>
  </si>
  <si>
    <t xml:space="preserve"> San Sebastian Formation</t>
  </si>
  <si>
    <t>C-48,1; ESF 0-31,1</t>
  </si>
  <si>
    <t>stem Dipteridaceae</t>
  </si>
  <si>
    <t>Dyctyophyllum_rugosum</t>
  </si>
  <si>
    <t>Dipteridaceae</t>
  </si>
  <si>
    <t>Roseberry Topping; Beast Cliff, nr. Petard Point; Farndale, Hillhouse Nab</t>
  </si>
  <si>
    <t>Lower and Middle Deltaic Series, Yorkshire flora</t>
  </si>
  <si>
    <t>V.25895b, V.25884, V.26927b, V.25892</t>
  </si>
  <si>
    <t xml:space="preserve">Chansitheca_wudaensis 
</t>
  </si>
  <si>
    <t>Permian</t>
  </si>
  <si>
    <t xml:space="preserve">Wuda Coal District near the city of Wuda in the Inner Mongolia Autonomous Region of North China 
</t>
  </si>
  <si>
    <t xml:space="preserve">Wuda Tuff Flora 
</t>
  </si>
  <si>
    <t xml:space="preserve">PB 21731 </t>
  </si>
  <si>
    <t>Nanjing Institute of Geology and Palaeontology, Chinese Academy of Sciences.</t>
  </si>
  <si>
    <t>He_etal-2016</t>
  </si>
  <si>
    <t>Woodwardia_gravida</t>
  </si>
  <si>
    <t>Bear Den Member at Iocs. 14066c and 14121</t>
  </si>
  <si>
    <t>USNM 43427</t>
  </si>
  <si>
    <t>Hickey-1977</t>
  </si>
  <si>
    <t>Cyatheacidites_annulatus</t>
  </si>
  <si>
    <t>The morphology fits perfectly with extant Lophosoria</t>
  </si>
  <si>
    <t>Oligocene-Early Miocene</t>
  </si>
  <si>
    <t>Mt. Balfour</t>
  </si>
  <si>
    <t>Balfour Sediments</t>
  </si>
  <si>
    <t>Fertile foliage, with sporangia and spores</t>
  </si>
  <si>
    <t>Plate 1</t>
  </si>
  <si>
    <t>Hill_etal-2001</t>
  </si>
  <si>
    <t>Dickwhitea allenbyensis</t>
  </si>
  <si>
    <t>Princeton Group. Allenby Fm.</t>
  </si>
  <si>
    <t xml:space="preserve">P1080 </t>
  </si>
  <si>
    <t>Krafit_etal-2006</t>
  </si>
  <si>
    <t>Marattiopsis_vodrazkae</t>
  </si>
  <si>
    <t xml:space="preserve">A32-2; James Ross Island, Antarctica </t>
  </si>
  <si>
    <t xml:space="preserve">Hidden Lake Formation </t>
  </si>
  <si>
    <r>
      <rPr>
        <sz val="13"/>
        <color indexed="23"/>
        <rFont val="Times New Roman"/>
      </rPr>
      <t xml:space="preserve">Palaeontological and Sr-isotope data suggest a Coniacian age for the formation (e.g. McArthur et al. 2000, Riding and Crame 2002, Crame et al. 2006) </t>
    </r>
    <r>
      <rPr>
        <sz val="12"/>
        <color indexed="8"/>
        <rFont val="Times Roman"/>
      </rPr>
      <t xml:space="preserve">
</t>
    </r>
    <r>
      <rPr>
        <sz val="13"/>
        <color indexed="23"/>
        <rFont val="Times New Roman"/>
      </rPr>
      <t xml:space="preserve">
</t>
    </r>
  </si>
  <si>
    <t>Fertile foliage, synangia, sporangia, spores</t>
  </si>
  <si>
    <t>H o l o t y p e: CGS No. AN 491</t>
  </si>
  <si>
    <t>Czeck Geological Survey and Instituto Antártico Argentino</t>
  </si>
  <si>
    <t>Kvacek-2014</t>
  </si>
  <si>
    <t>stem Dicksoniaceae</t>
  </si>
  <si>
    <t>Conantiopteris_schumanii</t>
  </si>
  <si>
    <t>Affinities within the Dicksoniaceae. According to Stockey &amp; Rothwell (2004) and Lantz et al. (1999), the fossil nests well within the Dicksoniaceae, sister to Lophosoria (but resolution)</t>
  </si>
  <si>
    <t>Lower Aptian</t>
  </si>
  <si>
    <t>California</t>
  </si>
  <si>
    <t>Shoup Ranch Gulch, Shasta County</t>
  </si>
  <si>
    <t>Upper Chickabally Member</t>
  </si>
  <si>
    <t>CS 5010 (holotype)</t>
  </si>
  <si>
    <t>California Academy of Sciences</t>
  </si>
  <si>
    <t>Lantz_etal.1999</t>
  </si>
  <si>
    <t>Drynaria_cf._propinqua</t>
  </si>
  <si>
    <t>Leaf morphology aligns this species to living species of Drynaria, more specifically with D. propinqua</t>
  </si>
  <si>
    <t>Late Miocene (Messinian-Tortonian)</t>
  </si>
  <si>
    <t>Bangmai Village, Lincang, Yunnan</t>
  </si>
  <si>
    <t>Bangmai Fm.</t>
  </si>
  <si>
    <t>Fertile and sterile foliage</t>
  </si>
  <si>
    <t>LDGSW20151671</t>
  </si>
  <si>
    <t>Liping_etal-2017</t>
  </si>
  <si>
    <t>Regnellidium_upatoensis</t>
  </si>
  <si>
    <t>Santonian</t>
  </si>
  <si>
    <t>Upatoi Creek, Chattahoochee County, Georgia, U.S.A</t>
  </si>
  <si>
    <t xml:space="preserve">Eutaw Formation </t>
  </si>
  <si>
    <t>Biostratigraphic correlation places these outcrops in the Eutaw Formation or its nonmarine equivalent on the Gulf Coastal Plain</t>
  </si>
  <si>
    <t>Sporocarp, megaspores</t>
  </si>
  <si>
    <t>PP45948</t>
  </si>
  <si>
    <t>paleobotanical collections of the Field Museum, Chicago</t>
  </si>
  <si>
    <t>Lupia_etal-2000</t>
  </si>
  <si>
    <t>Archaeocalamites_lazarii</t>
  </si>
  <si>
    <t>No reference given in Testo &amp; Sundue (2016) to 'Archaeocalamites'. From Mamay_Bateman-1991 it appears that the genus goes back to the lower Carboniferous</t>
  </si>
  <si>
    <t>Lower Permian (Cisurian)</t>
  </si>
  <si>
    <t>south of Fuldain Baylor County, north-centralTexas</t>
  </si>
  <si>
    <t>Basal Clyde Formation, Leonard Series</t>
  </si>
  <si>
    <t>Stratigraphic correlations; the Leonard series are roughly Kungurian–Artinskian in age, further bracketing the age of the fossil.</t>
  </si>
  <si>
    <t>Stems and leaves</t>
  </si>
  <si>
    <t>USNM 446278-446289</t>
  </si>
  <si>
    <t>US National Museum</t>
  </si>
  <si>
    <t>Mamay_Bateman-1991</t>
  </si>
  <si>
    <t>Eoangiopteris_goodii</t>
  </si>
  <si>
    <t>Upper Pennsylvanian</t>
  </si>
  <si>
    <t>Shade Ohio</t>
  </si>
  <si>
    <t>Coals of the Monongahela Series</t>
  </si>
  <si>
    <t>tratigraphically, the coal balls were reported as occurring in a coal seam equivalent to either the Pittsburgh (No. 8) or Redstone (No. 8A) Coals of the Monongahela Series, and are therefore Late Pennsylvanian in age (Sturgeon, 1958)</t>
  </si>
  <si>
    <t>Sterile foliage, synangia, spores</t>
  </si>
  <si>
    <t>Fig. 2 on U.I.C.C. slide #6691 from O.S.U. c.b. #6045</t>
  </si>
  <si>
    <t>Paleobotanical Collections, Univ. Illinois at Chicago Circle</t>
  </si>
  <si>
    <t>Millay-1987</t>
  </si>
  <si>
    <t>Ruffordia goeppertii</t>
  </si>
  <si>
    <t>Lower Cretaceous (late Aptian)</t>
  </si>
  <si>
    <t>Brazil</t>
  </si>
  <si>
    <t>region between Nova Olinda and Santana do Cariri (CE), Araripe Basin, northeast Brazil</t>
  </si>
  <si>
    <t>Crato Fm.</t>
  </si>
  <si>
    <t>Older age reported by Testo &amp; Sundue (2016), probably in line with that of Anemia_quatsinoensis</t>
  </si>
  <si>
    <t>Mohr et al. 2015</t>
  </si>
  <si>
    <t>Kuylisporites_walterbolkii</t>
  </si>
  <si>
    <t>Assigned to Cyathea based on spore morphology, with the distinctive Cnemidaria-type features; characters are also present in Cyathea decurrens, sister to the Neotropical clade of Cyathea.</t>
  </si>
  <si>
    <t>Bruce Bank, South Orkney Islands</t>
  </si>
  <si>
    <t>Chiasmolithus gigas subzone and Nannotetrina quadrata zone</t>
  </si>
  <si>
    <t xml:space="preserve">The fossil assemblage found in these strata can be assigned to the Chiasmolithus gigas Subzone of the Nanotetrina quadrata Zone, which equals late early to mid Middle Eocen 
</t>
  </si>
  <si>
    <t>IO1578-59 (piston core), 26-28 cm slide B, 123-125 cm slide D</t>
  </si>
  <si>
    <t>Antarctic Research Facility</t>
  </si>
  <si>
    <t>Mohr_Lazarus-1994</t>
  </si>
  <si>
    <t>Marsileaceaephyllum_johnhallii</t>
  </si>
  <si>
    <t>Locality #IU 15706</t>
  </si>
  <si>
    <t>Dakota Fm</t>
  </si>
  <si>
    <t>whole plant with rhizome and leaves</t>
  </si>
  <si>
    <t>15706–8273</t>
  </si>
  <si>
    <t>Florida Museum of Natural History</t>
  </si>
  <si>
    <t>Nagalingum-2007</t>
  </si>
  <si>
    <t xml:space="preserve">Marsileaceaephyllum_lobatum </t>
  </si>
  <si>
    <t>Citadel Bastion, Triton Point Member</t>
  </si>
  <si>
    <t>KG. 4737.84</t>
  </si>
  <si>
    <t>Thyrsopterorachis mesozoica</t>
  </si>
  <si>
    <t>Comparison of characters with several genera in the Cyatheales; but closer resemblance to Thyrsopteris</t>
  </si>
  <si>
    <t>Upper Cretaceous (Senonian)</t>
  </si>
  <si>
    <t>Oh-Yubari, Yubari City, Hokkaido</t>
  </si>
  <si>
    <t>Upper Ezo Group</t>
  </si>
  <si>
    <t>Affinities with Thyrsopteris</t>
  </si>
  <si>
    <t>73221</t>
  </si>
  <si>
    <t xml:space="preserve"> Laboratory of Phylogenetic Botany, Chiba University</t>
  </si>
  <si>
    <t>Nishida_Nishida-1979</t>
  </si>
  <si>
    <t>Cyathocaulis_naktongensis</t>
  </si>
  <si>
    <t>Specimen 2B (lectotype)</t>
  </si>
  <si>
    <t>Nishida-1989</t>
  </si>
  <si>
    <t>Cyathocaulis_nihei-takagii</t>
  </si>
  <si>
    <t>Barremian-Aptian</t>
  </si>
  <si>
    <t>Chiba</t>
  </si>
  <si>
    <t>Laboratory of Phylogenetic Botany, Faculty of Science, Chiba University</t>
  </si>
  <si>
    <t>Cyathocaulis_yabei</t>
  </si>
  <si>
    <t>Cretaceous</t>
  </si>
  <si>
    <t>Philipinnes</t>
  </si>
  <si>
    <t>Mindoro Island</t>
  </si>
  <si>
    <t>Cyathocaulis_yezopteroides</t>
  </si>
  <si>
    <t>Horodatezawa, Tomamae-machi, Tomamae Province</t>
  </si>
  <si>
    <t>Upper Yezo Group</t>
  </si>
  <si>
    <t>NSM PP7558 (holotype)</t>
  </si>
  <si>
    <t>National Science Museum Tokyo; Laboratory of Phylogenetic Botany, Faculty of Sciences, Chiba University</t>
  </si>
  <si>
    <t xml:space="preserve">Konijnenburgia_alata </t>
  </si>
  <si>
    <t xml:space="preserve">K. alata exhibits vegetative and reproductive characters shared with both extant Matoniaceae genera </t>
  </si>
  <si>
    <t>99 + 2.8 (U-Pb) (Albian)</t>
  </si>
  <si>
    <t>Puesto Galpçon locality, and Curvon de Bagual locality</t>
  </si>
  <si>
    <t>Piedra Clavada Formation</t>
  </si>
  <si>
    <r>
      <rPr>
        <sz val="10"/>
        <color indexed="8"/>
        <rFont val="Helvetica Neue"/>
      </rPr>
      <t>Specimen NRMS116525A (</t>
    </r>
    <r>
      <rPr>
        <sz val="10"/>
        <color indexed="24"/>
        <rFont val="Helvetica Neue"/>
      </rPr>
      <t>Halle, 1913</t>
    </r>
    <r>
      <rPr>
        <sz val="10"/>
        <color indexed="8"/>
        <rFont val="Helvetica Neue"/>
      </rPr>
      <t xml:space="preserve">, plate 1, fig.1) and its counterpart NRMS116525B </t>
    </r>
  </si>
  <si>
    <t>Swedish Museum of Natural History, Stockholm</t>
  </si>
  <si>
    <t>Passalia_etal-2018</t>
  </si>
  <si>
    <t>Cyathea_colombiensis</t>
  </si>
  <si>
    <t>Affinities with Cyatheaceae, particularly with the Cyathea and Alsophila, but given classification it is not sensible to place within these particular genera as currently circumscribed.</t>
  </si>
  <si>
    <t>Tertiary (Pliocene)</t>
  </si>
  <si>
    <t>Colombia</t>
  </si>
  <si>
    <t>Palmas Member, Mesa Fm.</t>
  </si>
  <si>
    <t>Age was based on dePorta-1965</t>
  </si>
  <si>
    <t>Coll. Boureau 3795</t>
  </si>
  <si>
    <t>Pons-1965</t>
  </si>
  <si>
    <t>Cyathea_juliverti</t>
  </si>
  <si>
    <t>Palmas de la Mesa Fm.</t>
  </si>
  <si>
    <t>Coll. Boureau 3787, 3791, 3864, 3885, 3790</t>
  </si>
  <si>
    <t>stem Equisetum subgen. Paramochaete</t>
  </si>
  <si>
    <t>Equisetum_laterale</t>
  </si>
  <si>
    <t>Equisetum subgen. Paramochaete</t>
  </si>
  <si>
    <t>Stems, leaf sheaths</t>
  </si>
  <si>
    <t xml:space="preserve">D.34.7, D.37.1a, D.37.1c, D.37.2, D.37.7, D.37.9, D.39.6; D.8878, D.8932.3A, D.8935.2, D.8935.5, D.8935.8B, D.8936.3, D.8955.1, D.8965.14A, D.8965.25A, D.8965.32B, D.8974.2, D.8975.1c, D.8975.4B </t>
  </si>
  <si>
    <t>Grammatopteris_freitasii</t>
  </si>
  <si>
    <t>Natural outcrops between Araguai- na and Filadel¢a in the Maranha‹o Basin, State of Tocantins, NE Brazil</t>
  </si>
  <si>
    <t>Pedra de Fogo Formation</t>
  </si>
  <si>
    <t>Bomfleur_etal-2016 also supports incertae sedis, as there is insufficient evidence to assign the fossil to Osmundales</t>
  </si>
  <si>
    <t xml:space="preserve">Holotype: Specimen MfNC K 4899 </t>
  </si>
  <si>
    <t>Museum fu«r Naturkunde Chem- nitz, Germany</t>
  </si>
  <si>
    <t>Robler_Galtier-2002</t>
  </si>
  <si>
    <t>Grammatopteris_baldaufii</t>
  </si>
  <si>
    <t>Lower Permian Rotieglend (Guadalupian-Cisuralian)</t>
  </si>
  <si>
    <t>Chemnitz-Hilbersdorf, Germany</t>
  </si>
  <si>
    <t>Specimen BAF 171/1</t>
  </si>
  <si>
    <t>Freiberg University of Mining and Technology, Geological Institute, Freiberg, Germany</t>
  </si>
  <si>
    <t>Thelypteris_indet</t>
  </si>
  <si>
    <t>Assignment to subgenus Meniscium, but not sure due to taxonomy of the group</t>
  </si>
  <si>
    <t>Miocene (Aquitanian)</t>
  </si>
  <si>
    <t>19 + 2 (K-Ar)</t>
  </si>
  <si>
    <t>La Paila Fm and La Pobreza Fm, Valle Group</t>
  </si>
  <si>
    <t>Fossil Collection of the Caldas University (CAL) and Colombian Geological Institute (INGEOMINAS)</t>
  </si>
  <si>
    <t>Sanin_etal-2015</t>
  </si>
  <si>
    <t>Cyathea_cranhamii</t>
  </si>
  <si>
    <t>British Columbia</t>
  </si>
  <si>
    <t>Apple Bay, Vancouver Island</t>
  </si>
  <si>
    <t>Longarm Fm. equivalents</t>
  </si>
  <si>
    <t>Sori</t>
  </si>
  <si>
    <t>P13021 Hbot b (holotype)</t>
  </si>
  <si>
    <t>Smith_etal-2003</t>
  </si>
  <si>
    <t>Woodwardia_changchangensis</t>
  </si>
  <si>
    <t>Changchang Basin, Hainan Island, China</t>
  </si>
  <si>
    <r>
      <rPr>
        <sz val="10"/>
        <color indexed="8"/>
        <rFont val="Helvetica Neue"/>
      </rPr>
      <t>Holotype: Figured here (</t>
    </r>
    <r>
      <rPr>
        <sz val="10"/>
        <color indexed="24"/>
        <rFont val="Helvetica Neue"/>
      </rPr>
      <t>Fig. 2</t>
    </r>
    <r>
      <rPr>
        <sz val="10"/>
        <color indexed="8"/>
        <rFont val="Helvetica Neue"/>
      </rPr>
      <t>A and C); No. CCJ 171A (part) and CCJ 171B (counterpart)</t>
    </r>
  </si>
  <si>
    <t>Song_etal-2021</t>
  </si>
  <si>
    <t>Speirseopteris orbiculata</t>
  </si>
  <si>
    <t>late Tiffanian (Thanetian)</t>
  </si>
  <si>
    <t>Munce’s Hill, a roadcut 3 km northeast of Can- yonSkiQuarry(NW1/4sect.S34,T38,R26,W4)incen- tral Alberta, Canada</t>
  </si>
  <si>
    <t>UAPC-ALTA S48,028</t>
  </si>
  <si>
    <t>Stockey_etal-2006</t>
  </si>
  <si>
    <t>Drynaria callispora</t>
  </si>
  <si>
    <t>Phylogenetic analyses place it sister to Drynaria mollis</t>
  </si>
  <si>
    <t>Late Pliocene</t>
  </si>
  <si>
    <t>Yangjie coalmine, about 10 km north of Yongping County, western Yunnan Province</t>
  </si>
  <si>
    <t xml:space="preserve">Sanying Formation </t>
  </si>
  <si>
    <t xml:space="preserve">YP01 
</t>
  </si>
  <si>
    <t xml:space="preserve">Herbarium of Kunming Institute of Botany, Chinese Academy of Sciences (KUN) 
</t>
  </si>
  <si>
    <t>Su_etal-2011</t>
  </si>
  <si>
    <t xml:space="preserve">Gleicheniorachis_sinensis </t>
  </si>
  <si>
    <t>Rachises</t>
  </si>
  <si>
    <t xml:space="preserve">BY-031 with three slides BY-031-(A-C) </t>
  </si>
  <si>
    <t>Nishidacaulis_burgii</t>
  </si>
  <si>
    <t>Affinities with the Cyatheaceae, but note the broad circumscription of the family. Lantz et al. (1999) place it separate to living Cibotium barometz, in a clade including Metaxya rostrata.</t>
  </si>
  <si>
    <t>Upper Eocene-Lower Oligocene</t>
  </si>
  <si>
    <t xml:space="preserve">Northwestern Nebraska, southeast of Ardmore </t>
  </si>
  <si>
    <t>Chadron Fm.</t>
  </si>
  <si>
    <t>5101 (holotype)</t>
  </si>
  <si>
    <t>Brigham Young University</t>
  </si>
  <si>
    <t>Tidwell_Nishida-1993</t>
  </si>
  <si>
    <t>crown Aglaomorpha</t>
  </si>
  <si>
    <t>Aglaomorpha_heraclea</t>
  </si>
  <si>
    <t>Aglaomorpha</t>
  </si>
  <si>
    <r>
      <rPr>
        <sz val="10"/>
        <color indexed="8"/>
        <rFont val="Helvetica Neue"/>
      </rPr>
      <t xml:space="preserve">VanUffelen-1991 is not the original; ORIGINAL NOT FOUND: </t>
    </r>
    <r>
      <rPr>
        <sz val="10"/>
        <color indexed="8"/>
        <rFont val="Helvetica Neue"/>
      </rPr>
      <t>KRAUSEL,</t>
    </r>
    <r>
      <rPr>
        <sz val="10"/>
        <color indexed="8"/>
        <rFont val="Helvetica Neue"/>
      </rPr>
      <t xml:space="preserve">R. 1932. Fossile Pflanzen </t>
    </r>
    <r>
      <rPr>
        <sz val="10"/>
        <color indexed="8"/>
        <rFont val="Helvetica Neue"/>
      </rPr>
      <t xml:space="preserve">aus </t>
    </r>
    <r>
      <rPr>
        <sz val="10"/>
        <color indexed="8"/>
        <rFont val="Helvetica Neue"/>
      </rPr>
      <t xml:space="preserve">dem TertiSr </t>
    </r>
    <r>
      <rPr>
        <sz val="10"/>
        <color indexed="8"/>
        <rFont val="Helvetica Neue"/>
      </rPr>
      <t xml:space="preserve">von </t>
    </r>
    <r>
      <rPr>
        <sz val="10"/>
        <color indexed="8"/>
        <rFont val="Helvetica Neue"/>
      </rPr>
      <t xml:space="preserve">Siid-Sumatra. Verh. Geol. </t>
    </r>
    <r>
      <rPr>
        <sz val="10"/>
        <color indexed="8"/>
        <rFont val="Helvetica Neue"/>
      </rPr>
      <t>Mijnbouwk. Genootschap</t>
    </r>
    <r>
      <rPr>
        <sz val="10"/>
        <color indexed="8"/>
        <rFont val="Helvetica Neue"/>
      </rPr>
      <t xml:space="preserve">Ned. en Kol. </t>
    </r>
    <r>
      <rPr>
        <sz val="10"/>
        <color indexed="8"/>
        <rFont val="Helvetica Neue"/>
      </rPr>
      <t xml:space="preserve">Geol. Serie 9: 5-7. </t>
    </r>
    <r>
      <rPr>
        <sz val="10"/>
        <color indexed="8"/>
        <rFont val="Helvetica Neue"/>
      </rPr>
      <t xml:space="preserve">
</t>
    </r>
    <r>
      <rPr>
        <sz val="10"/>
        <color indexed="8"/>
        <rFont val="Helvetica Neue"/>
      </rPr>
      <t xml:space="preserve">Roos, M.C. 1986. Phylogeneticsystematics of the Drynarioidae(Polypodiaceae).Verh. Kon. Ned. Akad. Wetensch. Natuurk. Ser. 2, Vol. 85, Amsterdam. </t>
    </r>
  </si>
  <si>
    <t>Sumatra</t>
  </si>
  <si>
    <t>Palembang Province</t>
  </si>
  <si>
    <t>VanUffelen-1991 mentions an assignment to Drynaria and to Aglaomorpha heraclea; conservative assignment to crown Aglaomorpha</t>
  </si>
  <si>
    <t>VanUffelen-1991</t>
  </si>
  <si>
    <t>Marattiaceae indet</t>
  </si>
  <si>
    <t>Based on discussion of affinities, probably placed above Danaea</t>
  </si>
  <si>
    <t>Rotch Dome, Byers Peninsula, South Shetland Islands</t>
  </si>
  <si>
    <t>Synangia, sporangia, spores</t>
  </si>
  <si>
    <t>BA Pb 14,985 (Microscope slides BA Pb Pm 610, 625–628)</t>
  </si>
  <si>
    <t>Vera_Ccesari-2006</t>
  </si>
  <si>
    <t>Cuyenopteris patagoniensis</t>
  </si>
  <si>
    <t>The anatomy of the specimens suggest affinities with the Blechnaceae (sensu Kramer et al., 1990a) and the Dryopteridaceae (sensu Kramer et al., 1990b)</t>
  </si>
  <si>
    <t>8 km from Aluminé City, Neuquen Province</t>
  </si>
  <si>
    <t>Rancahue Fm.</t>
  </si>
  <si>
    <t>Stems, frond bases, adventitious roots, crozier fragments</t>
  </si>
  <si>
    <t>MCF-PBPH 205 (microscope slide MCF-PBPH 205-A)</t>
  </si>
  <si>
    <t>Vera-2010</t>
  </si>
  <si>
    <t>Alsophilocaulis_calveloi</t>
  </si>
  <si>
    <t>BA Pb 7696 (holotype), MCF-PBPH 215 (microscope slides A-C)</t>
  </si>
  <si>
    <t xml:space="preserve">Yavanna chimaerica </t>
  </si>
  <si>
    <t>Affinities with Thyrsopteridaceae and the Cyatheaceae. Thus I treat the fossil as Cyatheales. A phylogenetic analyses might be possible based on the table of characters presented in Vera &amp; Cesari 2018. Also a useful table in Vera &amp; Herbst (2015)</t>
  </si>
  <si>
    <t>BA Pb 14981 (BA Pb Pm 597–607) (holotype)</t>
  </si>
  <si>
    <t>Vera-2013</t>
  </si>
  <si>
    <t>Cyathea_cyathifolia</t>
  </si>
  <si>
    <t>Affinities with Cyatheaceae genera according to Villar de Soane (1999). The oblique uninterrupted annulus puts it within the tree ferns, whereas  it shares the median position of the sori with the Cyatheaceae. The name was changed to Cyathea cyathifolia by Villar de Soane (1999) (from Cladophlebis cyathifolia).</t>
  </si>
  <si>
    <t>Late Barremian-Early Aptian</t>
  </si>
  <si>
    <t>Estancia Bajo Grande, Santa Cruz</t>
  </si>
  <si>
    <t>Baquero Fm.</t>
  </si>
  <si>
    <t>BAPb 11479; BA Pb Pm 5135 coord: 34/95, BA Pb MEB 60</t>
  </si>
  <si>
    <t>VillardeSoane-1996</t>
  </si>
  <si>
    <t>Kuylisporites_aduncus</t>
  </si>
  <si>
    <t>Synonym with K scutatus. Characteristic Cnemidaria-type spore morphology.</t>
  </si>
  <si>
    <t>Late Cretacous</t>
  </si>
  <si>
    <t>Monmouth County, New Jersey</t>
  </si>
  <si>
    <t>Mt. Laurel and Navesink Fm</t>
  </si>
  <si>
    <t>Pb-9445-8, 98.4 x 6.8, Plate 5, fig. 2</t>
  </si>
  <si>
    <t>Michigan State University Herbarium</t>
  </si>
  <si>
    <t>Waanders-1974</t>
  </si>
  <si>
    <t>Marattia_asiatica</t>
  </si>
  <si>
    <t>The assignment is confirmed by the phylogenetic analysis of Rothwell_etal-2018, placing as a stem member of Marattiaceae</t>
  </si>
  <si>
    <t xml:space="preserve">Xiangxi Town, Zigui County, Hubei Province, China. 
</t>
  </si>
  <si>
    <t>Hsiangchi Fm.</t>
  </si>
  <si>
    <t>Presently, how- ever, the Hsiangchi Formation is generally regarded as Early Jurassic based on various palaeontological evidences, such as plant megafossils, spores–pollen, bivalves and megaspores (Wu et al., 1980; Li and Shang, 1980; Meng, 1987; Meng and Zhang, 1987; Zhang and Zhang, 1987; Yang and Sun, 1987).</t>
  </si>
  <si>
    <t xml:space="preserve">PB18088–PB18093 and PB18136–PB18140 </t>
  </si>
  <si>
    <t xml:space="preserve">Palaeobotanical Collection of NIGPAS, Nanjing, China </t>
  </si>
  <si>
    <t>Wang-1999</t>
  </si>
  <si>
    <t>stem Drynaria</t>
  </si>
  <si>
    <t>Drynaria diplosticha</t>
  </si>
  <si>
    <t>Bangmai Village (N 23°54′, E 100°0′), Lincang, Yunnan, China</t>
  </si>
  <si>
    <r>
      <rPr>
        <sz val="10"/>
        <color indexed="8"/>
        <rFont val="Helvetica Neue"/>
      </rPr>
      <t xml:space="preserve">Stratigraphic correlation with the Xiaolongtan Fm., which recent palaeomagnetic dating has limited its age to be within ca. 14.1–10 Ma (Li et al. </t>
    </r>
    <r>
      <rPr>
        <sz val="10"/>
        <color indexed="22"/>
        <rFont val="Helvetica Neue"/>
      </rPr>
      <t>2015b</t>
    </r>
    <r>
      <rPr>
        <sz val="10"/>
        <color indexed="8"/>
        <rFont val="Helvetica Neue"/>
      </rPr>
      <t xml:space="preserve">; Zhang et al. </t>
    </r>
    <r>
      <rPr>
        <sz val="10"/>
        <color indexed="22"/>
        <rFont val="Helvetica Neue"/>
      </rPr>
      <t>2019</t>
    </r>
    <r>
      <rPr>
        <sz val="10"/>
        <color indexed="8"/>
        <rFont val="Helvetica Neue"/>
      </rPr>
      <t xml:space="preserve">). </t>
    </r>
    <r>
      <rPr>
        <sz val="12"/>
        <color indexed="8"/>
        <rFont val="Helvetica Neue"/>
      </rPr>
      <t xml:space="preserve">
</t>
    </r>
  </si>
  <si>
    <t>YNLC-LDGSW 2018–711(A, B)</t>
  </si>
  <si>
    <t>Institute of Palaeontology and Stratigraphy, Lanzhou University</t>
  </si>
  <si>
    <t>Yu_etal-2020</t>
  </si>
  <si>
    <t>Cyathea_divertens</t>
  </si>
  <si>
    <t>Pleistocene</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</si>
</sst>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4"/>
      <color indexed="8"/>
      <name val="Helvetica Neue"/>
    </font>
    <font>
      <b val="1"/>
      <sz val="12"/>
      <color indexed="8"/>
      <name val="Helvetica Neue"/>
    </font>
    <font>
      <sz val="10"/>
      <color indexed="21"/>
      <name val="Helvetica Neue"/>
    </font>
    <font>
      <u val="single"/>
      <sz val="10"/>
      <color indexed="22"/>
      <name val="Helvetica Neue"/>
    </font>
    <font>
      <sz val="13"/>
      <color indexed="23"/>
      <name val="Times New Roman"/>
    </font>
    <font>
      <sz val="12"/>
      <color indexed="8"/>
      <name val="Times Roman"/>
    </font>
    <font>
      <sz val="10"/>
      <color indexed="8"/>
      <name val="Times Roman"/>
    </font>
    <font>
      <sz val="10"/>
      <color indexed="24"/>
      <name val="Helvetica Neue"/>
    </font>
    <font>
      <sz val="10"/>
      <color indexed="22"/>
      <name val="Helvetica Neue"/>
    </font>
  </fonts>
  <fills count="12">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5">
    <border>
      <left/>
      <right/>
      <top/>
      <bottom/>
      <diagonal/>
    </border>
    <border>
      <left style="thin">
        <color indexed="10"/>
      </left>
      <right style="thin">
        <color indexed="10"/>
      </right>
      <top style="thin">
        <color indexed="10"/>
      </top>
      <bottom style="thin">
        <color indexed="10"/>
      </bottom>
      <diagonal/>
    </border>
    <border>
      <left style="thin">
        <color indexed="10"/>
      </left>
      <right>
        <color indexed="12"/>
      </right>
      <top style="thin">
        <color indexed="10"/>
      </top>
      <bottom style="thin">
        <color indexed="10"/>
      </bottom>
      <diagonal/>
    </border>
    <border>
      <left>
        <color indexed="12"/>
      </left>
      <right>
        <color indexed="12"/>
      </right>
      <top style="thin">
        <color indexed="10"/>
      </top>
      <bottom style="thin">
        <color indexed="10"/>
      </bottom>
      <diagonal/>
    </border>
    <border>
      <left>
        <color indexed="12"/>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1">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top" wrapText="1"/>
    </xf>
    <xf numFmtId="49" fontId="3" fillId="3" borderId="2" applyNumberFormat="1" applyFont="1" applyFill="1" applyBorder="1" applyAlignment="1" applyProtection="0">
      <alignment horizontal="center" vertical="top" wrapText="1"/>
    </xf>
    <xf numFmtId="0" fontId="0" fillId="4" borderId="3" applyNumberFormat="0" applyFont="1" applyFill="1" applyBorder="1" applyAlignment="1" applyProtection="0">
      <alignment vertical="top" wrapText="1"/>
    </xf>
    <xf numFmtId="0" fontId="0" fillId="4" borderId="4" applyNumberFormat="0" applyFont="1" applyFill="1" applyBorder="1" applyAlignment="1" applyProtection="0">
      <alignment vertical="top" wrapText="1"/>
    </xf>
    <xf numFmtId="49" fontId="3" fillId="5" borderId="2" applyNumberFormat="1" applyFont="1" applyFill="1" applyBorder="1" applyAlignment="1" applyProtection="0">
      <alignment horizontal="center" vertical="top" wrapText="1"/>
    </xf>
    <xf numFmtId="49" fontId="3" fillId="6" borderId="2" applyNumberFormat="1" applyFont="1" applyFill="1" applyBorder="1" applyAlignment="1" applyProtection="0">
      <alignment horizontal="center" vertical="top" wrapText="1"/>
    </xf>
    <xf numFmtId="49" fontId="3" fillId="7" borderId="2" applyNumberFormat="1" applyFont="1" applyFill="1" applyBorder="1" applyAlignment="1" applyProtection="0">
      <alignment horizontal="center" vertical="top" wrapText="1"/>
    </xf>
    <xf numFmtId="49" fontId="3" fillId="8" borderId="2" applyNumberFormat="1" applyFont="1" applyFill="1" applyBorder="1" applyAlignment="1" applyProtection="0">
      <alignment horizontal="center" vertical="top" wrapText="1"/>
    </xf>
    <xf numFmtId="49" fontId="3" fillId="9" borderId="2" applyNumberFormat="1" applyFont="1" applyFill="1" applyBorder="1" applyAlignment="1" applyProtection="0">
      <alignment horizontal="center" vertical="top" wrapText="1"/>
    </xf>
    <xf numFmtId="49" fontId="4" fillId="10" borderId="1" applyNumberFormat="1" applyFont="1" applyFill="1" applyBorder="1" applyAlignment="1" applyProtection="0">
      <alignment horizontal="center" vertical="center" wrapText="1"/>
    </xf>
    <xf numFmtId="49" fontId="4" fillId="10" borderId="1" applyNumberFormat="1" applyFont="1" applyFill="1" applyBorder="1" applyAlignment="1" applyProtection="0">
      <alignment vertical="center" wrapText="1"/>
    </xf>
    <xf numFmtId="49" fontId="4" fillId="10" borderId="1" applyNumberFormat="1" applyFont="1" applyFill="1" applyBorder="1" applyAlignment="1" applyProtection="0">
      <alignment vertical="center"/>
    </xf>
    <xf numFmtId="49" fontId="0" borderId="1" applyNumberFormat="1" applyFont="1" applyFill="0" applyBorder="1" applyAlignment="1" applyProtection="0">
      <alignment horizontal="center" vertical="center"/>
    </xf>
    <xf numFmtId="0" fontId="0" borderId="1" applyNumberFormat="1" applyFont="1" applyFill="0" applyBorder="1" applyAlignment="1" applyProtection="0">
      <alignment horizontal="center" vertical="center"/>
    </xf>
    <xf numFmtId="49" fontId="0" borderId="1" applyNumberFormat="1" applyFont="1" applyFill="0" applyBorder="1" applyAlignment="1" applyProtection="0">
      <alignment vertical="center" wrapText="1"/>
    </xf>
    <xf numFmtId="49" fontId="0" fillId="11" borderId="1" applyNumberFormat="1" applyFont="1" applyFill="1" applyBorder="1" applyAlignment="1" applyProtection="0">
      <alignment vertical="center"/>
    </xf>
    <xf numFmtId="49" fontId="0" borderId="1" applyNumberFormat="1" applyFont="1" applyFill="0" applyBorder="1" applyAlignment="1" applyProtection="0">
      <alignment vertical="center"/>
    </xf>
    <xf numFmtId="0" fontId="0" borderId="1" applyNumberFormat="1" applyFont="1" applyFill="0" applyBorder="1" applyAlignment="1" applyProtection="0">
      <alignment horizontal="center" vertical="center" wrapText="1"/>
    </xf>
    <xf numFmtId="0" fontId="0" fillId="11" borderId="1" applyNumberFormat="1" applyFont="1" applyFill="1" applyBorder="1" applyAlignment="1" applyProtection="0">
      <alignment horizontal="center" vertical="center"/>
    </xf>
    <xf numFmtId="0" fontId="0" borderId="1" applyNumberFormat="0" applyFont="1" applyFill="0" applyBorder="1" applyAlignment="1" applyProtection="0">
      <alignment vertical="center" wrapText="1"/>
    </xf>
    <xf numFmtId="0" fontId="0" fillId="11" borderId="1" applyNumberFormat="0" applyFont="1" applyFill="1" applyBorder="1" applyAlignment="1" applyProtection="0">
      <alignment vertical="center"/>
    </xf>
    <xf numFmtId="49" fontId="0" fillId="11" borderId="1" applyNumberFormat="1" applyFont="1" applyFill="1" applyBorder="1" applyAlignment="1" applyProtection="0">
      <alignment vertical="center" wrapText="1"/>
    </xf>
    <xf numFmtId="0" fontId="0" borderId="1" applyNumberFormat="0" applyFont="1" applyFill="0" applyBorder="1" applyAlignment="1" applyProtection="0">
      <alignment vertical="center"/>
    </xf>
    <xf numFmtId="0" fontId="0" borderId="1" applyNumberFormat="0" applyFont="1" applyFill="0" applyBorder="1" applyAlignment="1" applyProtection="0">
      <alignment horizontal="center" vertical="center"/>
    </xf>
    <xf numFmtId="0" fontId="0" fillId="11" borderId="1" applyNumberFormat="1" applyFont="1" applyFill="1" applyBorder="1" applyAlignment="1" applyProtection="0">
      <alignment vertical="center"/>
    </xf>
    <xf numFmtId="49" fontId="7" fillId="11" borderId="1" applyNumberFormat="1" applyFont="1" applyFill="1" applyBorder="1" applyAlignment="1" applyProtection="0">
      <alignment horizontal="left" vertical="center" readingOrder="1"/>
    </xf>
    <xf numFmtId="49" fontId="7" fillId="11" borderId="1" applyNumberFormat="1" applyFont="1" applyFill="1" applyBorder="1" applyAlignment="1" applyProtection="0">
      <alignment horizontal="left" vertical="center" wrapText="1" readingOrder="1"/>
    </xf>
    <xf numFmtId="49" fontId="9" fillId="11" borderId="1" applyNumberFormat="1" applyFont="1" applyFill="1" applyBorder="1" applyAlignment="1" applyProtection="0">
      <alignment horizontal="left" vertical="center" readingOrder="1"/>
    </xf>
    <xf numFmtId="0" fontId="0" fillId="11" borderId="1"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0081cc"/>
      <rgbColor rgb="ffeeeeee"/>
      <rgbColor rgb="ff7fd0ff"/>
      <rgbColor rgb="ffdddddd"/>
      <rgbColor rgb="ffbdc0bf"/>
      <rgbColor rgb="ffb0eb9a"/>
      <rgbColor rgb="ffffec98"/>
      <rgbColor rgb="ffffb1a6"/>
      <rgbColor rgb="ffffa0d0"/>
      <rgbColor rgb="ffa7a7a7"/>
      <rgbColor rgb="ffbdc0bf"/>
      <rgbColor rgb="ffffffff"/>
      <rgbColor rgb="ff007fac"/>
      <rgbColor rgb="ff0000ff"/>
      <rgbColor rgb="ff221f1f"/>
      <rgbColor rgb="ff2297d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hdl.handle.net/2027/mdp.39015071693472" TargetMode="External"/><Relationship Id="rId2" Type="http://schemas.openxmlformats.org/officeDocument/2006/relationships/hyperlink" Target="https://hdl.handle.net/2027/mdp.39015071693472" TargetMode="External"/><Relationship Id="rId3" Type="http://schemas.openxmlformats.org/officeDocument/2006/relationships/hyperlink" Target="https://hdl.handle.net/2027/mdp.39015071693472"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W138"/>
  <sheetViews>
    <sheetView workbookViewId="0" showGridLines="0" defaultGridColor="1">
      <pane topLeftCell="A3" xSplit="0" ySplit="2" activePane="bottomLeft" state="frozen"/>
    </sheetView>
  </sheetViews>
  <sheetFormatPr defaultColWidth="8.33333" defaultRowHeight="20" customHeight="1" outlineLevelRow="0" outlineLevelCol="0"/>
  <cols>
    <col min="1" max="1" width="16.0156" style="1" customWidth="1"/>
    <col min="2" max="2" width="8.26562" style="1" customWidth="1"/>
    <col min="3" max="3" width="9.67188" style="1" customWidth="1"/>
    <col min="4" max="4" width="51.4531" style="1" customWidth="1"/>
    <col min="5" max="5" width="37.4844" style="1" customWidth="1"/>
    <col min="6" max="6" width="9.24219" style="1" customWidth="1"/>
    <col min="7" max="7" width="25.1953" style="1" customWidth="1"/>
    <col min="8" max="8" width="16.9688" style="1" customWidth="1"/>
    <col min="9" max="9" width="20.2656" style="1" customWidth="1"/>
    <col min="10" max="10" width="21.7109" style="1" customWidth="1"/>
    <col min="11" max="11" width="17.2344" style="1" customWidth="1"/>
    <col min="12" max="12" width="19.3359" style="1" customWidth="1"/>
    <col min="13" max="13" width="21.4219" style="1" customWidth="1"/>
    <col min="14" max="14" width="16" style="1" customWidth="1"/>
    <col min="15" max="15" width="18.5" style="1" customWidth="1"/>
    <col min="16" max="16" width="14.5078" style="1" customWidth="1"/>
    <col min="17" max="17" width="27.7812" style="1" customWidth="1"/>
    <col min="18" max="18" width="19.5625" style="1" customWidth="1"/>
    <col min="19" max="19" width="19.8203" style="1" customWidth="1"/>
    <col min="20" max="20" width="19.5078" style="1" customWidth="1"/>
    <col min="21" max="22" width="18.6719" style="1" customWidth="1"/>
    <col min="23" max="23" width="22.2266" style="1" customWidth="1"/>
    <col min="24" max="16384" width="8.35156" style="1" customWidth="1"/>
  </cols>
  <sheetData>
    <row r="1" ht="19.05" customHeight="1">
      <c r="A1" t="s" s="2">
        <v>0</v>
      </c>
      <c r="B1" t="s" s="3">
        <v>1</v>
      </c>
      <c r="C1" s="4"/>
      <c r="D1" s="5"/>
      <c r="E1" t="s" s="6">
        <v>2</v>
      </c>
      <c r="F1" s="4"/>
      <c r="G1" s="4"/>
      <c r="H1" s="4"/>
      <c r="I1" s="4"/>
      <c r="J1" s="5"/>
      <c r="K1" t="s" s="7">
        <v>3</v>
      </c>
      <c r="L1" s="4"/>
      <c r="M1" s="4"/>
      <c r="N1" s="4"/>
      <c r="O1" s="5"/>
      <c r="P1" t="s" s="8">
        <v>4</v>
      </c>
      <c r="Q1" s="4"/>
      <c r="R1" s="4"/>
      <c r="S1" s="5"/>
      <c r="T1" t="s" s="9">
        <v>5</v>
      </c>
      <c r="U1" s="4"/>
      <c r="V1" s="5"/>
      <c r="W1" t="s" s="10">
        <v>6</v>
      </c>
    </row>
    <row r="2" ht="47.15" customHeight="1">
      <c r="A2" t="s" s="11">
        <v>7</v>
      </c>
      <c r="B2" t="s" s="11">
        <v>8</v>
      </c>
      <c r="C2" t="s" s="11">
        <v>9</v>
      </c>
      <c r="D2" t="s" s="12">
        <v>10</v>
      </c>
      <c r="E2" t="s" s="12">
        <v>11</v>
      </c>
      <c r="F2" t="s" s="12">
        <v>12</v>
      </c>
      <c r="G2" t="s" s="13">
        <v>13</v>
      </c>
      <c r="H2" t="s" s="12">
        <v>14</v>
      </c>
      <c r="I2" t="s" s="12">
        <v>15</v>
      </c>
      <c r="J2" t="s" s="12">
        <v>16</v>
      </c>
      <c r="K2" t="s" s="11">
        <v>17</v>
      </c>
      <c r="L2" t="s" s="11">
        <v>18</v>
      </c>
      <c r="M2" t="s" s="13">
        <v>19</v>
      </c>
      <c r="N2" t="s" s="12">
        <v>20</v>
      </c>
      <c r="O2" t="s" s="12">
        <v>21</v>
      </c>
      <c r="P2" t="s" s="12">
        <v>22</v>
      </c>
      <c r="Q2" t="s" s="12">
        <v>23</v>
      </c>
      <c r="R2" t="s" s="12">
        <v>24</v>
      </c>
      <c r="S2" t="s" s="12">
        <v>25</v>
      </c>
      <c r="T2" t="s" s="12">
        <v>26</v>
      </c>
      <c r="U2" t="s" s="12">
        <v>27</v>
      </c>
      <c r="V2" t="s" s="12">
        <v>28</v>
      </c>
      <c r="W2" t="s" s="12">
        <v>29</v>
      </c>
    </row>
    <row r="3" ht="20.25" customHeight="1">
      <c r="A3" t="s" s="14">
        <v>30</v>
      </c>
      <c r="B3" s="15">
        <v>71</v>
      </c>
      <c r="C3" s="15">
        <f>L3</f>
        <v>227</v>
      </c>
      <c r="D3" t="s" s="16">
        <f>CONCATENATE(F3," ",G3)</f>
        <v>31</v>
      </c>
      <c r="E3" t="s" s="16">
        <v>32</v>
      </c>
      <c r="F3" t="s" s="17">
        <v>33</v>
      </c>
      <c r="G3" t="s" s="18">
        <v>34</v>
      </c>
      <c r="H3" t="s" s="16">
        <v>35</v>
      </c>
      <c r="I3" t="s" s="16">
        <v>34</v>
      </c>
      <c r="J3" t="s" s="16">
        <v>36</v>
      </c>
      <c r="K3" s="15">
        <v>237</v>
      </c>
      <c r="L3" s="19">
        <v>227</v>
      </c>
      <c r="M3" t="s" s="18">
        <v>37</v>
      </c>
      <c r="N3" s="18"/>
      <c r="O3" t="s" s="17">
        <v>38</v>
      </c>
      <c r="P3" t="s" s="17">
        <v>39</v>
      </c>
      <c r="Q3" t="s" s="18">
        <v>40</v>
      </c>
      <c r="R3" t="s" s="18">
        <v>41</v>
      </c>
      <c r="S3" t="s" s="16">
        <v>42</v>
      </c>
      <c r="T3" t="s" s="18">
        <v>43</v>
      </c>
      <c r="U3" t="s" s="18">
        <v>44</v>
      </c>
      <c r="V3" t="s" s="18">
        <v>45</v>
      </c>
      <c r="W3" t="s" s="16">
        <v>46</v>
      </c>
    </row>
    <row r="4" ht="20.25" customHeight="1">
      <c r="A4" t="s" s="14">
        <v>30</v>
      </c>
      <c r="B4" s="15">
        <v>9</v>
      </c>
      <c r="C4" s="15">
        <f>L4</f>
        <v>33.9</v>
      </c>
      <c r="D4" t="s" s="16">
        <f>CONCATENATE(F4," ",G4)</f>
        <v>47</v>
      </c>
      <c r="E4" t="s" s="17">
        <v>48</v>
      </c>
      <c r="F4" t="s" s="17">
        <v>49</v>
      </c>
      <c r="G4" t="s" s="17">
        <v>50</v>
      </c>
      <c r="H4" t="s" s="17">
        <v>51</v>
      </c>
      <c r="I4" t="s" s="17">
        <v>50</v>
      </c>
      <c r="J4" t="s" s="17">
        <v>52</v>
      </c>
      <c r="K4" s="20">
        <v>37.8</v>
      </c>
      <c r="L4" s="20">
        <v>33.9</v>
      </c>
      <c r="M4" t="s" s="17">
        <v>53</v>
      </c>
      <c r="N4" s="18"/>
      <c r="O4" t="s" s="17">
        <v>38</v>
      </c>
      <c r="P4" t="s" s="17">
        <v>54</v>
      </c>
      <c r="Q4" t="s" s="17">
        <v>55</v>
      </c>
      <c r="R4" t="s" s="17">
        <v>56</v>
      </c>
      <c r="S4" t="s" s="17">
        <v>57</v>
      </c>
      <c r="T4" t="s" s="17">
        <v>58</v>
      </c>
      <c r="U4" t="s" s="17">
        <v>59</v>
      </c>
      <c r="V4" t="s" s="17">
        <v>60</v>
      </c>
      <c r="W4" t="s" s="17">
        <v>61</v>
      </c>
    </row>
    <row r="5" ht="20.25" customHeight="1">
      <c r="A5" t="s" s="14">
        <v>30</v>
      </c>
      <c r="B5" s="15">
        <v>64</v>
      </c>
      <c r="C5" s="15">
        <f>L5</f>
        <v>346.7</v>
      </c>
      <c r="D5" t="s" s="16">
        <f>CONCATENATE(F5," ",G5)</f>
        <v>62</v>
      </c>
      <c r="E5" t="s" s="16">
        <v>63</v>
      </c>
      <c r="F5" t="s" s="17">
        <v>33</v>
      </c>
      <c r="G5" t="s" s="18">
        <v>64</v>
      </c>
      <c r="H5" t="s" s="16">
        <v>64</v>
      </c>
      <c r="I5" s="21"/>
      <c r="J5" t="s" s="17">
        <v>65</v>
      </c>
      <c r="K5" s="20">
        <v>358.9</v>
      </c>
      <c r="L5" s="19">
        <v>346.7</v>
      </c>
      <c r="M5" t="s" s="17">
        <v>66</v>
      </c>
      <c r="N5" s="18"/>
      <c r="O5" t="s" s="17">
        <v>38</v>
      </c>
      <c r="P5" t="s" s="17">
        <v>67</v>
      </c>
      <c r="Q5" t="s" s="17">
        <v>68</v>
      </c>
      <c r="R5" t="s" s="17">
        <v>69</v>
      </c>
      <c r="S5" t="s" s="17">
        <v>70</v>
      </c>
      <c r="T5" t="s" s="17">
        <v>71</v>
      </c>
      <c r="U5" t="s" s="17">
        <v>72</v>
      </c>
      <c r="V5" t="s" s="17">
        <v>73</v>
      </c>
      <c r="W5" t="s" s="16">
        <v>74</v>
      </c>
    </row>
    <row r="6" ht="20.25" customHeight="1">
      <c r="A6" t="s" s="14">
        <v>30</v>
      </c>
      <c r="B6" s="15">
        <v>38</v>
      </c>
      <c r="C6" s="15">
        <f>L6</f>
        <v>83.59999999999999</v>
      </c>
      <c r="D6" t="s" s="16">
        <f>CONCATENATE(F6," ",G6)</f>
        <v>75</v>
      </c>
      <c r="E6" t="s" s="16">
        <v>76</v>
      </c>
      <c r="F6" t="s" s="17">
        <v>33</v>
      </c>
      <c r="G6" t="s" s="18">
        <v>77</v>
      </c>
      <c r="H6" t="s" s="16">
        <v>78</v>
      </c>
      <c r="I6" t="s" s="16">
        <v>79</v>
      </c>
      <c r="J6" t="s" s="17">
        <v>80</v>
      </c>
      <c r="K6" s="20">
        <v>86.3</v>
      </c>
      <c r="L6" s="19">
        <v>83.59999999999999</v>
      </c>
      <c r="M6" t="s" s="17">
        <v>81</v>
      </c>
      <c r="N6" s="18"/>
      <c r="O6" t="s" s="17">
        <v>38</v>
      </c>
      <c r="P6" t="s" s="17">
        <v>82</v>
      </c>
      <c r="Q6" t="s" s="17">
        <v>83</v>
      </c>
      <c r="R6" t="s" s="17">
        <v>84</v>
      </c>
      <c r="S6" t="s" s="17">
        <v>85</v>
      </c>
      <c r="T6" t="s" s="17">
        <v>86</v>
      </c>
      <c r="U6" t="s" s="17">
        <v>87</v>
      </c>
      <c r="V6" t="s" s="17">
        <v>88</v>
      </c>
      <c r="W6" t="s" s="16">
        <v>89</v>
      </c>
    </row>
    <row r="7" ht="20.25" customHeight="1">
      <c r="A7" t="s" s="14">
        <v>30</v>
      </c>
      <c r="B7" s="15">
        <v>23</v>
      </c>
      <c r="C7" s="15">
        <f>L7</f>
        <v>41.2</v>
      </c>
      <c r="D7" t="s" s="16">
        <f>CONCATENATE(F7," ",G7)</f>
        <v>90</v>
      </c>
      <c r="E7" t="s" s="17">
        <v>91</v>
      </c>
      <c r="F7" t="s" s="17">
        <v>49</v>
      </c>
      <c r="G7" t="s" s="17">
        <v>92</v>
      </c>
      <c r="H7" t="s" s="17">
        <v>51</v>
      </c>
      <c r="I7" t="s" s="17">
        <v>93</v>
      </c>
      <c r="J7" t="s" s="17">
        <v>94</v>
      </c>
      <c r="K7" s="20">
        <v>47.8</v>
      </c>
      <c r="L7" s="20">
        <v>41.2</v>
      </c>
      <c r="M7" t="s" s="17">
        <v>95</v>
      </c>
      <c r="N7" s="18"/>
      <c r="O7" t="s" s="17">
        <v>38</v>
      </c>
      <c r="P7" t="s" s="17">
        <v>96</v>
      </c>
      <c r="Q7" t="s" s="17">
        <v>97</v>
      </c>
      <c r="R7" t="s" s="17">
        <v>98</v>
      </c>
      <c r="S7" t="s" s="17">
        <v>99</v>
      </c>
      <c r="T7" t="s" s="17">
        <v>100</v>
      </c>
      <c r="U7" t="s" s="17">
        <v>101</v>
      </c>
      <c r="V7" t="s" s="17">
        <v>102</v>
      </c>
      <c r="W7" t="s" s="17">
        <v>103</v>
      </c>
    </row>
    <row r="8" ht="20.25" customHeight="1">
      <c r="A8" t="s" s="14">
        <v>30</v>
      </c>
      <c r="B8" s="15">
        <v>42</v>
      </c>
      <c r="C8" s="15">
        <f>L8</f>
        <v>93.90000000000001</v>
      </c>
      <c r="D8" t="s" s="16">
        <f>CONCATENATE(F8," ",G8)</f>
        <v>104</v>
      </c>
      <c r="E8" t="s" s="17">
        <v>105</v>
      </c>
      <c r="F8" t="s" s="17">
        <v>33</v>
      </c>
      <c r="G8" t="s" s="17">
        <v>106</v>
      </c>
      <c r="H8" t="s" s="17">
        <v>51</v>
      </c>
      <c r="I8" t="s" s="17">
        <v>107</v>
      </c>
      <c r="J8" t="s" s="17">
        <v>108</v>
      </c>
      <c r="K8" s="20">
        <v>100.5</v>
      </c>
      <c r="L8" s="20">
        <v>93.90000000000001</v>
      </c>
      <c r="M8" t="s" s="17">
        <v>109</v>
      </c>
      <c r="N8" s="18"/>
      <c r="O8" t="s" s="17">
        <v>38</v>
      </c>
      <c r="P8" t="s" s="17">
        <v>110</v>
      </c>
      <c r="Q8" t="s" s="17">
        <v>111</v>
      </c>
      <c r="R8" s="22"/>
      <c r="S8" t="s" s="17">
        <v>112</v>
      </c>
      <c r="T8" t="s" s="17">
        <v>113</v>
      </c>
      <c r="U8" t="s" s="17">
        <v>114</v>
      </c>
      <c r="V8" t="s" s="17">
        <v>115</v>
      </c>
      <c r="W8" t="s" s="17">
        <v>116</v>
      </c>
    </row>
    <row r="9" ht="20.25" customHeight="1">
      <c r="A9" t="s" s="14">
        <v>30</v>
      </c>
      <c r="B9" s="15">
        <v>35</v>
      </c>
      <c r="C9" s="15">
        <f>L9</f>
        <v>66</v>
      </c>
      <c r="D9" t="s" s="16">
        <f>CONCATENATE(F9," ",G9)</f>
        <v>117</v>
      </c>
      <c r="E9" t="s" s="16">
        <v>118</v>
      </c>
      <c r="F9" t="s" s="17">
        <v>33</v>
      </c>
      <c r="G9" t="s" s="18">
        <v>119</v>
      </c>
      <c r="H9" t="s" s="17">
        <v>120</v>
      </c>
      <c r="I9" t="s" s="16">
        <v>121</v>
      </c>
      <c r="J9" t="s" s="18">
        <v>122</v>
      </c>
      <c r="K9" s="15">
        <v>72.09999999999999</v>
      </c>
      <c r="L9" s="19">
        <v>66</v>
      </c>
      <c r="M9" t="s" s="18">
        <v>123</v>
      </c>
      <c r="N9" s="18"/>
      <c r="O9" t="s" s="18">
        <v>38</v>
      </c>
      <c r="P9" t="s" s="18">
        <v>124</v>
      </c>
      <c r="Q9" t="s" s="18">
        <v>125</v>
      </c>
      <c r="R9" t="s" s="18">
        <v>126</v>
      </c>
      <c r="S9" s="18"/>
      <c r="T9" t="s" s="18">
        <v>127</v>
      </c>
      <c r="U9" t="s" s="18">
        <v>128</v>
      </c>
      <c r="V9" t="s" s="18">
        <v>129</v>
      </c>
      <c r="W9" t="s" s="16">
        <v>130</v>
      </c>
    </row>
    <row r="10" ht="20.25" customHeight="1">
      <c r="A10" t="s" s="14">
        <v>30</v>
      </c>
      <c r="B10" s="15">
        <v>28</v>
      </c>
      <c r="C10" s="15">
        <f>L10</f>
        <v>41.2</v>
      </c>
      <c r="D10" t="s" s="16">
        <f>CONCATENATE(F10," ",G10)</f>
        <v>131</v>
      </c>
      <c r="E10" t="s" s="17">
        <v>132</v>
      </c>
      <c r="F10" t="s" s="17">
        <v>49</v>
      </c>
      <c r="G10" t="s" s="17">
        <v>133</v>
      </c>
      <c r="H10" t="s" s="16">
        <v>64</v>
      </c>
      <c r="I10" t="s" s="17">
        <v>134</v>
      </c>
      <c r="J10" t="s" s="17">
        <v>135</v>
      </c>
      <c r="K10" s="20">
        <v>47.8</v>
      </c>
      <c r="L10" s="20">
        <v>41.2</v>
      </c>
      <c r="M10" t="s" s="17">
        <v>95</v>
      </c>
      <c r="N10" s="18"/>
      <c r="O10" t="s" s="17">
        <v>38</v>
      </c>
      <c r="P10" t="s" s="17">
        <v>54</v>
      </c>
      <c r="Q10" t="s" s="17">
        <v>136</v>
      </c>
      <c r="R10" t="s" s="17">
        <v>137</v>
      </c>
      <c r="S10" s="17"/>
      <c r="T10" t="s" s="17">
        <v>138</v>
      </c>
      <c r="U10" t="s" s="17">
        <v>139</v>
      </c>
      <c r="V10" t="s" s="17">
        <v>140</v>
      </c>
      <c r="W10" t="s" s="17">
        <v>141</v>
      </c>
    </row>
    <row r="11" ht="20.25" customHeight="1">
      <c r="A11" t="s" s="14">
        <v>30</v>
      </c>
      <c r="B11" s="15">
        <v>74</v>
      </c>
      <c r="C11" s="15">
        <f>L11</f>
        <v>113</v>
      </c>
      <c r="D11" t="s" s="16">
        <f>CONCATENATE(F11," ",G11)</f>
        <v>142</v>
      </c>
      <c r="E11" t="s" s="17">
        <v>143</v>
      </c>
      <c r="F11" t="s" s="17">
        <v>33</v>
      </c>
      <c r="G11" t="s" s="17">
        <v>144</v>
      </c>
      <c r="H11" t="s" s="17">
        <v>51</v>
      </c>
      <c r="I11" t="s" s="17">
        <v>93</v>
      </c>
      <c r="J11" t="s" s="17">
        <v>145</v>
      </c>
      <c r="K11" s="20">
        <v>125</v>
      </c>
      <c r="L11" s="20">
        <v>113</v>
      </c>
      <c r="M11" t="s" s="17">
        <v>146</v>
      </c>
      <c r="N11" s="17"/>
      <c r="O11" t="s" s="17">
        <v>38</v>
      </c>
      <c r="P11" t="s" s="17">
        <v>96</v>
      </c>
      <c r="Q11" t="s" s="17">
        <v>147</v>
      </c>
      <c r="R11" t="s" s="17">
        <v>148</v>
      </c>
      <c r="S11" s="17"/>
      <c r="T11" t="s" s="17">
        <v>149</v>
      </c>
      <c r="U11" t="s" s="17">
        <v>150</v>
      </c>
      <c r="V11" t="s" s="17">
        <v>151</v>
      </c>
      <c r="W11" t="s" s="17">
        <v>152</v>
      </c>
    </row>
    <row r="12" ht="20.25" customHeight="1">
      <c r="A12" t="s" s="14">
        <v>30</v>
      </c>
      <c r="B12" s="15">
        <v>119</v>
      </c>
      <c r="C12" s="15">
        <f>L12</f>
        <v>129.4</v>
      </c>
      <c r="D12" t="s" s="16">
        <f>CONCATENATE(F12," ",G12)</f>
        <v>153</v>
      </c>
      <c r="E12" t="s" s="17">
        <v>154</v>
      </c>
      <c r="F12" t="s" s="17">
        <v>33</v>
      </c>
      <c r="G12" t="s" s="17">
        <v>155</v>
      </c>
      <c r="H12" t="s" s="17">
        <v>120</v>
      </c>
      <c r="I12" t="s" s="17">
        <v>156</v>
      </c>
      <c r="J12" t="s" s="17">
        <v>157</v>
      </c>
      <c r="K12" s="20">
        <v>145</v>
      </c>
      <c r="L12" s="20">
        <v>129.4</v>
      </c>
      <c r="M12" t="s" s="17">
        <v>158</v>
      </c>
      <c r="N12" s="18"/>
      <c r="O12" t="s" s="17">
        <v>38</v>
      </c>
      <c r="P12" t="s" s="17">
        <v>159</v>
      </c>
      <c r="Q12" t="s" s="17">
        <v>160</v>
      </c>
      <c r="R12" t="s" s="17">
        <v>161</v>
      </c>
      <c r="S12" t="s" s="17">
        <v>162</v>
      </c>
      <c r="T12" t="s" s="17">
        <v>163</v>
      </c>
      <c r="U12" t="s" s="17">
        <v>164</v>
      </c>
      <c r="V12" t="s" s="17">
        <v>165</v>
      </c>
      <c r="W12" t="s" s="17">
        <v>166</v>
      </c>
    </row>
    <row r="13" ht="20.25" customHeight="1">
      <c r="A13" t="s" s="14">
        <v>30</v>
      </c>
      <c r="B13" s="15">
        <v>94</v>
      </c>
      <c r="C13" s="15">
        <f>L13</f>
        <v>93.90000000000001</v>
      </c>
      <c r="D13" t="s" s="16">
        <f>CONCATENATE(F13," ",G13)</f>
        <v>167</v>
      </c>
      <c r="E13" t="s" s="17">
        <v>168</v>
      </c>
      <c r="F13" t="s" s="17">
        <v>33</v>
      </c>
      <c r="G13" t="s" s="17">
        <v>169</v>
      </c>
      <c r="H13" t="s" s="17">
        <v>170</v>
      </c>
      <c r="I13" t="s" s="17">
        <v>171</v>
      </c>
      <c r="J13" t="s" s="17">
        <v>172</v>
      </c>
      <c r="K13" s="20">
        <v>100.5</v>
      </c>
      <c r="L13" s="20">
        <v>93.90000000000001</v>
      </c>
      <c r="M13" t="s" s="17">
        <v>173</v>
      </c>
      <c r="N13" s="22"/>
      <c r="O13" t="s" s="17">
        <v>38</v>
      </c>
      <c r="P13" t="s" s="17">
        <v>110</v>
      </c>
      <c r="Q13" t="s" s="17">
        <v>174</v>
      </c>
      <c r="R13" t="s" s="17">
        <v>88</v>
      </c>
      <c r="S13" s="22"/>
      <c r="T13" t="s" s="17">
        <v>113</v>
      </c>
      <c r="U13" t="s" s="17">
        <v>175</v>
      </c>
      <c r="V13" t="s" s="17">
        <v>176</v>
      </c>
      <c r="W13" t="s" s="17">
        <v>177</v>
      </c>
    </row>
    <row r="14" ht="20.25" customHeight="1">
      <c r="A14" t="s" s="14">
        <v>30</v>
      </c>
      <c r="B14" s="15">
        <v>95</v>
      </c>
      <c r="C14" s="15">
        <f>L14</f>
        <v>93.90000000000001</v>
      </c>
      <c r="D14" t="s" s="16">
        <f>CONCATENATE(F14," ",G14)</f>
        <v>178</v>
      </c>
      <c r="E14" t="s" s="17">
        <v>179</v>
      </c>
      <c r="F14" t="s" s="17">
        <v>33</v>
      </c>
      <c r="G14" t="s" s="17">
        <v>180</v>
      </c>
      <c r="H14" t="s" s="17">
        <v>181</v>
      </c>
      <c r="I14" t="s" s="17">
        <v>182</v>
      </c>
      <c r="J14" t="s" s="17">
        <v>183</v>
      </c>
      <c r="K14" s="20">
        <v>100.5</v>
      </c>
      <c r="L14" s="20">
        <v>93.90000000000001</v>
      </c>
      <c r="M14" t="s" s="17">
        <v>173</v>
      </c>
      <c r="N14" s="22"/>
      <c r="O14" t="s" s="17">
        <v>38</v>
      </c>
      <c r="P14" t="s" s="17">
        <v>110</v>
      </c>
      <c r="Q14" t="s" s="17">
        <v>174</v>
      </c>
      <c r="R14" t="s" s="17">
        <v>88</v>
      </c>
      <c r="S14" s="22"/>
      <c r="T14" t="s" s="17">
        <v>113</v>
      </c>
      <c r="U14" t="s" s="17">
        <v>184</v>
      </c>
      <c r="V14" t="s" s="17">
        <v>176</v>
      </c>
      <c r="W14" t="s" s="17">
        <v>177</v>
      </c>
    </row>
    <row r="15" ht="20.25" customHeight="1">
      <c r="A15" t="s" s="14">
        <v>30</v>
      </c>
      <c r="B15" s="15">
        <v>108</v>
      </c>
      <c r="C15" s="15">
        <f>L15</f>
        <v>93.90000000000001</v>
      </c>
      <c r="D15" t="s" s="16">
        <f>CONCATENATE(F15," ",G15)</f>
        <v>185</v>
      </c>
      <c r="E15" t="s" s="17">
        <v>186</v>
      </c>
      <c r="F15" t="s" s="17">
        <v>33</v>
      </c>
      <c r="G15" t="s" s="17">
        <v>187</v>
      </c>
      <c r="H15" t="s" s="17">
        <v>51</v>
      </c>
      <c r="I15" t="s" s="17">
        <v>34</v>
      </c>
      <c r="J15" t="s" s="17">
        <v>188</v>
      </c>
      <c r="K15" s="20">
        <v>100.5</v>
      </c>
      <c r="L15" s="20">
        <v>93.90000000000001</v>
      </c>
      <c r="M15" t="s" s="17">
        <v>173</v>
      </c>
      <c r="N15" s="17"/>
      <c r="O15" t="s" s="17">
        <v>38</v>
      </c>
      <c r="P15" t="s" s="17">
        <v>110</v>
      </c>
      <c r="Q15" t="s" s="17">
        <v>174</v>
      </c>
      <c r="R15" t="s" s="17">
        <v>88</v>
      </c>
      <c r="S15" s="22"/>
      <c r="T15" t="s" s="17">
        <v>113</v>
      </c>
      <c r="U15" t="s" s="17">
        <v>189</v>
      </c>
      <c r="V15" t="s" s="17">
        <v>176</v>
      </c>
      <c r="W15" t="s" s="17">
        <v>190</v>
      </c>
    </row>
    <row r="16" ht="20.25" customHeight="1">
      <c r="A16" t="s" s="14">
        <v>30</v>
      </c>
      <c r="B16" s="15">
        <v>22</v>
      </c>
      <c r="C16" s="15">
        <f>L16</f>
        <v>20.44</v>
      </c>
      <c r="D16" t="s" s="16">
        <f>CONCATENATE(F16," ",G16)</f>
        <v>191</v>
      </c>
      <c r="E16" t="s" s="17">
        <v>192</v>
      </c>
      <c r="F16" t="s" s="17">
        <v>49</v>
      </c>
      <c r="G16" t="s" s="17">
        <v>193</v>
      </c>
      <c r="H16" t="s" s="17">
        <v>120</v>
      </c>
      <c r="I16" t="s" s="17">
        <v>194</v>
      </c>
      <c r="J16" t="s" s="17">
        <v>195</v>
      </c>
      <c r="K16" s="20">
        <v>23.03</v>
      </c>
      <c r="L16" s="20">
        <v>20.44</v>
      </c>
      <c r="M16" t="s" s="17">
        <v>196</v>
      </c>
      <c r="N16" s="18"/>
      <c r="O16" t="s" s="17">
        <v>38</v>
      </c>
      <c r="P16" t="s" s="17">
        <v>197</v>
      </c>
      <c r="Q16" t="s" s="17">
        <v>198</v>
      </c>
      <c r="R16" t="s" s="17">
        <v>199</v>
      </c>
      <c r="S16" s="17"/>
      <c r="T16" t="s" s="17">
        <v>163</v>
      </c>
      <c r="U16" t="s" s="23">
        <v>200</v>
      </c>
      <c r="V16" t="s" s="17">
        <v>201</v>
      </c>
      <c r="W16" t="s" s="17">
        <v>202</v>
      </c>
    </row>
    <row r="17" ht="20.25" customHeight="1">
      <c r="A17" t="s" s="14">
        <v>30</v>
      </c>
      <c r="B17" s="15">
        <v>129</v>
      </c>
      <c r="C17" s="15">
        <f>L17</f>
        <v>72.09999999999999</v>
      </c>
      <c r="D17" t="s" s="16">
        <f>CONCATENATE(F17," ",G17)</f>
        <v>203</v>
      </c>
      <c r="E17" t="s" s="17">
        <v>204</v>
      </c>
      <c r="F17" t="s" s="17">
        <v>49</v>
      </c>
      <c r="G17" t="s" s="17">
        <v>205</v>
      </c>
      <c r="H17" t="s" s="17">
        <v>120</v>
      </c>
      <c r="I17" t="s" s="17">
        <v>205</v>
      </c>
      <c r="J17" s="17"/>
      <c r="K17" s="20">
        <v>83.59999999999999</v>
      </c>
      <c r="L17" s="20">
        <v>72.09999999999999</v>
      </c>
      <c r="M17" t="s" s="17">
        <v>206</v>
      </c>
      <c r="N17" s="18"/>
      <c r="O17" t="s" s="17">
        <v>38</v>
      </c>
      <c r="P17" t="s" s="17">
        <v>39</v>
      </c>
      <c r="Q17" t="s" s="23">
        <v>207</v>
      </c>
      <c r="R17" t="s" s="17">
        <v>208</v>
      </c>
      <c r="S17" s="17"/>
      <c r="T17" t="s" s="17">
        <v>209</v>
      </c>
      <c r="U17" t="s" s="23">
        <v>210</v>
      </c>
      <c r="V17" t="s" s="17">
        <v>211</v>
      </c>
      <c r="W17" t="s" s="17">
        <v>212</v>
      </c>
    </row>
    <row r="18" ht="20.25" customHeight="1">
      <c r="A18" t="s" s="14">
        <v>30</v>
      </c>
      <c r="B18" s="15">
        <v>132</v>
      </c>
      <c r="C18" s="15">
        <f>L18</f>
        <v>410.8</v>
      </c>
      <c r="D18" t="s" s="16">
        <f>CONCATENATE(F18," ",G18)</f>
        <v>213</v>
      </c>
      <c r="E18" t="s" s="17">
        <v>214</v>
      </c>
      <c r="F18" t="s" s="17">
        <v>49</v>
      </c>
      <c r="G18" t="s" s="17">
        <v>215</v>
      </c>
      <c r="H18" s="17"/>
      <c r="I18" s="17"/>
      <c r="J18" t="s" s="17">
        <v>216</v>
      </c>
      <c r="K18" s="20">
        <v>419.2</v>
      </c>
      <c r="L18" s="20">
        <v>410.8</v>
      </c>
      <c r="M18" t="s" s="17">
        <v>217</v>
      </c>
      <c r="N18" s="17"/>
      <c r="O18" t="s" s="17">
        <v>38</v>
      </c>
      <c r="P18" t="s" s="17">
        <v>67</v>
      </c>
      <c r="Q18" t="s" s="17">
        <v>218</v>
      </c>
      <c r="R18" t="s" s="17">
        <v>219</v>
      </c>
      <c r="S18" s="22"/>
      <c r="T18" t="s" s="17">
        <v>220</v>
      </c>
      <c r="U18" t="s" s="17">
        <v>221</v>
      </c>
      <c r="V18" t="s" s="17">
        <v>88</v>
      </c>
      <c r="W18" t="s" s="17">
        <v>222</v>
      </c>
    </row>
    <row r="19" ht="20.25" customHeight="1">
      <c r="A19" t="s" s="14">
        <v>30</v>
      </c>
      <c r="B19" s="15">
        <v>29</v>
      </c>
      <c r="C19" s="15">
        <f>L19</f>
        <v>163.5</v>
      </c>
      <c r="D19" t="s" s="16">
        <f>CONCATENATE(F19," ",G19)</f>
        <v>223</v>
      </c>
      <c r="E19" t="s" s="17">
        <v>224</v>
      </c>
      <c r="F19" t="s" s="17">
        <v>49</v>
      </c>
      <c r="G19" t="s" s="17">
        <v>134</v>
      </c>
      <c r="H19" t="s" s="16">
        <v>64</v>
      </c>
      <c r="I19" t="s" s="17">
        <v>134</v>
      </c>
      <c r="J19" t="s" s="17">
        <v>225</v>
      </c>
      <c r="K19" s="20">
        <v>174.1</v>
      </c>
      <c r="L19" s="20">
        <v>163.5</v>
      </c>
      <c r="M19" t="s" s="17">
        <v>226</v>
      </c>
      <c r="N19" s="18"/>
      <c r="O19" t="s" s="17">
        <v>38</v>
      </c>
      <c r="P19" t="s" s="17">
        <v>227</v>
      </c>
      <c r="Q19" t="s" s="17">
        <v>228</v>
      </c>
      <c r="R19" t="s" s="17">
        <v>229</v>
      </c>
      <c r="S19" s="17"/>
      <c r="T19" t="s" s="17">
        <v>230</v>
      </c>
      <c r="U19" t="s" s="17">
        <v>231</v>
      </c>
      <c r="V19" t="s" s="17">
        <v>232</v>
      </c>
      <c r="W19" t="s" s="17">
        <v>233</v>
      </c>
    </row>
    <row r="20" ht="20.25" customHeight="1">
      <c r="A20" t="s" s="14">
        <v>30</v>
      </c>
      <c r="B20" s="15">
        <v>16</v>
      </c>
      <c r="C20" s="15">
        <f>L20</f>
        <v>27.82</v>
      </c>
      <c r="D20" t="s" s="16">
        <f>CONCATENATE(F20," ",G20)</f>
        <v>234</v>
      </c>
      <c r="E20" t="s" s="17">
        <v>235</v>
      </c>
      <c r="F20" t="s" s="17">
        <v>49</v>
      </c>
      <c r="G20" t="s" s="17">
        <v>106</v>
      </c>
      <c r="H20" t="s" s="17">
        <v>51</v>
      </c>
      <c r="I20" t="s" s="17">
        <v>107</v>
      </c>
      <c r="J20" t="s" s="17">
        <v>236</v>
      </c>
      <c r="K20" s="20">
        <v>33.9</v>
      </c>
      <c r="L20" s="20">
        <v>27.82</v>
      </c>
      <c r="M20" t="s" s="17">
        <v>237</v>
      </c>
      <c r="N20" s="18"/>
      <c r="O20" t="s" s="17">
        <v>38</v>
      </c>
      <c r="P20" t="s" s="17">
        <v>238</v>
      </c>
      <c r="Q20" t="s" s="17">
        <v>239</v>
      </c>
      <c r="R20" t="s" s="17">
        <v>240</v>
      </c>
      <c r="S20" t="s" s="17">
        <v>241</v>
      </c>
      <c r="T20" t="s" s="17">
        <v>113</v>
      </c>
      <c r="U20" t="s" s="17">
        <v>242</v>
      </c>
      <c r="V20" t="s" s="17">
        <v>243</v>
      </c>
      <c r="W20" t="s" s="17">
        <v>244</v>
      </c>
    </row>
    <row r="21" ht="20.25" customHeight="1">
      <c r="A21" t="s" s="14">
        <v>30</v>
      </c>
      <c r="B21" s="15">
        <v>131</v>
      </c>
      <c r="C21" s="15">
        <f>L21</f>
        <v>407.6</v>
      </c>
      <c r="D21" t="s" s="16">
        <f>CONCATENATE(F21," ",G21)</f>
        <v>245</v>
      </c>
      <c r="E21" t="s" s="17">
        <v>246</v>
      </c>
      <c r="F21" t="s" s="17">
        <v>49</v>
      </c>
      <c r="G21" t="s" s="17">
        <v>247</v>
      </c>
      <c r="H21" s="17"/>
      <c r="I21" s="17"/>
      <c r="J21" s="22"/>
      <c r="K21" s="20">
        <v>410.8</v>
      </c>
      <c r="L21" s="20">
        <v>407.6</v>
      </c>
      <c r="M21" t="s" s="17">
        <v>248</v>
      </c>
      <c r="N21" s="17"/>
      <c r="O21" t="s" s="17">
        <v>38</v>
      </c>
      <c r="P21" t="s" s="17">
        <v>159</v>
      </c>
      <c r="Q21" t="s" s="17">
        <v>249</v>
      </c>
      <c r="R21" t="s" s="17">
        <v>250</v>
      </c>
      <c r="S21" s="22"/>
      <c r="T21" t="s" s="17">
        <v>251</v>
      </c>
      <c r="U21" t="s" s="17">
        <v>252</v>
      </c>
      <c r="V21" t="s" s="17">
        <v>88</v>
      </c>
      <c r="W21" t="s" s="17">
        <v>253</v>
      </c>
    </row>
    <row r="22" ht="20.25" customHeight="1">
      <c r="A22" t="s" s="14">
        <v>30</v>
      </c>
      <c r="B22" s="15">
        <v>80</v>
      </c>
      <c r="C22" s="15">
        <f>L22</f>
        <v>168.3</v>
      </c>
      <c r="D22" t="s" s="16">
        <f>CONCATENATE(F22," ",G22)</f>
        <v>254</v>
      </c>
      <c r="E22" t="s" s="16">
        <v>255</v>
      </c>
      <c r="F22" t="s" s="17">
        <v>33</v>
      </c>
      <c r="G22" t="s" s="17">
        <v>256</v>
      </c>
      <c r="H22" t="s" s="17">
        <v>257</v>
      </c>
      <c r="I22" t="s" s="17">
        <v>258</v>
      </c>
      <c r="J22" t="s" s="16">
        <v>259</v>
      </c>
      <c r="K22" s="15">
        <v>170.3</v>
      </c>
      <c r="L22" s="19">
        <v>168.3</v>
      </c>
      <c r="M22" t="s" s="18">
        <v>260</v>
      </c>
      <c r="N22" s="24"/>
      <c r="O22" t="s" s="18">
        <v>38</v>
      </c>
      <c r="P22" t="s" s="18">
        <v>67</v>
      </c>
      <c r="Q22" t="s" s="18">
        <v>261</v>
      </c>
      <c r="R22" t="s" s="17">
        <v>262</v>
      </c>
      <c r="S22" s="17"/>
      <c r="T22" t="s" s="18">
        <v>263</v>
      </c>
      <c r="U22" t="s" s="18">
        <v>264</v>
      </c>
      <c r="V22" t="s" s="18">
        <v>73</v>
      </c>
      <c r="W22" t="s" s="17">
        <v>265</v>
      </c>
    </row>
    <row r="23" ht="20.25" customHeight="1">
      <c r="A23" t="s" s="14">
        <v>30</v>
      </c>
      <c r="B23" s="15">
        <v>100</v>
      </c>
      <c r="C23" s="15">
        <f>L23</f>
        <v>163.5</v>
      </c>
      <c r="D23" t="s" s="16">
        <f>CONCATENATE(F23," ",G23)</f>
        <v>266</v>
      </c>
      <c r="E23" t="s" s="17">
        <v>267</v>
      </c>
      <c r="F23" t="s" s="17">
        <v>33</v>
      </c>
      <c r="G23" t="s" s="17">
        <v>268</v>
      </c>
      <c r="H23" t="s" s="17">
        <v>257</v>
      </c>
      <c r="I23" t="s" s="17">
        <v>268</v>
      </c>
      <c r="J23" t="s" s="16">
        <v>259</v>
      </c>
      <c r="K23" s="20">
        <v>174.1</v>
      </c>
      <c r="L23" s="20">
        <v>163.5</v>
      </c>
      <c r="M23" t="s" s="17">
        <v>226</v>
      </c>
      <c r="N23" s="22"/>
      <c r="O23" t="s" s="17">
        <v>38</v>
      </c>
      <c r="P23" t="s" s="17">
        <v>67</v>
      </c>
      <c r="Q23" t="s" s="17">
        <v>269</v>
      </c>
      <c r="R23" t="s" s="17">
        <v>270</v>
      </c>
      <c r="S23" s="17"/>
      <c r="T23" t="s" s="17">
        <v>263</v>
      </c>
      <c r="U23" t="s" s="17">
        <v>271</v>
      </c>
      <c r="V23" t="s" s="18">
        <v>272</v>
      </c>
      <c r="W23" t="s" s="17">
        <v>265</v>
      </c>
    </row>
    <row r="24" ht="20.25" customHeight="1">
      <c r="A24" t="s" s="14">
        <v>30</v>
      </c>
      <c r="B24" s="15">
        <v>67</v>
      </c>
      <c r="C24" s="15">
        <f>L24</f>
        <v>100.5</v>
      </c>
      <c r="D24" t="s" s="16">
        <f>CONCATENATE(F24," ",G24)</f>
        <v>273</v>
      </c>
      <c r="E24" t="s" s="17">
        <v>274</v>
      </c>
      <c r="F24" t="s" s="17">
        <v>33</v>
      </c>
      <c r="G24" t="s" s="17">
        <v>275</v>
      </c>
      <c r="H24" t="s" s="16">
        <v>276</v>
      </c>
      <c r="I24" t="s" s="17">
        <v>277</v>
      </c>
      <c r="J24" t="s" s="17">
        <v>278</v>
      </c>
      <c r="K24" s="20">
        <v>113</v>
      </c>
      <c r="L24" s="20">
        <v>100.5</v>
      </c>
      <c r="M24" t="s" s="17">
        <v>279</v>
      </c>
      <c r="N24" s="18"/>
      <c r="O24" t="s" s="17">
        <v>38</v>
      </c>
      <c r="P24" t="s" s="17">
        <v>67</v>
      </c>
      <c r="Q24" t="s" s="17">
        <v>280</v>
      </c>
      <c r="R24" s="22"/>
      <c r="S24" s="22"/>
      <c r="T24" t="s" s="17">
        <v>281</v>
      </c>
      <c r="U24" t="s" s="17">
        <v>282</v>
      </c>
      <c r="V24" t="s" s="17">
        <v>283</v>
      </c>
      <c r="W24" t="s" s="17">
        <v>284</v>
      </c>
    </row>
    <row r="25" ht="20" customHeight="1">
      <c r="A25" t="s" s="14">
        <v>30</v>
      </c>
      <c r="B25" s="15">
        <v>5</v>
      </c>
      <c r="C25" s="15">
        <f>L25</f>
        <v>132.9</v>
      </c>
      <c r="D25" t="s" s="16">
        <f>CONCATENATE(F25," ",G25)</f>
        <v>285</v>
      </c>
      <c r="E25" t="s" s="17">
        <v>286</v>
      </c>
      <c r="F25" t="s" s="17">
        <v>49</v>
      </c>
      <c r="G25" t="s" s="17">
        <v>287</v>
      </c>
      <c r="H25" t="s" s="17">
        <v>257</v>
      </c>
      <c r="I25" t="s" s="17">
        <v>288</v>
      </c>
      <c r="J25" t="s" s="17">
        <v>289</v>
      </c>
      <c r="K25" s="20">
        <v>139.8</v>
      </c>
      <c r="L25" s="20">
        <v>132.9</v>
      </c>
      <c r="M25" t="s" s="17">
        <v>290</v>
      </c>
      <c r="N25" s="18"/>
      <c r="O25" t="s" s="17">
        <v>38</v>
      </c>
      <c r="P25" t="s" s="17">
        <v>54</v>
      </c>
      <c r="Q25" t="s" s="17">
        <v>291</v>
      </c>
      <c r="R25" t="s" s="17">
        <v>292</v>
      </c>
      <c r="S25" s="22"/>
      <c r="T25" t="s" s="17">
        <v>149</v>
      </c>
      <c r="U25" t="s" s="17">
        <v>293</v>
      </c>
      <c r="V25" t="s" s="17">
        <v>294</v>
      </c>
      <c r="W25" t="s" s="17">
        <v>295</v>
      </c>
    </row>
    <row r="26" ht="20.25" customHeight="1">
      <c r="A26" t="s" s="14">
        <v>30</v>
      </c>
      <c r="B26" s="15">
        <v>72</v>
      </c>
      <c r="C26" s="15">
        <f>L26</f>
        <v>113</v>
      </c>
      <c r="D26" t="s" s="16">
        <f>CONCATENATE(F26," ",G26)</f>
        <v>296</v>
      </c>
      <c r="E26" t="s" s="17">
        <v>297</v>
      </c>
      <c r="F26" t="s" s="17">
        <v>33</v>
      </c>
      <c r="G26" t="s" s="17">
        <v>298</v>
      </c>
      <c r="H26" t="s" s="16">
        <v>35</v>
      </c>
      <c r="I26" t="s" s="16">
        <v>34</v>
      </c>
      <c r="J26" t="s" s="17">
        <v>299</v>
      </c>
      <c r="K26" s="20">
        <v>125</v>
      </c>
      <c r="L26" s="20">
        <v>113</v>
      </c>
      <c r="M26" t="s" s="17">
        <v>300</v>
      </c>
      <c r="N26" s="18"/>
      <c r="O26" t="s" s="17">
        <v>38</v>
      </c>
      <c r="P26" t="s" s="17">
        <v>301</v>
      </c>
      <c r="Q26" t="s" s="17">
        <v>302</v>
      </c>
      <c r="R26" t="s" s="17">
        <v>303</v>
      </c>
      <c r="S26" t="s" s="17">
        <v>304</v>
      </c>
      <c r="T26" t="s" s="17">
        <v>163</v>
      </c>
      <c r="U26" t="s" s="17">
        <v>305</v>
      </c>
      <c r="V26" t="s" s="17">
        <v>306</v>
      </c>
      <c r="W26" t="s" s="17">
        <v>307</v>
      </c>
    </row>
    <row r="27" ht="20.25" customHeight="1">
      <c r="A27" t="s" s="14">
        <v>30</v>
      </c>
      <c r="B27" s="15">
        <v>90</v>
      </c>
      <c r="C27" s="15">
        <f>L27</f>
        <v>242</v>
      </c>
      <c r="D27" t="s" s="16">
        <f>CONCATENATE(F27," ",G27)</f>
        <v>308</v>
      </c>
      <c r="E27" t="s" s="16">
        <v>309</v>
      </c>
      <c r="F27" t="s" s="17">
        <v>33</v>
      </c>
      <c r="G27" t="s" s="18">
        <v>310</v>
      </c>
      <c r="H27" t="s" s="16">
        <v>276</v>
      </c>
      <c r="I27" t="s" s="16">
        <v>310</v>
      </c>
      <c r="J27" t="s" s="18">
        <v>311</v>
      </c>
      <c r="K27" s="15">
        <v>247.2</v>
      </c>
      <c r="L27" s="19">
        <v>242</v>
      </c>
      <c r="M27" t="s" s="18">
        <v>312</v>
      </c>
      <c r="N27" s="24"/>
      <c r="O27" t="s" s="18">
        <v>38</v>
      </c>
      <c r="P27" t="s" s="18">
        <v>313</v>
      </c>
      <c r="Q27" t="s" s="18">
        <v>314</v>
      </c>
      <c r="R27" t="s" s="18">
        <v>315</v>
      </c>
      <c r="S27" t="s" s="18">
        <v>316</v>
      </c>
      <c r="T27" t="s" s="18">
        <v>317</v>
      </c>
      <c r="U27" t="s" s="18">
        <v>318</v>
      </c>
      <c r="V27" t="s" s="18">
        <v>319</v>
      </c>
      <c r="W27" t="s" s="16">
        <v>320</v>
      </c>
    </row>
    <row r="28" ht="20.25" customHeight="1">
      <c r="A28" t="s" s="14">
        <v>30</v>
      </c>
      <c r="B28" s="15">
        <v>113</v>
      </c>
      <c r="C28" s="15">
        <f>L28</f>
        <v>86.3</v>
      </c>
      <c r="D28" t="s" s="16">
        <f>CONCATENATE(F28," ",G28)</f>
        <v>321</v>
      </c>
      <c r="E28" t="s" s="17">
        <v>322</v>
      </c>
      <c r="F28" t="s" s="17">
        <v>49</v>
      </c>
      <c r="G28" t="s" s="17">
        <v>268</v>
      </c>
      <c r="H28" t="s" s="17">
        <v>257</v>
      </c>
      <c r="I28" t="s" s="17">
        <v>268</v>
      </c>
      <c r="J28" t="s" s="17">
        <v>323</v>
      </c>
      <c r="K28" s="20">
        <v>89.8</v>
      </c>
      <c r="L28" s="20">
        <v>86.3</v>
      </c>
      <c r="M28" t="s" s="17">
        <v>324</v>
      </c>
      <c r="N28" s="22"/>
      <c r="O28" t="s" s="17">
        <v>38</v>
      </c>
      <c r="P28" t="s" s="17">
        <v>325</v>
      </c>
      <c r="Q28" t="s" s="17">
        <v>326</v>
      </c>
      <c r="R28" t="s" s="17">
        <v>327</v>
      </c>
      <c r="S28" t="s" s="17">
        <v>328</v>
      </c>
      <c r="T28" t="s" s="17">
        <v>329</v>
      </c>
      <c r="U28" t="s" s="17">
        <v>330</v>
      </c>
      <c r="V28" t="s" s="17">
        <v>294</v>
      </c>
      <c r="W28" t="s" s="17">
        <v>331</v>
      </c>
    </row>
    <row r="29" ht="20.25" customHeight="1">
      <c r="A29" t="s" s="14">
        <v>30</v>
      </c>
      <c r="B29" s="15">
        <v>114</v>
      </c>
      <c r="C29" s="15">
        <f>L29</f>
        <v>23.03</v>
      </c>
      <c r="D29" t="s" s="16">
        <f>CONCATENATE(F29," ",G29)</f>
        <v>332</v>
      </c>
      <c r="E29" t="s" s="17">
        <v>333</v>
      </c>
      <c r="F29" t="s" s="17">
        <v>33</v>
      </c>
      <c r="G29" t="s" s="17">
        <v>334</v>
      </c>
      <c r="H29" t="s" s="17">
        <v>120</v>
      </c>
      <c r="I29" t="s" s="17">
        <v>335</v>
      </c>
      <c r="J29" s="22"/>
      <c r="K29" s="20">
        <v>33.9</v>
      </c>
      <c r="L29" s="20">
        <v>23.03</v>
      </c>
      <c r="M29" t="s" s="17">
        <v>336</v>
      </c>
      <c r="N29" s="22"/>
      <c r="O29" t="s" s="17">
        <v>38</v>
      </c>
      <c r="P29" t="s" s="17">
        <v>337</v>
      </c>
      <c r="Q29" t="s" s="17">
        <v>338</v>
      </c>
      <c r="R29" t="s" s="17">
        <v>339</v>
      </c>
      <c r="S29" s="22"/>
      <c r="T29" t="s" s="17">
        <v>340</v>
      </c>
      <c r="U29" t="s" s="17">
        <v>341</v>
      </c>
      <c r="V29" t="s" s="17">
        <v>342</v>
      </c>
      <c r="W29" t="s" s="17">
        <v>343</v>
      </c>
    </row>
    <row r="30" ht="32.4" customHeight="1">
      <c r="A30" t="s" s="14">
        <v>30</v>
      </c>
      <c r="B30" s="15">
        <v>97</v>
      </c>
      <c r="C30" s="15">
        <f>L30</f>
        <v>27.82</v>
      </c>
      <c r="D30" t="s" s="16">
        <f>CONCATENATE(F30," ",G30)</f>
        <v>344</v>
      </c>
      <c r="E30" t="s" s="16">
        <v>345</v>
      </c>
      <c r="F30" t="s" s="17">
        <v>49</v>
      </c>
      <c r="G30" t="s" s="18">
        <v>346</v>
      </c>
      <c r="H30" t="s" s="17">
        <v>120</v>
      </c>
      <c r="I30" t="s" s="16">
        <v>347</v>
      </c>
      <c r="J30" t="s" s="17">
        <v>348</v>
      </c>
      <c r="K30" s="20">
        <v>33.9</v>
      </c>
      <c r="L30" s="19">
        <v>27.82</v>
      </c>
      <c r="M30" t="s" s="17">
        <v>349</v>
      </c>
      <c r="N30" t="s" s="17">
        <v>350</v>
      </c>
      <c r="O30" t="s" s="17">
        <v>38</v>
      </c>
      <c r="P30" t="s" s="17">
        <v>82</v>
      </c>
      <c r="Q30" t="s" s="17">
        <v>351</v>
      </c>
      <c r="R30" t="s" s="17">
        <v>352</v>
      </c>
      <c r="S30" t="s" s="17">
        <v>353</v>
      </c>
      <c r="T30" t="s" s="17">
        <v>329</v>
      </c>
      <c r="U30" t="s" s="17">
        <v>354</v>
      </c>
      <c r="V30" t="s" s="17">
        <v>355</v>
      </c>
      <c r="W30" t="s" s="16">
        <v>356</v>
      </c>
    </row>
    <row r="31" ht="20.25" customHeight="1">
      <c r="A31" t="s" s="14">
        <v>30</v>
      </c>
      <c r="B31" s="15">
        <v>63</v>
      </c>
      <c r="C31" s="15">
        <f>L31</f>
        <v>20.44</v>
      </c>
      <c r="D31" t="s" s="16">
        <f>CONCATENATE(F31," ",G31)</f>
        <v>357</v>
      </c>
      <c r="E31" t="s" s="17">
        <v>358</v>
      </c>
      <c r="F31" t="s" s="17">
        <v>33</v>
      </c>
      <c r="G31" t="s" s="17">
        <v>359</v>
      </c>
      <c r="H31" t="s" s="17">
        <v>120</v>
      </c>
      <c r="I31" t="s" s="17">
        <v>335</v>
      </c>
      <c r="J31" s="22"/>
      <c r="K31" s="20">
        <v>23.03</v>
      </c>
      <c r="L31" s="20">
        <v>20.44</v>
      </c>
      <c r="M31" t="s" s="17">
        <v>196</v>
      </c>
      <c r="N31" s="18"/>
      <c r="O31" t="s" s="17">
        <v>38</v>
      </c>
      <c r="P31" t="s" s="17">
        <v>360</v>
      </c>
      <c r="Q31" t="s" s="17">
        <v>361</v>
      </c>
      <c r="R31" t="s" s="17">
        <v>88</v>
      </c>
      <c r="S31" t="s" s="17">
        <v>362</v>
      </c>
      <c r="T31" t="s" s="17">
        <v>363</v>
      </c>
      <c r="U31" t="s" s="17">
        <v>364</v>
      </c>
      <c r="V31" t="s" s="17">
        <v>365</v>
      </c>
      <c r="W31" t="s" s="17">
        <v>366</v>
      </c>
    </row>
    <row r="32" ht="20.25" customHeight="1">
      <c r="A32" t="s" s="14">
        <v>30</v>
      </c>
      <c r="B32" s="15">
        <v>36</v>
      </c>
      <c r="C32" s="15">
        <f>L32</f>
        <v>23.03</v>
      </c>
      <c r="D32" t="s" s="16">
        <f>CONCATENATE(F32," ",G32)</f>
        <v>367</v>
      </c>
      <c r="E32" t="s" s="16">
        <v>368</v>
      </c>
      <c r="F32" t="s" s="17">
        <v>33</v>
      </c>
      <c r="G32" t="s" s="18">
        <v>369</v>
      </c>
      <c r="H32" t="s" s="17">
        <v>120</v>
      </c>
      <c r="I32" t="s" s="16">
        <v>121</v>
      </c>
      <c r="J32" s="18"/>
      <c r="K32" s="15">
        <v>27.82</v>
      </c>
      <c r="L32" s="19">
        <v>23.03</v>
      </c>
      <c r="M32" t="s" s="18">
        <v>370</v>
      </c>
      <c r="N32" s="18"/>
      <c r="O32" t="s" s="18">
        <v>38</v>
      </c>
      <c r="P32" t="s" s="18">
        <v>371</v>
      </c>
      <c r="Q32" t="s" s="18">
        <v>372</v>
      </c>
      <c r="R32" t="s" s="18">
        <v>373</v>
      </c>
      <c r="S32" t="s" s="18">
        <v>374</v>
      </c>
      <c r="T32" t="s" s="18">
        <v>375</v>
      </c>
      <c r="U32" t="s" s="18">
        <v>376</v>
      </c>
      <c r="V32" t="s" s="18">
        <v>377</v>
      </c>
      <c r="W32" t="s" s="16">
        <v>378</v>
      </c>
    </row>
    <row r="33" ht="20.25" customHeight="1">
      <c r="A33" t="s" s="14">
        <v>30</v>
      </c>
      <c r="B33" s="15">
        <v>115</v>
      </c>
      <c r="C33" s="15">
        <f>L33</f>
        <v>100.5</v>
      </c>
      <c r="D33" t="s" s="16">
        <f>CONCATENATE(F33," ",G33)</f>
        <v>379</v>
      </c>
      <c r="E33" t="s" s="17">
        <v>380</v>
      </c>
      <c r="F33" t="s" s="17">
        <v>49</v>
      </c>
      <c r="G33" t="s" s="18">
        <v>277</v>
      </c>
      <c r="H33" t="s" s="16">
        <v>276</v>
      </c>
      <c r="I33" t="s" s="16">
        <v>277</v>
      </c>
      <c r="J33" t="s" s="17">
        <v>381</v>
      </c>
      <c r="K33" s="20">
        <v>113</v>
      </c>
      <c r="L33" s="20">
        <v>100.5</v>
      </c>
      <c r="M33" t="s" s="17">
        <v>382</v>
      </c>
      <c r="N33" s="22"/>
      <c r="O33" t="s" s="17">
        <v>38</v>
      </c>
      <c r="P33" t="s" s="17">
        <v>313</v>
      </c>
      <c r="Q33" t="s" s="17">
        <v>383</v>
      </c>
      <c r="R33" t="s" s="23">
        <v>384</v>
      </c>
      <c r="S33" t="s" s="17">
        <v>385</v>
      </c>
      <c r="T33" t="s" s="17">
        <v>386</v>
      </c>
      <c r="U33" t="s" s="17">
        <v>387</v>
      </c>
      <c r="V33" t="s" s="23">
        <v>388</v>
      </c>
      <c r="W33" t="s" s="17">
        <v>389</v>
      </c>
    </row>
    <row r="34" ht="20.25" customHeight="1">
      <c r="A34" t="s" s="14">
        <v>30</v>
      </c>
      <c r="B34" s="15">
        <v>116</v>
      </c>
      <c r="C34" s="15">
        <f>L34</f>
        <v>100.5</v>
      </c>
      <c r="D34" t="s" s="16">
        <f>CONCATENATE(F34," ",G34)</f>
        <v>390</v>
      </c>
      <c r="E34" t="s" s="23">
        <v>391</v>
      </c>
      <c r="F34" t="s" s="17">
        <v>33</v>
      </c>
      <c r="G34" t="s" s="17">
        <v>392</v>
      </c>
      <c r="H34" t="s" s="16">
        <v>276</v>
      </c>
      <c r="I34" t="s" s="17">
        <v>310</v>
      </c>
      <c r="J34" t="s" s="17">
        <v>393</v>
      </c>
      <c r="K34" s="20">
        <v>113</v>
      </c>
      <c r="L34" s="20">
        <v>100.5</v>
      </c>
      <c r="M34" t="s" s="17">
        <v>382</v>
      </c>
      <c r="N34" s="22"/>
      <c r="O34" t="s" s="17">
        <v>38</v>
      </c>
      <c r="P34" t="s" s="17">
        <v>313</v>
      </c>
      <c r="Q34" t="s" s="23">
        <v>394</v>
      </c>
      <c r="R34" t="s" s="23">
        <v>384</v>
      </c>
      <c r="S34" t="s" s="17">
        <v>385</v>
      </c>
      <c r="T34" t="s" s="17">
        <v>263</v>
      </c>
      <c r="U34" t="s" s="17">
        <v>395</v>
      </c>
      <c r="V34" t="s" s="23">
        <v>388</v>
      </c>
      <c r="W34" t="s" s="17">
        <v>389</v>
      </c>
    </row>
    <row r="35" ht="20.25" customHeight="1">
      <c r="A35" t="s" s="14">
        <v>30</v>
      </c>
      <c r="B35" s="15">
        <v>59</v>
      </c>
      <c r="C35" s="15">
        <f>L35</f>
        <v>33.9</v>
      </c>
      <c r="D35" t="s" s="16">
        <f>CONCATENATE(F35," ",G35)</f>
        <v>396</v>
      </c>
      <c r="E35" t="s" s="23">
        <v>397</v>
      </c>
      <c r="F35" t="s" s="17">
        <v>33</v>
      </c>
      <c r="G35" t="s" s="17">
        <v>398</v>
      </c>
      <c r="H35" t="s" s="17">
        <v>120</v>
      </c>
      <c r="I35" t="s" s="17">
        <v>205</v>
      </c>
      <c r="J35" t="s" s="17">
        <v>399</v>
      </c>
      <c r="K35" s="20">
        <v>56</v>
      </c>
      <c r="L35" s="20">
        <v>33.9</v>
      </c>
      <c r="M35" t="s" s="17">
        <v>400</v>
      </c>
      <c r="N35" s="18"/>
      <c r="O35" t="s" s="17">
        <v>38</v>
      </c>
      <c r="P35" t="s" s="17">
        <v>159</v>
      </c>
      <c r="Q35" t="s" s="17">
        <v>401</v>
      </c>
      <c r="R35" t="s" s="17">
        <v>402</v>
      </c>
      <c r="S35" t="s" s="17">
        <v>403</v>
      </c>
      <c r="T35" t="s" s="17">
        <v>263</v>
      </c>
      <c r="U35" t="s" s="17">
        <v>404</v>
      </c>
      <c r="V35" t="s" s="17">
        <v>405</v>
      </c>
      <c r="W35" t="s" s="17">
        <v>406</v>
      </c>
    </row>
    <row r="36" ht="20.25" customHeight="1">
      <c r="A36" t="s" s="14">
        <v>30</v>
      </c>
      <c r="B36" s="15">
        <v>30</v>
      </c>
      <c r="C36" s="15">
        <f>L36</f>
        <v>59.2</v>
      </c>
      <c r="D36" t="s" s="16">
        <f>CONCATENATE(F36," ",G36)</f>
        <v>407</v>
      </c>
      <c r="E36" t="s" s="17">
        <v>408</v>
      </c>
      <c r="F36" t="s" s="17">
        <v>49</v>
      </c>
      <c r="G36" t="s" s="17">
        <v>258</v>
      </c>
      <c r="H36" t="s" s="17">
        <v>257</v>
      </c>
      <c r="I36" t="s" s="17">
        <v>258</v>
      </c>
      <c r="J36" t="s" s="17">
        <v>409</v>
      </c>
      <c r="K36" s="20">
        <v>61.6</v>
      </c>
      <c r="L36" s="20">
        <v>59.2</v>
      </c>
      <c r="M36" t="s" s="17">
        <v>410</v>
      </c>
      <c r="N36" s="17"/>
      <c r="O36" t="s" s="17">
        <v>38</v>
      </c>
      <c r="P36" t="s" s="17">
        <v>159</v>
      </c>
      <c r="Q36" t="s" s="17">
        <v>411</v>
      </c>
      <c r="R36" t="s" s="17">
        <v>412</v>
      </c>
      <c r="S36" s="22"/>
      <c r="T36" t="s" s="17">
        <v>413</v>
      </c>
      <c r="U36" t="s" s="17">
        <v>414</v>
      </c>
      <c r="V36" t="s" s="17">
        <v>405</v>
      </c>
      <c r="W36" t="s" s="17">
        <v>415</v>
      </c>
    </row>
    <row r="37" ht="20.25" customHeight="1">
      <c r="A37" t="s" s="14">
        <v>30</v>
      </c>
      <c r="B37" s="15">
        <v>46</v>
      </c>
      <c r="C37" s="15">
        <f>L37</f>
        <v>129.4</v>
      </c>
      <c r="D37" t="s" s="16">
        <f>CONCATENATE(F37," ",G37)</f>
        <v>416</v>
      </c>
      <c r="E37" t="s" s="17">
        <v>417</v>
      </c>
      <c r="F37" t="s" s="17">
        <v>33</v>
      </c>
      <c r="G37" t="s" s="17">
        <v>107</v>
      </c>
      <c r="H37" t="s" s="17">
        <v>51</v>
      </c>
      <c r="I37" t="s" s="17">
        <v>107</v>
      </c>
      <c r="J37" t="s" s="17">
        <v>418</v>
      </c>
      <c r="K37" s="20">
        <v>133.9</v>
      </c>
      <c r="L37" s="20">
        <v>129.4</v>
      </c>
      <c r="M37" t="s" s="17">
        <v>419</v>
      </c>
      <c r="N37" s="18"/>
      <c r="O37" t="s" s="17">
        <v>38</v>
      </c>
      <c r="P37" t="s" s="17">
        <v>420</v>
      </c>
      <c r="Q37" t="s" s="17">
        <v>421</v>
      </c>
      <c r="R37" t="s" s="17">
        <v>88</v>
      </c>
      <c r="S37" s="17"/>
      <c r="T37" t="s" s="17">
        <v>422</v>
      </c>
      <c r="U37" t="s" s="17">
        <v>423</v>
      </c>
      <c r="V37" t="s" s="17">
        <v>424</v>
      </c>
      <c r="W37" t="s" s="17">
        <v>425</v>
      </c>
    </row>
    <row r="38" ht="20.25" customHeight="1">
      <c r="A38" t="s" s="14">
        <v>30</v>
      </c>
      <c r="B38" s="15">
        <v>39</v>
      </c>
      <c r="C38" s="15">
        <f>L38</f>
        <v>86.3</v>
      </c>
      <c r="D38" t="s" s="16">
        <f>CONCATENATE(F38," ",G38)</f>
        <v>426</v>
      </c>
      <c r="E38" t="s" s="17">
        <v>427</v>
      </c>
      <c r="F38" t="s" s="17">
        <v>33</v>
      </c>
      <c r="G38" t="s" s="17">
        <v>50</v>
      </c>
      <c r="H38" t="s" s="17">
        <v>51</v>
      </c>
      <c r="I38" t="s" s="17">
        <v>50</v>
      </c>
      <c r="J38" t="s" s="17">
        <v>428</v>
      </c>
      <c r="K38" s="20">
        <v>89.8</v>
      </c>
      <c r="L38" s="20">
        <v>86.3</v>
      </c>
      <c r="M38" t="s" s="17">
        <v>429</v>
      </c>
      <c r="N38" s="18"/>
      <c r="O38" t="s" s="17">
        <v>38</v>
      </c>
      <c r="P38" t="s" s="17">
        <v>430</v>
      </c>
      <c r="Q38" t="s" s="17">
        <v>431</v>
      </c>
      <c r="R38" t="s" s="17">
        <v>432</v>
      </c>
      <c r="S38" s="17"/>
      <c r="T38" t="s" s="17">
        <v>422</v>
      </c>
      <c r="U38" t="s" s="17">
        <v>433</v>
      </c>
      <c r="V38" t="s" s="17">
        <v>434</v>
      </c>
      <c r="W38" t="s" s="17">
        <v>435</v>
      </c>
    </row>
    <row r="39" ht="20.25" customHeight="1">
      <c r="A39" t="s" s="14">
        <v>30</v>
      </c>
      <c r="B39" s="15">
        <v>10</v>
      </c>
      <c r="C39" s="15">
        <f>L39</f>
        <v>13.82</v>
      </c>
      <c r="D39" t="s" s="16">
        <f>CONCATENATE(F39," ",G39)</f>
        <v>436</v>
      </c>
      <c r="E39" t="s" s="17">
        <v>437</v>
      </c>
      <c r="F39" t="s" s="17">
        <v>49</v>
      </c>
      <c r="G39" t="s" s="17">
        <v>438</v>
      </c>
      <c r="H39" t="s" s="17">
        <v>51</v>
      </c>
      <c r="I39" t="s" s="17">
        <v>438</v>
      </c>
      <c r="J39" t="s" s="17">
        <v>439</v>
      </c>
      <c r="K39" s="20">
        <v>15.97</v>
      </c>
      <c r="L39" s="20">
        <v>13.82</v>
      </c>
      <c r="M39" t="s" s="17">
        <v>440</v>
      </c>
      <c r="N39" s="18"/>
      <c r="O39" t="s" s="17">
        <v>38</v>
      </c>
      <c r="P39" t="s" s="17">
        <v>54</v>
      </c>
      <c r="Q39" t="s" s="17">
        <v>441</v>
      </c>
      <c r="R39" t="s" s="17">
        <v>442</v>
      </c>
      <c r="S39" s="17"/>
      <c r="T39" t="s" s="17">
        <v>329</v>
      </c>
      <c r="U39" t="s" s="17">
        <v>443</v>
      </c>
      <c r="V39" t="s" s="17">
        <v>444</v>
      </c>
      <c r="W39" t="s" s="17">
        <v>445</v>
      </c>
    </row>
    <row r="40" ht="20.25" customHeight="1">
      <c r="A40" t="s" s="14">
        <v>30</v>
      </c>
      <c r="B40" s="15">
        <v>56</v>
      </c>
      <c r="C40" s="15">
        <f>L40</f>
        <v>174.1</v>
      </c>
      <c r="D40" t="s" s="16">
        <f>CONCATENATE(F40," ",G40)</f>
        <v>446</v>
      </c>
      <c r="E40" t="s" s="17">
        <v>447</v>
      </c>
      <c r="F40" t="s" s="17">
        <v>33</v>
      </c>
      <c r="G40" t="s" s="17">
        <v>51</v>
      </c>
      <c r="H40" t="s" s="17">
        <v>51</v>
      </c>
      <c r="I40" s="22"/>
      <c r="J40" s="22"/>
      <c r="K40" s="20">
        <v>201.3</v>
      </c>
      <c r="L40" s="20">
        <v>174.1</v>
      </c>
      <c r="M40" t="s" s="17">
        <v>448</v>
      </c>
      <c r="N40" s="18"/>
      <c r="O40" t="s" s="17">
        <v>38</v>
      </c>
      <c r="P40" t="s" s="17">
        <v>96</v>
      </c>
      <c r="Q40" t="s" s="17">
        <v>449</v>
      </c>
      <c r="R40" t="s" s="17">
        <v>88</v>
      </c>
      <c r="S40" s="22"/>
      <c r="T40" t="s" s="17">
        <v>450</v>
      </c>
      <c r="U40" t="s" s="17">
        <v>451</v>
      </c>
      <c r="V40" t="s" s="17">
        <v>452</v>
      </c>
      <c r="W40" t="s" s="17">
        <v>453</v>
      </c>
    </row>
    <row r="41" ht="20.25" customHeight="1">
      <c r="A41" t="s" s="14">
        <v>30</v>
      </c>
      <c r="B41" s="15">
        <v>73</v>
      </c>
      <c r="C41" s="15">
        <f>L41</f>
        <v>93.90000000000001</v>
      </c>
      <c r="D41" t="s" s="16">
        <f>CONCATENATE(F41," ",G41)</f>
        <v>454</v>
      </c>
      <c r="E41" t="s" s="17">
        <v>455</v>
      </c>
      <c r="F41" t="s" s="17">
        <v>33</v>
      </c>
      <c r="G41" t="s" s="17">
        <v>456</v>
      </c>
      <c r="H41" t="s" s="17">
        <v>120</v>
      </c>
      <c r="I41" t="s" s="17">
        <v>456</v>
      </c>
      <c r="J41" s="17"/>
      <c r="K41" s="20">
        <v>100.5</v>
      </c>
      <c r="L41" s="20">
        <v>93.90000000000001</v>
      </c>
      <c r="M41" t="s" s="17">
        <v>457</v>
      </c>
      <c r="N41" t="s" s="17">
        <v>458</v>
      </c>
      <c r="O41" t="s" s="17">
        <v>38</v>
      </c>
      <c r="P41" t="s" s="17">
        <v>459</v>
      </c>
      <c r="Q41" t="s" s="17">
        <v>460</v>
      </c>
      <c r="R41" t="s" s="17">
        <v>461</v>
      </c>
      <c r="S41" t="s" s="17">
        <v>462</v>
      </c>
      <c r="T41" t="s" s="17">
        <v>329</v>
      </c>
      <c r="U41" t="s" s="17">
        <v>463</v>
      </c>
      <c r="V41" t="s" s="17">
        <v>464</v>
      </c>
      <c r="W41" t="s" s="17">
        <v>465</v>
      </c>
    </row>
    <row r="42" ht="20.25" customHeight="1">
      <c r="A42" t="s" s="14">
        <v>30</v>
      </c>
      <c r="B42" s="15">
        <v>60</v>
      </c>
      <c r="C42" s="15">
        <f>L42</f>
        <v>93.90000000000001</v>
      </c>
      <c r="D42" t="s" s="16">
        <f>CONCATENATE(F42," ",G42)</f>
        <v>466</v>
      </c>
      <c r="E42" t="s" s="17">
        <v>467</v>
      </c>
      <c r="F42" t="s" s="17">
        <v>33</v>
      </c>
      <c r="G42" t="s" s="17">
        <v>468</v>
      </c>
      <c r="H42" t="s" s="17">
        <v>120</v>
      </c>
      <c r="I42" t="s" s="17">
        <v>468</v>
      </c>
      <c r="J42" s="17"/>
      <c r="K42" s="20">
        <v>100.5</v>
      </c>
      <c r="L42" s="20">
        <v>93.90000000000001</v>
      </c>
      <c r="M42" t="s" s="17">
        <v>457</v>
      </c>
      <c r="N42" t="s" s="17">
        <v>458</v>
      </c>
      <c r="O42" t="s" s="17">
        <v>38</v>
      </c>
      <c r="P42" t="s" s="17">
        <v>459</v>
      </c>
      <c r="Q42" t="s" s="17">
        <v>460</v>
      </c>
      <c r="R42" t="s" s="17">
        <v>461</v>
      </c>
      <c r="S42" t="s" s="17">
        <v>462</v>
      </c>
      <c r="T42" t="s" s="17">
        <v>329</v>
      </c>
      <c r="U42" t="s" s="17">
        <v>469</v>
      </c>
      <c r="V42" t="s" s="17">
        <v>470</v>
      </c>
      <c r="W42" t="s" s="17">
        <v>471</v>
      </c>
    </row>
    <row r="43" ht="20.25" customHeight="1">
      <c r="A43" t="s" s="14">
        <v>30</v>
      </c>
      <c r="B43" s="15">
        <v>104</v>
      </c>
      <c r="C43" s="15">
        <f>L43</f>
        <v>100.5</v>
      </c>
      <c r="D43" t="s" s="16">
        <f>CONCATENATE(F43," ",G43)</f>
        <v>472</v>
      </c>
      <c r="E43" t="s" s="17">
        <v>473</v>
      </c>
      <c r="F43" t="s" s="17">
        <v>33</v>
      </c>
      <c r="G43" t="s" s="17">
        <v>205</v>
      </c>
      <c r="H43" t="s" s="17">
        <v>120</v>
      </c>
      <c r="I43" t="s" s="17">
        <v>205</v>
      </c>
      <c r="J43" t="s" s="17">
        <v>474</v>
      </c>
      <c r="K43" s="20">
        <v>113</v>
      </c>
      <c r="L43" s="20">
        <v>100.5</v>
      </c>
      <c r="M43" t="s" s="17">
        <v>382</v>
      </c>
      <c r="N43" s="22"/>
      <c r="O43" t="s" s="17">
        <v>38</v>
      </c>
      <c r="P43" t="s" s="17">
        <v>459</v>
      </c>
      <c r="Q43" t="s" s="17">
        <v>460</v>
      </c>
      <c r="R43" t="s" s="17">
        <v>461</v>
      </c>
      <c r="S43" s="22"/>
      <c r="T43" t="s" s="17">
        <v>329</v>
      </c>
      <c r="U43" t="s" s="17">
        <v>475</v>
      </c>
      <c r="V43" t="s" s="17">
        <v>476</v>
      </c>
      <c r="W43" t="s" s="17">
        <v>477</v>
      </c>
    </row>
    <row r="44" ht="20.25" customHeight="1">
      <c r="A44" t="s" s="14">
        <v>30</v>
      </c>
      <c r="B44" s="15">
        <v>117</v>
      </c>
      <c r="C44" s="15">
        <f>L44</f>
        <v>100.5</v>
      </c>
      <c r="D44" t="s" s="16">
        <f>CONCATENATE(F44," ",G44)</f>
        <v>478</v>
      </c>
      <c r="E44" t="s" s="17">
        <v>479</v>
      </c>
      <c r="F44" t="s" s="17">
        <v>49</v>
      </c>
      <c r="G44" t="s" s="17">
        <v>121</v>
      </c>
      <c r="H44" t="s" s="17">
        <v>120</v>
      </c>
      <c r="I44" t="s" s="17">
        <v>121</v>
      </c>
      <c r="J44" t="s" s="17">
        <v>480</v>
      </c>
      <c r="K44" s="20">
        <v>113</v>
      </c>
      <c r="L44" s="20">
        <v>100.5</v>
      </c>
      <c r="M44" t="s" s="17">
        <v>481</v>
      </c>
      <c r="N44" s="18"/>
      <c r="O44" t="s" s="17">
        <v>38</v>
      </c>
      <c r="P44" t="s" s="17">
        <v>459</v>
      </c>
      <c r="Q44" t="s" s="17">
        <v>482</v>
      </c>
      <c r="R44" t="s" s="17">
        <v>461</v>
      </c>
      <c r="S44" t="s" s="17">
        <v>483</v>
      </c>
      <c r="T44" t="s" s="17">
        <v>329</v>
      </c>
      <c r="U44" t="s" s="17">
        <v>484</v>
      </c>
      <c r="V44" t="s" s="17">
        <v>485</v>
      </c>
      <c r="W44" t="s" s="17">
        <v>486</v>
      </c>
    </row>
    <row r="45" ht="20.25" customHeight="1">
      <c r="A45" t="s" s="14">
        <v>30</v>
      </c>
      <c r="B45" s="15">
        <v>93</v>
      </c>
      <c r="C45" s="15">
        <f>L45</f>
        <v>56</v>
      </c>
      <c r="D45" t="s" s="16">
        <f>CONCATENATE(F45," ",G45)</f>
        <v>487</v>
      </c>
      <c r="E45" t="s" s="17">
        <v>488</v>
      </c>
      <c r="F45" t="s" s="17">
        <v>33</v>
      </c>
      <c r="G45" t="s" s="17">
        <v>489</v>
      </c>
      <c r="H45" t="s" s="17">
        <v>120</v>
      </c>
      <c r="I45" t="s" s="17">
        <v>490</v>
      </c>
      <c r="J45" s="22"/>
      <c r="K45" s="20">
        <v>59.2</v>
      </c>
      <c r="L45" s="20">
        <v>56</v>
      </c>
      <c r="M45" t="s" s="17">
        <v>491</v>
      </c>
      <c r="N45" s="22"/>
      <c r="O45" t="s" s="17">
        <v>38</v>
      </c>
      <c r="P45" t="s" s="17">
        <v>54</v>
      </c>
      <c r="Q45" t="s" s="17">
        <v>492</v>
      </c>
      <c r="R45" t="s" s="17">
        <v>493</v>
      </c>
      <c r="S45" s="22"/>
      <c r="T45" t="s" s="17">
        <v>263</v>
      </c>
      <c r="U45" t="s" s="17">
        <v>494</v>
      </c>
      <c r="V45" t="s" s="17">
        <v>495</v>
      </c>
      <c r="W45" t="s" s="17">
        <v>496</v>
      </c>
    </row>
    <row r="46" ht="20.25" customHeight="1">
      <c r="A46" t="s" s="14">
        <v>30</v>
      </c>
      <c r="B46" s="15">
        <v>92</v>
      </c>
      <c r="C46" s="15">
        <f>L46</f>
        <v>100.5</v>
      </c>
      <c r="D46" t="s" s="16">
        <f>CONCATENATE(F46," ",G46)</f>
        <v>497</v>
      </c>
      <c r="E46" t="s" s="17">
        <v>498</v>
      </c>
      <c r="F46" t="s" s="17">
        <v>33</v>
      </c>
      <c r="G46" t="s" s="17">
        <v>499</v>
      </c>
      <c r="H46" t="s" s="17">
        <v>120</v>
      </c>
      <c r="I46" t="s" s="17">
        <v>500</v>
      </c>
      <c r="J46" t="s" s="17">
        <v>501</v>
      </c>
      <c r="K46" s="20">
        <v>113</v>
      </c>
      <c r="L46" s="20">
        <v>100.5</v>
      </c>
      <c r="M46" t="s" s="17">
        <v>382</v>
      </c>
      <c r="N46" s="22"/>
      <c r="O46" t="s" s="17">
        <v>38</v>
      </c>
      <c r="P46" t="s" s="17">
        <v>459</v>
      </c>
      <c r="Q46" t="s" s="17">
        <v>502</v>
      </c>
      <c r="R46" t="s" s="17">
        <v>461</v>
      </c>
      <c r="S46" t="s" s="23">
        <v>503</v>
      </c>
      <c r="T46" t="s" s="17">
        <v>329</v>
      </c>
      <c r="U46" t="s" s="17">
        <v>504</v>
      </c>
      <c r="V46" t="s" s="17">
        <v>505</v>
      </c>
      <c r="W46" t="s" s="17">
        <v>506</v>
      </c>
    </row>
    <row r="47" ht="20.25" customHeight="1">
      <c r="A47" t="s" s="14">
        <v>30</v>
      </c>
      <c r="B47" s="15">
        <v>33</v>
      </c>
      <c r="C47" s="15">
        <f>L47</f>
        <v>15.97</v>
      </c>
      <c r="D47" t="s" s="16">
        <f>CONCATENATE(F47," ",G47)</f>
        <v>507</v>
      </c>
      <c r="E47" t="s" s="17">
        <v>508</v>
      </c>
      <c r="F47" t="s" s="17">
        <v>49</v>
      </c>
      <c r="G47" t="s" s="17">
        <v>509</v>
      </c>
      <c r="H47" t="s" s="17">
        <v>120</v>
      </c>
      <c r="I47" t="s" s="17">
        <v>347</v>
      </c>
      <c r="J47" t="s" s="17">
        <v>510</v>
      </c>
      <c r="K47" s="20">
        <v>20.44</v>
      </c>
      <c r="L47" s="20">
        <v>15.97</v>
      </c>
      <c r="M47" t="s" s="17">
        <v>511</v>
      </c>
      <c r="N47" s="22"/>
      <c r="O47" t="s" s="17">
        <v>38</v>
      </c>
      <c r="P47" t="s" s="17">
        <v>360</v>
      </c>
      <c r="Q47" s="22"/>
      <c r="R47" t="s" s="17">
        <v>512</v>
      </c>
      <c r="S47" t="s" s="17">
        <v>513</v>
      </c>
      <c r="T47" t="s" s="17">
        <v>514</v>
      </c>
      <c r="U47" t="s" s="17">
        <v>515</v>
      </c>
      <c r="V47" t="s" s="17">
        <v>516</v>
      </c>
      <c r="W47" t="s" s="17">
        <v>517</v>
      </c>
    </row>
    <row r="48" ht="20.25" customHeight="1">
      <c r="A48" t="s" s="14">
        <v>30</v>
      </c>
      <c r="B48" s="15">
        <v>79</v>
      </c>
      <c r="C48" s="15">
        <f>L48</f>
        <v>125</v>
      </c>
      <c r="D48" t="s" s="16">
        <f>CONCATENATE(F48," ",G48)</f>
        <v>518</v>
      </c>
      <c r="E48" t="s" s="17">
        <v>519</v>
      </c>
      <c r="F48" t="s" s="17">
        <v>33</v>
      </c>
      <c r="G48" t="s" s="17">
        <v>520</v>
      </c>
      <c r="H48" t="s" s="17">
        <v>51</v>
      </c>
      <c r="I48" t="s" s="17">
        <v>520</v>
      </c>
      <c r="J48" t="s" s="17">
        <v>521</v>
      </c>
      <c r="K48" s="20">
        <v>129.4</v>
      </c>
      <c r="L48" s="20">
        <v>125</v>
      </c>
      <c r="M48" t="s" s="17">
        <v>522</v>
      </c>
      <c r="N48" s="17"/>
      <c r="O48" t="s" s="17">
        <v>38</v>
      </c>
      <c r="P48" t="s" s="17">
        <v>54</v>
      </c>
      <c r="Q48" t="s" s="17">
        <v>523</v>
      </c>
      <c r="R48" t="s" s="17">
        <v>524</v>
      </c>
      <c r="S48" t="s" s="17">
        <v>525</v>
      </c>
      <c r="T48" t="s" s="17">
        <v>422</v>
      </c>
      <c r="U48" t="s" s="17">
        <v>526</v>
      </c>
      <c r="V48" t="s" s="17">
        <v>527</v>
      </c>
      <c r="W48" t="s" s="17">
        <v>528</v>
      </c>
    </row>
    <row r="49" ht="20" customHeight="1">
      <c r="A49" t="s" s="14">
        <v>30</v>
      </c>
      <c r="B49" s="15">
        <v>8</v>
      </c>
      <c r="C49" s="15">
        <f>L49</f>
        <v>37.8</v>
      </c>
      <c r="D49" t="s" s="16">
        <f>CONCATENATE(F49," ",G49)</f>
        <v>529</v>
      </c>
      <c r="E49" t="s" s="17">
        <v>530</v>
      </c>
      <c r="F49" t="s" s="17">
        <v>49</v>
      </c>
      <c r="G49" t="s" s="17">
        <v>531</v>
      </c>
      <c r="H49" t="s" s="17">
        <v>120</v>
      </c>
      <c r="I49" t="s" s="17">
        <v>531</v>
      </c>
      <c r="J49" s="22"/>
      <c r="K49" s="20">
        <v>47.8</v>
      </c>
      <c r="L49" s="20">
        <v>37.8</v>
      </c>
      <c r="M49" t="s" s="17">
        <v>532</v>
      </c>
      <c r="N49" s="18"/>
      <c r="O49" t="s" s="17">
        <v>38</v>
      </c>
      <c r="P49" t="s" s="17">
        <v>325</v>
      </c>
      <c r="Q49" t="s" s="17">
        <v>533</v>
      </c>
      <c r="R49" t="s" s="17">
        <v>534</v>
      </c>
      <c r="S49" t="s" s="17">
        <v>535</v>
      </c>
      <c r="T49" t="s" s="17">
        <v>536</v>
      </c>
      <c r="U49" t="s" s="17">
        <v>537</v>
      </c>
      <c r="V49" s="17"/>
      <c r="W49" t="s" s="17">
        <v>538</v>
      </c>
    </row>
    <row r="50" ht="20" customHeight="1">
      <c r="A50" t="s" s="14">
        <v>30</v>
      </c>
      <c r="B50" s="15">
        <v>7</v>
      </c>
      <c r="C50" s="15">
        <f>L50</f>
        <v>37.8</v>
      </c>
      <c r="D50" t="s" s="16">
        <f>CONCATENATE(F50," ",G50)</f>
        <v>539</v>
      </c>
      <c r="E50" t="s" s="17">
        <v>540</v>
      </c>
      <c r="F50" t="s" s="17">
        <v>49</v>
      </c>
      <c r="G50" t="s" s="17">
        <v>156</v>
      </c>
      <c r="H50" t="s" s="17">
        <v>120</v>
      </c>
      <c r="I50" t="s" s="17">
        <v>156</v>
      </c>
      <c r="J50" s="17"/>
      <c r="K50" s="20">
        <v>47.8</v>
      </c>
      <c r="L50" s="20">
        <v>37.8</v>
      </c>
      <c r="M50" t="s" s="17">
        <v>532</v>
      </c>
      <c r="N50" s="18"/>
      <c r="O50" t="s" s="17">
        <v>38</v>
      </c>
      <c r="P50" t="s" s="17">
        <v>54</v>
      </c>
      <c r="Q50" t="s" s="17">
        <v>541</v>
      </c>
      <c r="R50" t="s" s="17">
        <v>542</v>
      </c>
      <c r="S50" t="s" s="17">
        <v>543</v>
      </c>
      <c r="T50" t="s" s="17">
        <v>544</v>
      </c>
      <c r="U50" t="s" s="17">
        <v>545</v>
      </c>
      <c r="V50" t="s" s="17">
        <v>294</v>
      </c>
      <c r="W50" t="s" s="17">
        <v>546</v>
      </c>
    </row>
    <row r="51" ht="20.25" customHeight="1">
      <c r="A51" t="s" s="14">
        <v>30</v>
      </c>
      <c r="B51" s="15">
        <v>86</v>
      </c>
      <c r="C51" s="15">
        <f>L51</f>
        <v>307</v>
      </c>
      <c r="D51" t="s" s="16">
        <f>CONCATENATE(F51," ",G51)</f>
        <v>547</v>
      </c>
      <c r="E51" t="s" s="17">
        <v>548</v>
      </c>
      <c r="F51" t="s" s="17">
        <v>33</v>
      </c>
      <c r="G51" t="s" s="17">
        <v>549</v>
      </c>
      <c r="H51" t="s" s="17">
        <v>550</v>
      </c>
      <c r="I51" t="s" s="17">
        <v>549</v>
      </c>
      <c r="J51" t="s" s="17">
        <v>551</v>
      </c>
      <c r="K51" s="20">
        <v>315.2</v>
      </c>
      <c r="L51" s="20">
        <v>307</v>
      </c>
      <c r="M51" t="s" s="17">
        <v>552</v>
      </c>
      <c r="N51" s="17"/>
      <c r="O51" t="s" s="17">
        <v>38</v>
      </c>
      <c r="P51" t="s" s="17">
        <v>54</v>
      </c>
      <c r="Q51" t="s" s="17">
        <v>553</v>
      </c>
      <c r="R51" t="s" s="17">
        <v>554</v>
      </c>
      <c r="S51" s="22"/>
      <c r="T51" t="s" s="17">
        <v>555</v>
      </c>
      <c r="U51" t="s" s="17">
        <v>556</v>
      </c>
      <c r="V51" t="s" s="17">
        <v>557</v>
      </c>
      <c r="W51" t="s" s="17">
        <v>558</v>
      </c>
    </row>
    <row r="52" ht="20.25" customHeight="1">
      <c r="A52" t="s" s="14">
        <v>30</v>
      </c>
      <c r="B52" s="15">
        <v>96</v>
      </c>
      <c r="C52" s="15">
        <f>L52</f>
        <v>145</v>
      </c>
      <c r="D52" t="s" s="16">
        <f>CONCATENATE(F52," ",G52)</f>
        <v>559</v>
      </c>
      <c r="E52" t="s" s="17">
        <v>560</v>
      </c>
      <c r="F52" t="s" s="17">
        <v>33</v>
      </c>
      <c r="G52" t="s" s="17">
        <v>182</v>
      </c>
      <c r="H52" t="s" s="17">
        <v>181</v>
      </c>
      <c r="I52" t="s" s="17">
        <v>182</v>
      </c>
      <c r="J52" s="22"/>
      <c r="K52" s="20">
        <v>163.5</v>
      </c>
      <c r="L52" s="20">
        <v>145</v>
      </c>
      <c r="M52" t="s" s="17">
        <v>561</v>
      </c>
      <c r="N52" s="22"/>
      <c r="O52" t="s" s="17">
        <v>38</v>
      </c>
      <c r="P52" t="s" s="17">
        <v>159</v>
      </c>
      <c r="Q52" t="s" s="17">
        <v>562</v>
      </c>
      <c r="R52" t="s" s="17">
        <v>563</v>
      </c>
      <c r="S52" s="22"/>
      <c r="T52" t="s" s="17">
        <v>564</v>
      </c>
      <c r="U52" t="s" s="17">
        <v>565</v>
      </c>
      <c r="V52" t="s" s="17">
        <v>566</v>
      </c>
      <c r="W52" t="s" s="17">
        <v>567</v>
      </c>
    </row>
    <row r="53" ht="20.25" customHeight="1">
      <c r="A53" t="s" s="14">
        <v>30</v>
      </c>
      <c r="B53" s="15">
        <v>105</v>
      </c>
      <c r="C53" s="15">
        <f>L53</f>
        <v>145</v>
      </c>
      <c r="D53" t="s" s="16">
        <f>CONCATENATE(F53," ",G53)</f>
        <v>568</v>
      </c>
      <c r="E53" t="s" s="17">
        <v>569</v>
      </c>
      <c r="F53" t="s" s="17">
        <v>33</v>
      </c>
      <c r="G53" t="s" s="17">
        <v>570</v>
      </c>
      <c r="H53" t="s" s="17">
        <v>51</v>
      </c>
      <c r="I53" t="s" s="17">
        <v>570</v>
      </c>
      <c r="J53" t="s" s="17">
        <v>571</v>
      </c>
      <c r="K53" s="20">
        <v>163</v>
      </c>
      <c r="L53" s="20">
        <v>145</v>
      </c>
      <c r="M53" t="s" s="17">
        <v>572</v>
      </c>
      <c r="N53" s="17"/>
      <c r="O53" t="s" s="17">
        <v>38</v>
      </c>
      <c r="P53" t="s" s="17">
        <v>573</v>
      </c>
      <c r="Q53" t="s" s="17">
        <v>574</v>
      </c>
      <c r="R53" t="s" s="17">
        <v>88</v>
      </c>
      <c r="S53" s="17"/>
      <c r="T53" t="s" s="17">
        <v>422</v>
      </c>
      <c r="U53" t="s" s="17">
        <v>575</v>
      </c>
      <c r="V53" t="s" s="17">
        <v>576</v>
      </c>
      <c r="W53" t="s" s="17">
        <v>577</v>
      </c>
    </row>
    <row r="54" ht="20.25" customHeight="1">
      <c r="A54" t="s" s="14">
        <v>30</v>
      </c>
      <c r="B54" s="15">
        <v>123</v>
      </c>
      <c r="C54" s="15">
        <f>L54</f>
        <v>72.09999999999999</v>
      </c>
      <c r="D54" t="s" s="16">
        <f>CONCATENATE(F54," ",G54)</f>
        <v>578</v>
      </c>
      <c r="E54" t="s" s="17">
        <v>579</v>
      </c>
      <c r="F54" t="s" s="17">
        <v>33</v>
      </c>
      <c r="G54" t="s" s="17">
        <v>580</v>
      </c>
      <c r="H54" t="s" s="17">
        <v>120</v>
      </c>
      <c r="I54" t="s" s="17">
        <v>531</v>
      </c>
      <c r="J54" t="s" s="17">
        <v>581</v>
      </c>
      <c r="K54" s="20">
        <v>83.59999999999999</v>
      </c>
      <c r="L54" s="20">
        <v>72.09999999999999</v>
      </c>
      <c r="M54" t="s" s="17">
        <v>206</v>
      </c>
      <c r="N54" t="s" s="18">
        <v>582</v>
      </c>
      <c r="O54" t="s" s="17">
        <v>38</v>
      </c>
      <c r="P54" t="s" s="17">
        <v>39</v>
      </c>
      <c r="Q54" t="s" s="17">
        <v>88</v>
      </c>
      <c r="R54" t="s" s="17">
        <v>583</v>
      </c>
      <c r="S54" t="s" s="17">
        <v>584</v>
      </c>
      <c r="T54" t="s" s="17">
        <v>585</v>
      </c>
      <c r="U54" t="s" s="17">
        <v>586</v>
      </c>
      <c r="V54" t="s" s="17">
        <v>88</v>
      </c>
      <c r="W54" t="s" s="17">
        <v>587</v>
      </c>
    </row>
    <row r="55" ht="26.85" customHeight="1">
      <c r="A55" t="s" s="14">
        <v>30</v>
      </c>
      <c r="B55" s="15">
        <v>21</v>
      </c>
      <c r="C55" s="15">
        <f>L55</f>
        <v>168.3</v>
      </c>
      <c r="D55" t="s" s="16">
        <f>CONCATENATE(F55," ",G55)</f>
        <v>588</v>
      </c>
      <c r="E55" t="s" s="17">
        <v>589</v>
      </c>
      <c r="F55" t="s" s="17">
        <v>49</v>
      </c>
      <c r="G55" t="s" s="17">
        <v>590</v>
      </c>
      <c r="H55" t="s" s="17">
        <v>51</v>
      </c>
      <c r="I55" s="17"/>
      <c r="J55" t="s" s="17">
        <v>591</v>
      </c>
      <c r="K55" s="20">
        <v>170.3</v>
      </c>
      <c r="L55" s="20">
        <v>168.3</v>
      </c>
      <c r="M55" t="s" s="17">
        <v>260</v>
      </c>
      <c r="N55" s="18"/>
      <c r="O55" t="s" s="17">
        <v>38</v>
      </c>
      <c r="P55" t="s" s="17">
        <v>67</v>
      </c>
      <c r="Q55" t="s" s="17">
        <v>592</v>
      </c>
      <c r="R55" t="s" s="17">
        <v>593</v>
      </c>
      <c r="S55" s="17"/>
      <c r="T55" t="s" s="17">
        <v>113</v>
      </c>
      <c r="U55" t="s" s="17">
        <v>594</v>
      </c>
      <c r="V55" t="s" s="17">
        <v>73</v>
      </c>
      <c r="W55" t="s" s="17">
        <v>595</v>
      </c>
    </row>
    <row r="56" ht="20.25" customHeight="1">
      <c r="A56" t="s" s="14">
        <v>30</v>
      </c>
      <c r="B56" s="15">
        <v>125</v>
      </c>
      <c r="C56" s="15">
        <f>L56</f>
        <v>33.9</v>
      </c>
      <c r="D56" t="s" s="16">
        <f>CONCATENATE(F56," ",G56)</f>
        <v>596</v>
      </c>
      <c r="E56" t="s" s="17">
        <v>597</v>
      </c>
      <c r="F56" t="s" s="17">
        <v>49</v>
      </c>
      <c r="G56" t="s" s="17">
        <v>598</v>
      </c>
      <c r="H56" t="s" s="17">
        <v>120</v>
      </c>
      <c r="I56" t="s" s="17">
        <v>347</v>
      </c>
      <c r="J56" t="s" s="17">
        <v>599</v>
      </c>
      <c r="K56" s="20">
        <v>37.8</v>
      </c>
      <c r="L56" s="20">
        <v>33.9</v>
      </c>
      <c r="M56" t="s" s="17">
        <v>600</v>
      </c>
      <c r="N56" s="18"/>
      <c r="O56" t="s" s="17">
        <v>38</v>
      </c>
      <c r="P56" t="s" s="17">
        <v>110</v>
      </c>
      <c r="Q56" t="s" s="17">
        <v>601</v>
      </c>
      <c r="R56" t="s" s="17">
        <v>88</v>
      </c>
      <c r="S56" s="17"/>
      <c r="T56" t="s" s="17">
        <v>602</v>
      </c>
      <c r="U56" t="s" s="17">
        <v>603</v>
      </c>
      <c r="V56" t="s" s="17">
        <v>604</v>
      </c>
      <c r="W56" t="s" s="17">
        <v>605</v>
      </c>
    </row>
    <row r="57" ht="20.25" customHeight="1">
      <c r="A57" t="s" s="14">
        <v>30</v>
      </c>
      <c r="B57" s="15">
        <v>31</v>
      </c>
      <c r="C57" s="15">
        <f>L57</f>
        <v>174.1</v>
      </c>
      <c r="D57" t="s" s="16">
        <f>CONCATENATE(F57," ",G57)</f>
        <v>606</v>
      </c>
      <c r="E57" t="s" s="17">
        <v>607</v>
      </c>
      <c r="F57" t="s" s="17">
        <v>49</v>
      </c>
      <c r="G57" t="s" s="17">
        <v>549</v>
      </c>
      <c r="H57" t="s" s="17">
        <v>550</v>
      </c>
      <c r="I57" t="s" s="17">
        <v>549</v>
      </c>
      <c r="J57" t="s" s="17">
        <v>608</v>
      </c>
      <c r="K57" s="20">
        <v>201.3</v>
      </c>
      <c r="L57" s="20">
        <v>174.1</v>
      </c>
      <c r="M57" t="s" s="17">
        <v>609</v>
      </c>
      <c r="N57" s="17"/>
      <c r="O57" t="s" s="17">
        <v>38</v>
      </c>
      <c r="P57" t="s" s="17">
        <v>159</v>
      </c>
      <c r="Q57" t="s" s="17">
        <v>610</v>
      </c>
      <c r="R57" t="s" s="17">
        <v>611</v>
      </c>
      <c r="S57" s="22"/>
      <c r="T57" t="s" s="17">
        <v>329</v>
      </c>
      <c r="U57" t="s" s="17">
        <v>612</v>
      </c>
      <c r="V57" t="s" s="17">
        <v>613</v>
      </c>
      <c r="W57" t="s" s="17">
        <v>614</v>
      </c>
    </row>
    <row r="58" ht="20.25" customHeight="1">
      <c r="A58" t="s" s="14">
        <v>30</v>
      </c>
      <c r="B58" s="15">
        <v>70</v>
      </c>
      <c r="C58" s="15">
        <f>L58</f>
        <v>15.97</v>
      </c>
      <c r="D58" t="s" s="16">
        <f>CONCATENATE(F58," ",G58)</f>
        <v>615</v>
      </c>
      <c r="E58" t="s" s="17">
        <v>616</v>
      </c>
      <c r="F58" t="s" s="17">
        <v>33</v>
      </c>
      <c r="G58" t="s" s="17">
        <v>617</v>
      </c>
      <c r="H58" t="s" s="17">
        <v>120</v>
      </c>
      <c r="I58" t="s" s="17">
        <v>347</v>
      </c>
      <c r="J58" s="17"/>
      <c r="K58" s="20">
        <v>20.44</v>
      </c>
      <c r="L58" s="20">
        <v>15.97</v>
      </c>
      <c r="M58" t="s" s="17">
        <v>618</v>
      </c>
      <c r="N58" t="s" s="18">
        <v>619</v>
      </c>
      <c r="O58" t="s" s="17">
        <v>38</v>
      </c>
      <c r="P58" t="s" s="17">
        <v>159</v>
      </c>
      <c r="Q58" t="s" s="17">
        <v>620</v>
      </c>
      <c r="R58" t="s" s="17">
        <v>621</v>
      </c>
      <c r="S58" t="s" s="17">
        <v>622</v>
      </c>
      <c r="T58" t="s" s="17">
        <v>450</v>
      </c>
      <c r="U58" t="s" s="17">
        <v>623</v>
      </c>
      <c r="V58" t="s" s="17">
        <v>624</v>
      </c>
      <c r="W58" t="s" s="17">
        <v>625</v>
      </c>
    </row>
    <row r="59" ht="20.25" customHeight="1">
      <c r="A59" t="s" s="14">
        <v>30</v>
      </c>
      <c r="B59" s="15">
        <v>37</v>
      </c>
      <c r="C59" s="15">
        <f>L59</f>
        <v>47.8</v>
      </c>
      <c r="D59" t="s" s="16">
        <f>CONCATENATE(F59," ",G59)</f>
        <v>626</v>
      </c>
      <c r="E59" t="s" s="17">
        <v>627</v>
      </c>
      <c r="F59" t="s" s="17">
        <v>33</v>
      </c>
      <c r="G59" t="s" s="17">
        <v>628</v>
      </c>
      <c r="H59" t="s" s="17">
        <v>120</v>
      </c>
      <c r="I59" t="s" s="17">
        <v>629</v>
      </c>
      <c r="J59" t="s" s="17">
        <v>630</v>
      </c>
      <c r="K59" s="20">
        <v>56</v>
      </c>
      <c r="L59" s="20">
        <v>47.8</v>
      </c>
      <c r="M59" t="s" s="17">
        <v>631</v>
      </c>
      <c r="N59" s="18"/>
      <c r="O59" t="s" s="17">
        <v>38</v>
      </c>
      <c r="P59" t="s" s="17">
        <v>159</v>
      </c>
      <c r="Q59" t="s" s="17">
        <v>632</v>
      </c>
      <c r="R59" t="s" s="17">
        <v>633</v>
      </c>
      <c r="S59" s="17"/>
      <c r="T59" t="s" s="17">
        <v>634</v>
      </c>
      <c r="U59" t="s" s="17">
        <v>635</v>
      </c>
      <c r="V59" t="s" s="17">
        <v>405</v>
      </c>
      <c r="W59" t="s" s="17">
        <v>636</v>
      </c>
    </row>
    <row r="60" ht="20.25" customHeight="1">
      <c r="A60" t="s" s="14">
        <v>30</v>
      </c>
      <c r="B60" s="15">
        <v>87</v>
      </c>
      <c r="C60" s="15">
        <f>L60</f>
        <v>145</v>
      </c>
      <c r="D60" t="s" s="16">
        <f>CONCATENATE(F60," ",G60)</f>
        <v>637</v>
      </c>
      <c r="E60" t="s" s="17">
        <v>638</v>
      </c>
      <c r="F60" t="s" s="17">
        <v>33</v>
      </c>
      <c r="G60" t="s" s="17">
        <v>639</v>
      </c>
      <c r="H60" t="s" s="17">
        <v>78</v>
      </c>
      <c r="I60" t="s" s="17">
        <v>639</v>
      </c>
      <c r="J60" t="s" s="17">
        <v>640</v>
      </c>
      <c r="K60" s="20">
        <v>163.5</v>
      </c>
      <c r="L60" s="20">
        <v>145</v>
      </c>
      <c r="M60" t="s" s="17">
        <v>641</v>
      </c>
      <c r="N60" s="22"/>
      <c r="O60" t="s" s="17">
        <v>38</v>
      </c>
      <c r="P60" t="s" s="17">
        <v>430</v>
      </c>
      <c r="Q60" t="s" s="17">
        <v>642</v>
      </c>
      <c r="R60" t="s" s="17">
        <v>643</v>
      </c>
      <c r="S60" s="22"/>
      <c r="T60" t="s" s="17">
        <v>644</v>
      </c>
      <c r="U60" t="s" s="17">
        <v>645</v>
      </c>
      <c r="V60" t="s" s="17">
        <v>646</v>
      </c>
      <c r="W60" t="s" s="17">
        <v>647</v>
      </c>
    </row>
    <row r="61" ht="20.25" customHeight="1">
      <c r="A61" t="s" s="14">
        <v>30</v>
      </c>
      <c r="B61" s="15">
        <v>27</v>
      </c>
      <c r="C61" s="15">
        <f>L61</f>
        <v>56</v>
      </c>
      <c r="D61" t="s" s="16">
        <f>CONCATENATE(F61," ",G61)</f>
        <v>648</v>
      </c>
      <c r="E61" t="s" s="17">
        <v>649</v>
      </c>
      <c r="F61" t="s" s="17">
        <v>49</v>
      </c>
      <c r="G61" t="s" s="17">
        <v>650</v>
      </c>
      <c r="H61" t="s" s="16">
        <v>64</v>
      </c>
      <c r="I61" t="s" s="17">
        <v>134</v>
      </c>
      <c r="J61" t="s" s="17">
        <v>651</v>
      </c>
      <c r="K61" s="20">
        <v>66</v>
      </c>
      <c r="L61" s="20">
        <v>56</v>
      </c>
      <c r="M61" t="s" s="17">
        <v>652</v>
      </c>
      <c r="N61" s="18"/>
      <c r="O61" t="s" s="17">
        <v>38</v>
      </c>
      <c r="P61" t="s" s="17">
        <v>159</v>
      </c>
      <c r="Q61" t="s" s="17">
        <v>653</v>
      </c>
      <c r="R61" t="s" s="17">
        <v>654</v>
      </c>
      <c r="S61" t="s" s="17">
        <v>655</v>
      </c>
      <c r="T61" t="s" s="17">
        <v>656</v>
      </c>
      <c r="U61" t="s" s="17">
        <v>657</v>
      </c>
      <c r="V61" t="s" s="17">
        <v>658</v>
      </c>
      <c r="W61" t="s" s="17">
        <v>659</v>
      </c>
    </row>
    <row r="62" ht="20.25" customHeight="1">
      <c r="A62" t="s" s="14">
        <v>30</v>
      </c>
      <c r="B62" s="15">
        <v>68</v>
      </c>
      <c r="C62" s="15">
        <f>L62</f>
        <v>272.95</v>
      </c>
      <c r="D62" t="s" s="16">
        <f>CONCATENATE(F62," ",G62)</f>
        <v>660</v>
      </c>
      <c r="E62" t="s" s="16">
        <v>661</v>
      </c>
      <c r="F62" t="s" s="17">
        <v>33</v>
      </c>
      <c r="G62" t="s" s="18">
        <v>277</v>
      </c>
      <c r="H62" t="s" s="16">
        <v>276</v>
      </c>
      <c r="I62" t="s" s="17">
        <v>277</v>
      </c>
      <c r="J62" s="22"/>
      <c r="K62" s="20">
        <v>283.5</v>
      </c>
      <c r="L62" s="19">
        <v>272.95</v>
      </c>
      <c r="M62" t="s" s="17">
        <v>662</v>
      </c>
      <c r="N62" s="22"/>
      <c r="O62" t="s" s="17">
        <v>38</v>
      </c>
      <c r="P62" t="s" s="17">
        <v>159</v>
      </c>
      <c r="Q62" t="s" s="17">
        <v>663</v>
      </c>
      <c r="R62" t="s" s="17">
        <v>664</v>
      </c>
      <c r="S62" t="s" s="17">
        <v>665</v>
      </c>
      <c r="T62" t="s" s="17">
        <v>329</v>
      </c>
      <c r="U62" t="s" s="17">
        <v>666</v>
      </c>
      <c r="V62" t="s" s="17">
        <v>667</v>
      </c>
      <c r="W62" t="s" s="16">
        <v>668</v>
      </c>
    </row>
    <row r="63" ht="20.25" customHeight="1">
      <c r="A63" s="25"/>
      <c r="B63" s="15">
        <v>106</v>
      </c>
      <c r="C63" s="15">
        <f>L63</f>
        <v>33.9</v>
      </c>
      <c r="D63" t="s" s="16">
        <f>CONCATENATE(F63," ",G63)</f>
        <v>568</v>
      </c>
      <c r="E63" t="s" s="17">
        <v>669</v>
      </c>
      <c r="F63" t="s" s="17">
        <v>33</v>
      </c>
      <c r="G63" t="s" s="17">
        <v>570</v>
      </c>
      <c r="H63" t="s" s="17">
        <v>51</v>
      </c>
      <c r="I63" t="s" s="17">
        <v>570</v>
      </c>
      <c r="J63" t="s" s="17">
        <v>670</v>
      </c>
      <c r="K63" s="20">
        <v>37.8</v>
      </c>
      <c r="L63" s="20">
        <v>33.9</v>
      </c>
      <c r="M63" t="s" s="17">
        <v>671</v>
      </c>
      <c r="N63" s="17"/>
      <c r="O63" t="s" s="17">
        <v>38</v>
      </c>
      <c r="P63" t="s" s="17">
        <v>39</v>
      </c>
      <c r="Q63" t="s" s="17">
        <v>672</v>
      </c>
      <c r="R63" t="s" s="17">
        <v>673</v>
      </c>
      <c r="S63" s="17"/>
      <c r="T63" t="s" s="17">
        <v>422</v>
      </c>
      <c r="U63" s="26">
        <v>23405</v>
      </c>
      <c r="V63" t="s" s="17">
        <v>674</v>
      </c>
      <c r="W63" t="s" s="17">
        <v>675</v>
      </c>
    </row>
    <row r="64" ht="20.25" customHeight="1">
      <c r="A64" s="25"/>
      <c r="B64" s="15">
        <v>133</v>
      </c>
      <c r="C64" s="15">
        <f>L64</f>
        <v>33.9</v>
      </c>
      <c r="D64" t="s" s="16">
        <f>CONCATENATE(F64," ",G64)</f>
        <v>559</v>
      </c>
      <c r="E64" t="s" s="17">
        <v>676</v>
      </c>
      <c r="F64" t="s" s="17">
        <v>33</v>
      </c>
      <c r="G64" t="s" s="17">
        <v>182</v>
      </c>
      <c r="H64" t="s" s="17">
        <v>181</v>
      </c>
      <c r="I64" t="s" s="17">
        <v>182</v>
      </c>
      <c r="J64" s="22"/>
      <c r="K64" s="20">
        <v>56</v>
      </c>
      <c r="L64" s="20">
        <v>33.9</v>
      </c>
      <c r="M64" t="s" s="17">
        <v>677</v>
      </c>
      <c r="N64" s="17"/>
      <c r="O64" t="s" s="17">
        <v>38</v>
      </c>
      <c r="P64" t="s" s="17">
        <v>39</v>
      </c>
      <c r="Q64" t="s" s="17">
        <v>678</v>
      </c>
      <c r="R64" t="s" s="17">
        <v>56</v>
      </c>
      <c r="S64" s="22"/>
      <c r="T64" t="s" s="17">
        <v>679</v>
      </c>
      <c r="U64" t="s" s="17">
        <v>680</v>
      </c>
      <c r="V64" t="s" s="17">
        <v>674</v>
      </c>
      <c r="W64" t="s" s="17">
        <v>675</v>
      </c>
    </row>
    <row r="65" ht="20.25" customHeight="1">
      <c r="A65" s="25"/>
      <c r="B65" s="15">
        <v>134</v>
      </c>
      <c r="C65" s="15">
        <f>L65</f>
        <v>33.9</v>
      </c>
      <c r="D65" t="s" s="16">
        <f>CONCATENATE(F65," ",G65)</f>
        <v>681</v>
      </c>
      <c r="E65" t="s" s="17">
        <v>682</v>
      </c>
      <c r="F65" s="22"/>
      <c r="G65" t="s" s="17">
        <v>683</v>
      </c>
      <c r="H65" t="s" s="17">
        <v>683</v>
      </c>
      <c r="I65" t="s" s="17">
        <v>683</v>
      </c>
      <c r="J65" t="s" s="17">
        <v>684</v>
      </c>
      <c r="K65" s="20">
        <v>56</v>
      </c>
      <c r="L65" s="20">
        <v>33.9</v>
      </c>
      <c r="M65" t="s" s="17">
        <v>677</v>
      </c>
      <c r="N65" s="17"/>
      <c r="O65" t="s" s="17">
        <v>38</v>
      </c>
      <c r="P65" t="s" s="17">
        <v>39</v>
      </c>
      <c r="Q65" t="s" s="17">
        <v>685</v>
      </c>
      <c r="R65" t="s" s="17">
        <v>686</v>
      </c>
      <c r="S65" s="22"/>
      <c r="T65" t="s" s="17">
        <v>687</v>
      </c>
      <c r="U65" t="s" s="17">
        <v>688</v>
      </c>
      <c r="V65" t="s" s="17">
        <v>674</v>
      </c>
      <c r="W65" t="s" s="17">
        <v>675</v>
      </c>
    </row>
    <row r="66" ht="20.25" customHeight="1">
      <c r="A66" s="25"/>
      <c r="B66" s="15">
        <v>54</v>
      </c>
      <c r="C66" s="15">
        <f>L66</f>
        <v>2.58</v>
      </c>
      <c r="D66" t="s" s="16">
        <f>CONCATENATE(F66," ",G66)</f>
        <v>416</v>
      </c>
      <c r="E66" t="s" s="17">
        <v>689</v>
      </c>
      <c r="F66" t="s" s="17">
        <v>33</v>
      </c>
      <c r="G66" t="s" s="17">
        <v>107</v>
      </c>
      <c r="H66" t="s" s="17">
        <v>51</v>
      </c>
      <c r="I66" t="s" s="17">
        <v>107</v>
      </c>
      <c r="J66" t="s" s="17">
        <v>690</v>
      </c>
      <c r="K66" s="20">
        <v>23.03</v>
      </c>
      <c r="L66" s="20">
        <v>2.58</v>
      </c>
      <c r="M66" t="s" s="17">
        <v>691</v>
      </c>
      <c r="N66" s="18"/>
      <c r="O66" t="s" s="17">
        <v>38</v>
      </c>
      <c r="P66" t="s" s="17">
        <v>692</v>
      </c>
      <c r="Q66" t="s" s="17">
        <v>693</v>
      </c>
      <c r="R66" t="s" s="17">
        <v>694</v>
      </c>
      <c r="S66" s="17"/>
      <c r="T66" t="s" s="17">
        <v>422</v>
      </c>
      <c r="U66" t="s" s="17">
        <v>695</v>
      </c>
      <c r="V66" t="s" s="17">
        <v>73</v>
      </c>
      <c r="W66" t="s" s="17">
        <v>696</v>
      </c>
    </row>
    <row r="67" ht="20.25" customHeight="1">
      <c r="A67" s="25"/>
      <c r="B67" s="15">
        <v>135</v>
      </c>
      <c r="C67" s="15">
        <f>L67</f>
        <v>330.9</v>
      </c>
      <c r="D67" t="s" s="16">
        <f>CONCATENATE(F67," ",G67)</f>
        <v>62</v>
      </c>
      <c r="E67" t="s" s="16">
        <v>697</v>
      </c>
      <c r="F67" t="s" s="17">
        <v>33</v>
      </c>
      <c r="G67" t="s" s="18">
        <v>64</v>
      </c>
      <c r="H67" t="s" s="16">
        <v>64</v>
      </c>
      <c r="I67" s="21"/>
      <c r="J67" t="s" s="17">
        <v>65</v>
      </c>
      <c r="K67" s="19">
        <v>346.7</v>
      </c>
      <c r="L67" s="19">
        <v>330.9</v>
      </c>
      <c r="M67" t="s" s="17">
        <v>698</v>
      </c>
      <c r="N67" s="18"/>
      <c r="O67" t="s" s="17">
        <v>38</v>
      </c>
      <c r="P67" t="s" s="17">
        <v>67</v>
      </c>
      <c r="Q67" t="s" s="17">
        <v>699</v>
      </c>
      <c r="R67" t="s" s="17">
        <v>700</v>
      </c>
      <c r="S67" s="22"/>
      <c r="T67" t="s" s="17">
        <v>71</v>
      </c>
      <c r="U67" s="22"/>
      <c r="V67" t="s" s="17">
        <v>73</v>
      </c>
      <c r="W67" t="s" s="16">
        <v>74</v>
      </c>
    </row>
    <row r="68" ht="20.25" customHeight="1">
      <c r="A68" s="25"/>
      <c r="B68" s="15">
        <v>77</v>
      </c>
      <c r="C68" s="15">
        <f>L68</f>
        <v>100.5</v>
      </c>
      <c r="D68" t="s" s="16">
        <f>CONCATENATE(F68," ",G68)</f>
        <v>142</v>
      </c>
      <c r="E68" t="s" s="17">
        <v>701</v>
      </c>
      <c r="F68" t="s" s="17">
        <v>33</v>
      </c>
      <c r="G68" t="s" s="17">
        <v>144</v>
      </c>
      <c r="H68" t="s" s="17">
        <v>51</v>
      </c>
      <c r="I68" t="s" s="17">
        <v>93</v>
      </c>
      <c r="J68" t="s" s="17">
        <v>702</v>
      </c>
      <c r="K68" s="20">
        <v>113</v>
      </c>
      <c r="L68" s="20">
        <v>100.5</v>
      </c>
      <c r="M68" t="s" s="17">
        <v>703</v>
      </c>
      <c r="N68" s="17"/>
      <c r="O68" t="s" s="17">
        <v>38</v>
      </c>
      <c r="P68" t="s" s="17">
        <v>110</v>
      </c>
      <c r="Q68" t="s" s="17">
        <v>704</v>
      </c>
      <c r="R68" s="22"/>
      <c r="S68" s="17"/>
      <c r="T68" t="s" s="17">
        <v>113</v>
      </c>
      <c r="U68" t="s" s="17">
        <v>705</v>
      </c>
      <c r="V68" t="s" s="17">
        <v>115</v>
      </c>
      <c r="W68" t="s" s="17">
        <v>116</v>
      </c>
    </row>
    <row r="69" ht="20.25" customHeight="1">
      <c r="A69" s="25"/>
      <c r="B69" s="15">
        <v>25</v>
      </c>
      <c r="C69" s="15">
        <f>L69</f>
        <v>66</v>
      </c>
      <c r="D69" t="s" s="16">
        <f>CONCATENATE(F69," ",G69)</f>
        <v>706</v>
      </c>
      <c r="E69" t="s" s="17">
        <v>707</v>
      </c>
      <c r="F69" t="s" s="17">
        <v>49</v>
      </c>
      <c r="G69" t="s" s="17">
        <v>708</v>
      </c>
      <c r="H69" t="s" s="17">
        <v>51</v>
      </c>
      <c r="I69" t="s" s="17">
        <v>93</v>
      </c>
      <c r="J69" t="s" s="17">
        <v>709</v>
      </c>
      <c r="K69" s="20">
        <v>100.5</v>
      </c>
      <c r="L69" s="20">
        <v>66</v>
      </c>
      <c r="M69" t="s" s="17">
        <v>710</v>
      </c>
      <c r="N69" s="18"/>
      <c r="O69" t="s" s="17">
        <v>38</v>
      </c>
      <c r="P69" t="s" s="17">
        <v>110</v>
      </c>
      <c r="Q69" t="s" s="17">
        <v>711</v>
      </c>
      <c r="R69" t="s" s="17">
        <v>712</v>
      </c>
      <c r="S69" s="22"/>
      <c r="T69" t="s" s="17">
        <v>113</v>
      </c>
      <c r="U69" t="s" s="17">
        <v>713</v>
      </c>
      <c r="V69" t="s" s="17">
        <v>115</v>
      </c>
      <c r="W69" t="s" s="17">
        <v>714</v>
      </c>
    </row>
    <row r="70" ht="20.25" customHeight="1">
      <c r="A70" s="25"/>
      <c r="B70" s="15">
        <v>57</v>
      </c>
      <c r="C70" s="15">
        <f>L70</f>
        <v>125</v>
      </c>
      <c r="D70" t="s" s="16">
        <f>CONCATENATE(F70," ",G70)</f>
        <v>446</v>
      </c>
      <c r="E70" t="s" s="17">
        <v>715</v>
      </c>
      <c r="F70" t="s" s="17">
        <v>33</v>
      </c>
      <c r="G70" t="s" s="17">
        <v>51</v>
      </c>
      <c r="H70" t="s" s="17">
        <v>51</v>
      </c>
      <c r="I70" s="17"/>
      <c r="J70" t="s" s="17">
        <v>716</v>
      </c>
      <c r="K70" s="20">
        <v>129.4</v>
      </c>
      <c r="L70" s="20">
        <v>125</v>
      </c>
      <c r="M70" t="s" s="17">
        <v>717</v>
      </c>
      <c r="N70" s="18"/>
      <c r="O70" t="s" s="17">
        <v>38</v>
      </c>
      <c r="P70" t="s" s="17">
        <v>54</v>
      </c>
      <c r="Q70" t="s" s="17">
        <v>718</v>
      </c>
      <c r="R70" t="s" s="17">
        <v>719</v>
      </c>
      <c r="S70" t="s" s="17">
        <v>720</v>
      </c>
      <c r="T70" t="s" s="17">
        <v>721</v>
      </c>
      <c r="U70" t="s" s="17">
        <v>722</v>
      </c>
      <c r="V70" s="22"/>
      <c r="W70" t="s" s="17">
        <v>723</v>
      </c>
    </row>
    <row r="71" ht="20.25" customHeight="1">
      <c r="A71" s="25"/>
      <c r="B71" s="15">
        <v>78</v>
      </c>
      <c r="C71" s="15">
        <f>L71</f>
        <v>113</v>
      </c>
      <c r="D71" t="s" s="16">
        <f>CONCATENATE(F71," ",G71)</f>
        <v>142</v>
      </c>
      <c r="E71" t="s" s="17">
        <v>724</v>
      </c>
      <c r="F71" t="s" s="17">
        <v>33</v>
      </c>
      <c r="G71" t="s" s="17">
        <v>144</v>
      </c>
      <c r="H71" t="s" s="17">
        <v>51</v>
      </c>
      <c r="I71" t="s" s="17">
        <v>93</v>
      </c>
      <c r="J71" t="s" s="17">
        <v>725</v>
      </c>
      <c r="K71" s="20">
        <v>125</v>
      </c>
      <c r="L71" s="20">
        <v>113</v>
      </c>
      <c r="M71" t="s" s="17">
        <v>146</v>
      </c>
      <c r="N71" s="17"/>
      <c r="O71" t="s" s="17">
        <v>38</v>
      </c>
      <c r="P71" t="s" s="17">
        <v>96</v>
      </c>
      <c r="Q71" t="s" s="17">
        <v>726</v>
      </c>
      <c r="R71" t="s" s="17">
        <v>148</v>
      </c>
      <c r="S71" s="17"/>
      <c r="T71" t="s" s="18">
        <v>727</v>
      </c>
      <c r="U71" t="s" s="17">
        <v>728</v>
      </c>
      <c r="V71" t="s" s="17">
        <v>729</v>
      </c>
      <c r="W71" t="s" s="17">
        <v>730</v>
      </c>
    </row>
    <row r="72" ht="20.25" customHeight="1">
      <c r="A72" s="25"/>
      <c r="B72" s="15">
        <v>26</v>
      </c>
      <c r="C72" s="15">
        <f>L72</f>
        <v>145</v>
      </c>
      <c r="D72" t="s" s="16">
        <f>CONCATENATE(F72," ",G72)</f>
        <v>731</v>
      </c>
      <c r="E72" t="s" s="17">
        <v>732</v>
      </c>
      <c r="F72" t="s" s="17">
        <v>49</v>
      </c>
      <c r="G72" t="s" s="17">
        <v>733</v>
      </c>
      <c r="H72" t="s" s="16">
        <v>64</v>
      </c>
      <c r="I72" t="s" s="17">
        <v>134</v>
      </c>
      <c r="J72" t="s" s="17">
        <v>734</v>
      </c>
      <c r="K72" s="20">
        <v>166.1</v>
      </c>
      <c r="L72" s="20">
        <v>145</v>
      </c>
      <c r="M72" t="s" s="17">
        <v>735</v>
      </c>
      <c r="N72" s="18"/>
      <c r="O72" t="s" s="17">
        <v>38</v>
      </c>
      <c r="P72" t="s" s="17">
        <v>227</v>
      </c>
      <c r="Q72" t="s" s="17">
        <v>736</v>
      </c>
      <c r="R72" t="s" s="17">
        <v>737</v>
      </c>
      <c r="S72" t="s" s="17">
        <v>738</v>
      </c>
      <c r="T72" t="s" s="17">
        <v>739</v>
      </c>
      <c r="U72" t="s" s="17">
        <v>740</v>
      </c>
      <c r="V72" t="s" s="17">
        <v>741</v>
      </c>
      <c r="W72" t="s" s="17">
        <v>742</v>
      </c>
    </row>
    <row r="73" ht="20.25" customHeight="1">
      <c r="A73" s="25"/>
      <c r="B73" s="15">
        <v>120</v>
      </c>
      <c r="C73" s="15">
        <f>L73</f>
        <v>113</v>
      </c>
      <c r="D73" t="s" s="16">
        <f>CONCATENATE(F73," ",G73)</f>
        <v>153</v>
      </c>
      <c r="E73" t="s" s="17">
        <v>743</v>
      </c>
      <c r="F73" t="s" s="17">
        <v>33</v>
      </c>
      <c r="G73" t="s" s="17">
        <v>155</v>
      </c>
      <c r="H73" t="s" s="17">
        <v>120</v>
      </c>
      <c r="I73" t="s" s="17">
        <v>156</v>
      </c>
      <c r="J73" t="s" s="17">
        <v>744</v>
      </c>
      <c r="K73" s="20">
        <v>125</v>
      </c>
      <c r="L73" s="20">
        <v>113</v>
      </c>
      <c r="M73" t="s" s="17">
        <v>146</v>
      </c>
      <c r="N73" s="18"/>
      <c r="O73" t="s" s="17">
        <v>38</v>
      </c>
      <c r="P73" t="s" s="17">
        <v>159</v>
      </c>
      <c r="Q73" t="s" s="17">
        <v>745</v>
      </c>
      <c r="R73" t="s" s="17">
        <v>746</v>
      </c>
      <c r="S73" t="s" s="17">
        <v>747</v>
      </c>
      <c r="T73" t="s" s="17">
        <v>163</v>
      </c>
      <c r="U73" t="s" s="17">
        <v>748</v>
      </c>
      <c r="V73" t="s" s="17">
        <v>165</v>
      </c>
      <c r="W73" t="s" s="17">
        <v>166</v>
      </c>
    </row>
    <row r="74" ht="20.25" customHeight="1">
      <c r="A74" s="25"/>
      <c r="B74" s="15">
        <v>121</v>
      </c>
      <c r="C74" s="15">
        <f>L74</f>
        <v>113</v>
      </c>
      <c r="D74" t="s" s="16">
        <f>CONCATENATE(F74," ",G74)</f>
        <v>153</v>
      </c>
      <c r="E74" t="s" s="17">
        <v>749</v>
      </c>
      <c r="F74" t="s" s="17">
        <v>33</v>
      </c>
      <c r="G74" t="s" s="17">
        <v>155</v>
      </c>
      <c r="H74" t="s" s="17">
        <v>120</v>
      </c>
      <c r="I74" t="s" s="17">
        <v>156</v>
      </c>
      <c r="J74" t="s" s="17">
        <v>744</v>
      </c>
      <c r="K74" s="20">
        <v>125</v>
      </c>
      <c r="L74" s="20">
        <v>113</v>
      </c>
      <c r="M74" t="s" s="17">
        <v>146</v>
      </c>
      <c r="N74" s="18"/>
      <c r="O74" t="s" s="17">
        <v>38</v>
      </c>
      <c r="P74" t="s" s="17">
        <v>159</v>
      </c>
      <c r="Q74" t="s" s="17">
        <v>750</v>
      </c>
      <c r="R74" t="s" s="17">
        <v>751</v>
      </c>
      <c r="S74" t="s" s="17">
        <v>747</v>
      </c>
      <c r="T74" t="s" s="17">
        <v>163</v>
      </c>
      <c r="U74" t="s" s="17">
        <v>752</v>
      </c>
      <c r="V74" t="s" s="17">
        <v>165</v>
      </c>
      <c r="W74" t="s" s="17">
        <v>166</v>
      </c>
    </row>
    <row r="75" ht="20.25" customHeight="1">
      <c r="A75" s="25"/>
      <c r="B75" s="15">
        <v>122</v>
      </c>
      <c r="C75" s="15">
        <f>L75</f>
        <v>113</v>
      </c>
      <c r="D75" t="s" s="16">
        <f>CONCATENATE(F75," ",G75)</f>
        <v>153</v>
      </c>
      <c r="E75" t="s" s="17">
        <v>753</v>
      </c>
      <c r="F75" t="s" s="17">
        <v>33</v>
      </c>
      <c r="G75" t="s" s="17">
        <v>155</v>
      </c>
      <c r="H75" t="s" s="17">
        <v>120</v>
      </c>
      <c r="I75" t="s" s="17">
        <v>156</v>
      </c>
      <c r="J75" t="s" s="17">
        <v>744</v>
      </c>
      <c r="K75" s="20">
        <v>125</v>
      </c>
      <c r="L75" s="20">
        <v>113</v>
      </c>
      <c r="M75" t="s" s="17">
        <v>146</v>
      </c>
      <c r="N75" s="18"/>
      <c r="O75" t="s" s="17">
        <v>38</v>
      </c>
      <c r="P75" t="s" s="17">
        <v>159</v>
      </c>
      <c r="Q75" t="s" s="17">
        <v>750</v>
      </c>
      <c r="R75" t="s" s="17">
        <v>751</v>
      </c>
      <c r="S75" t="s" s="17">
        <v>747</v>
      </c>
      <c r="T75" t="s" s="17">
        <v>163</v>
      </c>
      <c r="U75" t="s" s="17">
        <v>754</v>
      </c>
      <c r="V75" t="s" s="17">
        <v>165</v>
      </c>
      <c r="W75" t="s" s="17">
        <v>166</v>
      </c>
    </row>
    <row r="76" ht="20.25" customHeight="1">
      <c r="A76" s="25"/>
      <c r="B76" s="15">
        <v>55</v>
      </c>
      <c r="C76" s="15">
        <f>L76</f>
        <v>93.90000000000001</v>
      </c>
      <c r="D76" t="s" s="16">
        <f>CONCATENATE(F76," ",G76)</f>
        <v>416</v>
      </c>
      <c r="E76" t="s" s="17">
        <v>755</v>
      </c>
      <c r="F76" t="s" s="17">
        <v>33</v>
      </c>
      <c r="G76" t="s" s="17">
        <v>107</v>
      </c>
      <c r="H76" t="s" s="17">
        <v>51</v>
      </c>
      <c r="I76" t="s" s="17">
        <v>107</v>
      </c>
      <c r="J76" t="s" s="17">
        <v>756</v>
      </c>
      <c r="K76" s="20">
        <v>100.5</v>
      </c>
      <c r="L76" s="20">
        <v>93.90000000000001</v>
      </c>
      <c r="M76" t="s" s="17">
        <v>757</v>
      </c>
      <c r="N76" s="18"/>
      <c r="O76" t="s" s="17">
        <v>38</v>
      </c>
      <c r="P76" t="s" s="17">
        <v>159</v>
      </c>
      <c r="Q76" t="s" s="17">
        <v>758</v>
      </c>
      <c r="R76" t="s" s="17">
        <v>759</v>
      </c>
      <c r="S76" t="s" s="17">
        <v>760</v>
      </c>
      <c r="T76" t="s" s="17">
        <v>761</v>
      </c>
      <c r="U76" t="s" s="17">
        <v>762</v>
      </c>
      <c r="V76" t="s" s="17">
        <v>763</v>
      </c>
      <c r="W76" t="s" s="17">
        <v>764</v>
      </c>
    </row>
    <row r="77" ht="20.25" customHeight="1">
      <c r="A77" s="25"/>
      <c r="B77" s="15">
        <v>44</v>
      </c>
      <c r="C77" s="15">
        <f>L77</f>
        <v>66</v>
      </c>
      <c r="D77" t="s" s="16">
        <f>CONCATENATE(F77," ",G77)</f>
        <v>104</v>
      </c>
      <c r="E77" t="s" s="17">
        <v>765</v>
      </c>
      <c r="F77" t="s" s="17">
        <v>33</v>
      </c>
      <c r="G77" t="s" s="17">
        <v>106</v>
      </c>
      <c r="H77" t="s" s="17">
        <v>51</v>
      </c>
      <c r="I77" t="s" s="17">
        <v>107</v>
      </c>
      <c r="J77" t="s" s="17">
        <v>766</v>
      </c>
      <c r="K77" s="15">
        <v>72.09999999999999</v>
      </c>
      <c r="L77" s="19">
        <v>66</v>
      </c>
      <c r="M77" t="s" s="17">
        <v>767</v>
      </c>
      <c r="N77" s="18"/>
      <c r="O77" t="s" s="17">
        <v>38</v>
      </c>
      <c r="P77" t="s" s="17">
        <v>110</v>
      </c>
      <c r="Q77" t="s" s="17">
        <v>768</v>
      </c>
      <c r="R77" t="s" s="17">
        <v>769</v>
      </c>
      <c r="S77" t="s" s="17">
        <v>770</v>
      </c>
      <c r="T77" t="s" s="17">
        <v>113</v>
      </c>
      <c r="U77" t="s" s="17">
        <v>771</v>
      </c>
      <c r="V77" t="s" s="17">
        <v>115</v>
      </c>
      <c r="W77" t="s" s="17">
        <v>177</v>
      </c>
    </row>
    <row r="78" ht="20.25" customHeight="1">
      <c r="A78" s="25"/>
      <c r="B78" s="15">
        <v>66</v>
      </c>
      <c r="C78" s="15">
        <f>L78</f>
        <v>298.9</v>
      </c>
      <c r="D78" t="s" s="16">
        <f>CONCATENATE(F78," ",G78)</f>
        <v>62</v>
      </c>
      <c r="E78" t="s" s="16">
        <v>772</v>
      </c>
      <c r="F78" t="s" s="17">
        <v>33</v>
      </c>
      <c r="G78" t="s" s="18">
        <v>64</v>
      </c>
      <c r="H78" t="s" s="16">
        <v>64</v>
      </c>
      <c r="I78" s="21"/>
      <c r="J78" s="22"/>
      <c r="K78" s="20">
        <v>323.2</v>
      </c>
      <c r="L78" s="19">
        <v>298.9</v>
      </c>
      <c r="M78" t="s" s="17">
        <v>773</v>
      </c>
      <c r="N78" s="18"/>
      <c r="O78" t="s" s="17">
        <v>38</v>
      </c>
      <c r="P78" t="s" s="17">
        <v>774</v>
      </c>
      <c r="Q78" t="s" s="17">
        <v>775</v>
      </c>
      <c r="R78" s="22"/>
      <c r="S78" t="s" s="16">
        <v>776</v>
      </c>
      <c r="T78" s="22"/>
      <c r="U78" t="s" s="17">
        <v>777</v>
      </c>
      <c r="V78" s="22"/>
      <c r="W78" t="s" s="16">
        <v>778</v>
      </c>
    </row>
    <row r="79" ht="20.25" customHeight="1">
      <c r="A79" s="25"/>
      <c r="B79" s="15">
        <v>126</v>
      </c>
      <c r="C79" s="15">
        <f>L79</f>
        <v>72.09999999999999</v>
      </c>
      <c r="D79" t="s" s="16">
        <f>CONCATENATE(F79," ",G79)</f>
        <v>578</v>
      </c>
      <c r="E79" t="s" s="17">
        <v>779</v>
      </c>
      <c r="F79" t="s" s="17">
        <v>33</v>
      </c>
      <c r="G79" t="s" s="17">
        <v>580</v>
      </c>
      <c r="H79" t="s" s="17">
        <v>120</v>
      </c>
      <c r="I79" t="s" s="17">
        <v>531</v>
      </c>
      <c r="J79" s="17"/>
      <c r="K79" s="20">
        <v>83.59999999999999</v>
      </c>
      <c r="L79" s="20">
        <v>72.09999999999999</v>
      </c>
      <c r="M79" t="s" s="17">
        <v>206</v>
      </c>
      <c r="N79" s="18"/>
      <c r="O79" t="s" s="17">
        <v>38</v>
      </c>
      <c r="P79" t="s" s="17">
        <v>39</v>
      </c>
      <c r="Q79" t="s" s="17">
        <v>780</v>
      </c>
      <c r="R79" t="s" s="17">
        <v>208</v>
      </c>
      <c r="S79" s="17"/>
      <c r="T79" t="s" s="17">
        <v>413</v>
      </c>
      <c r="U79" t="s" s="17">
        <v>781</v>
      </c>
      <c r="V79" t="s" s="17">
        <v>211</v>
      </c>
      <c r="W79" t="s" s="17">
        <v>212</v>
      </c>
    </row>
    <row r="80" ht="20.25" customHeight="1">
      <c r="A80" s="25"/>
      <c r="B80" s="15">
        <v>127</v>
      </c>
      <c r="C80" s="15">
        <f>L80</f>
        <v>72.09999999999999</v>
      </c>
      <c r="D80" t="s" s="16">
        <f>CONCATENATE(F80," ",G80)</f>
        <v>178</v>
      </c>
      <c r="E80" t="s" s="23">
        <v>782</v>
      </c>
      <c r="F80" t="s" s="17">
        <v>33</v>
      </c>
      <c r="G80" t="s" s="17">
        <v>180</v>
      </c>
      <c r="H80" t="s" s="17">
        <v>181</v>
      </c>
      <c r="I80" t="s" s="17">
        <v>182</v>
      </c>
      <c r="J80" s="17"/>
      <c r="K80" s="20">
        <v>83.59999999999999</v>
      </c>
      <c r="L80" s="20">
        <v>72.09999999999999</v>
      </c>
      <c r="M80" t="s" s="17">
        <v>206</v>
      </c>
      <c r="N80" s="18"/>
      <c r="O80" t="s" s="17">
        <v>38</v>
      </c>
      <c r="P80" t="s" s="17">
        <v>39</v>
      </c>
      <c r="Q80" t="s" s="17">
        <v>783</v>
      </c>
      <c r="R80" t="s" s="17">
        <v>208</v>
      </c>
      <c r="S80" s="17"/>
      <c r="T80" t="s" s="17">
        <v>413</v>
      </c>
      <c r="U80" t="s" s="23">
        <v>784</v>
      </c>
      <c r="V80" t="s" s="17">
        <v>211</v>
      </c>
      <c r="W80" t="s" s="17">
        <v>212</v>
      </c>
    </row>
    <row r="81" ht="20.25" customHeight="1">
      <c r="A81" s="25"/>
      <c r="B81" s="15">
        <v>128</v>
      </c>
      <c r="C81" s="15">
        <f>L81</f>
        <v>72.09999999999999</v>
      </c>
      <c r="D81" t="s" s="16">
        <f>CONCATENATE(F81," ",G81)</f>
        <v>785</v>
      </c>
      <c r="E81" t="s" s="23">
        <v>786</v>
      </c>
      <c r="F81" t="s" s="17">
        <v>33</v>
      </c>
      <c r="G81" t="s" s="17">
        <v>787</v>
      </c>
      <c r="H81" t="s" s="17">
        <v>120</v>
      </c>
      <c r="I81" t="s" s="17">
        <v>500</v>
      </c>
      <c r="J81" t="s" s="17">
        <v>788</v>
      </c>
      <c r="K81" s="20">
        <v>83.59999999999999</v>
      </c>
      <c r="L81" s="20">
        <v>72.09999999999999</v>
      </c>
      <c r="M81" t="s" s="17">
        <v>206</v>
      </c>
      <c r="N81" s="18"/>
      <c r="O81" t="s" s="17">
        <v>38</v>
      </c>
      <c r="P81" t="s" s="17">
        <v>39</v>
      </c>
      <c r="Q81" t="s" s="17">
        <v>789</v>
      </c>
      <c r="R81" t="s" s="17">
        <v>208</v>
      </c>
      <c r="S81" s="17"/>
      <c r="T81" t="s" s="17">
        <v>413</v>
      </c>
      <c r="U81" t="s" s="23">
        <v>790</v>
      </c>
      <c r="V81" t="s" s="17">
        <v>211</v>
      </c>
      <c r="W81" t="s" s="17">
        <v>212</v>
      </c>
    </row>
    <row r="82" ht="20.25" customHeight="1">
      <c r="A82" s="25"/>
      <c r="B82" s="15">
        <v>130</v>
      </c>
      <c r="C82" s="15">
        <f>L82</f>
        <v>72.09999999999999</v>
      </c>
      <c r="D82" t="s" s="16">
        <f>CONCATENATE(F82," ",G82)</f>
        <v>379</v>
      </c>
      <c r="E82" t="s" s="17">
        <v>791</v>
      </c>
      <c r="F82" t="s" s="17">
        <v>49</v>
      </c>
      <c r="G82" t="s" s="17">
        <v>277</v>
      </c>
      <c r="H82" t="s" s="17">
        <v>276</v>
      </c>
      <c r="I82" t="s" s="17">
        <v>277</v>
      </c>
      <c r="J82" s="17"/>
      <c r="K82" s="20">
        <v>83.59999999999999</v>
      </c>
      <c r="L82" s="20">
        <v>72.09999999999999</v>
      </c>
      <c r="M82" t="s" s="17">
        <v>206</v>
      </c>
      <c r="N82" s="18"/>
      <c r="O82" t="s" s="17">
        <v>38</v>
      </c>
      <c r="P82" t="s" s="17">
        <v>39</v>
      </c>
      <c r="Q82" t="s" s="17">
        <v>792</v>
      </c>
      <c r="R82" t="s" s="17">
        <v>208</v>
      </c>
      <c r="S82" s="17"/>
      <c r="T82" t="s" s="17">
        <v>209</v>
      </c>
      <c r="U82" t="s" s="17">
        <v>793</v>
      </c>
      <c r="V82" t="s" s="17">
        <v>211</v>
      </c>
      <c r="W82" t="s" s="17">
        <v>212</v>
      </c>
    </row>
    <row r="83" ht="20.25" customHeight="1">
      <c r="A83" s="25"/>
      <c r="B83" s="15">
        <v>99</v>
      </c>
      <c r="C83" s="15">
        <f>L83</f>
        <v>72.09999999999999</v>
      </c>
      <c r="D83" t="s" s="16">
        <f>CONCATENATE(F83," ",G83)</f>
        <v>794</v>
      </c>
      <c r="E83" t="s" s="17">
        <v>795</v>
      </c>
      <c r="F83" t="s" s="17">
        <v>33</v>
      </c>
      <c r="G83" t="s" s="17">
        <v>796</v>
      </c>
      <c r="H83" t="s" s="17">
        <v>78</v>
      </c>
      <c r="I83" t="s" s="17">
        <v>639</v>
      </c>
      <c r="J83" s="22"/>
      <c r="K83" s="20">
        <v>83.59999999999999</v>
      </c>
      <c r="L83" s="20">
        <v>72.09999999999999</v>
      </c>
      <c r="M83" t="s" s="17">
        <v>797</v>
      </c>
      <c r="N83" s="22"/>
      <c r="O83" t="s" s="17">
        <v>38</v>
      </c>
      <c r="P83" t="s" s="17">
        <v>227</v>
      </c>
      <c r="Q83" t="s" s="17">
        <v>798</v>
      </c>
      <c r="R83" t="s" s="17">
        <v>799</v>
      </c>
      <c r="S83" s="22"/>
      <c r="T83" s="22"/>
      <c r="U83" t="s" s="17">
        <v>800</v>
      </c>
      <c r="V83" s="22"/>
      <c r="W83" t="s" s="17">
        <v>801</v>
      </c>
    </row>
    <row r="84" ht="20.25" customHeight="1">
      <c r="A84" s="25"/>
      <c r="B84" s="15">
        <v>118</v>
      </c>
      <c r="C84" s="15">
        <f>L84</f>
        <v>100.5</v>
      </c>
      <c r="D84" t="s" s="16">
        <f>CONCATENATE(F84," ",G84)</f>
        <v>31</v>
      </c>
      <c r="E84" t="s" s="17">
        <v>802</v>
      </c>
      <c r="F84" t="s" s="17">
        <v>33</v>
      </c>
      <c r="G84" t="s" s="17">
        <v>34</v>
      </c>
      <c r="H84" t="s" s="17">
        <v>35</v>
      </c>
      <c r="I84" t="s" s="17">
        <v>34</v>
      </c>
      <c r="J84" t="s" s="17">
        <v>803</v>
      </c>
      <c r="K84" s="20">
        <v>145</v>
      </c>
      <c r="L84" s="20">
        <v>100.5</v>
      </c>
      <c r="M84" t="s" s="17">
        <v>804</v>
      </c>
      <c r="N84" s="18"/>
      <c r="O84" t="s" s="17">
        <v>38</v>
      </c>
      <c r="P84" t="s" s="17">
        <v>159</v>
      </c>
      <c r="Q84" t="s" s="17">
        <v>805</v>
      </c>
      <c r="R84" t="s" s="17">
        <v>806</v>
      </c>
      <c r="S84" s="17"/>
      <c r="T84" t="s" s="17">
        <v>807</v>
      </c>
      <c r="U84" t="s" s="17">
        <v>808</v>
      </c>
      <c r="V84" t="s" s="17">
        <v>88</v>
      </c>
      <c r="W84" t="s" s="17">
        <v>809</v>
      </c>
    </row>
    <row r="85" ht="20.25" customHeight="1">
      <c r="A85" s="25"/>
      <c r="B85" s="15">
        <v>76</v>
      </c>
      <c r="C85" s="15">
        <f>L85</f>
        <v>5.333</v>
      </c>
      <c r="D85" t="s" s="16">
        <f>CONCATENATE(F85," ",G85)</f>
        <v>142</v>
      </c>
      <c r="E85" t="s" s="17">
        <v>810</v>
      </c>
      <c r="F85" t="s" s="17">
        <v>33</v>
      </c>
      <c r="G85" t="s" s="17">
        <v>144</v>
      </c>
      <c r="H85" t="s" s="17">
        <v>51</v>
      </c>
      <c r="I85" t="s" s="17">
        <v>93</v>
      </c>
      <c r="J85" t="s" s="17">
        <v>811</v>
      </c>
      <c r="K85" s="20">
        <v>23.03</v>
      </c>
      <c r="L85" s="20">
        <v>5.333</v>
      </c>
      <c r="M85" t="s" s="17">
        <v>812</v>
      </c>
      <c r="N85" s="17"/>
      <c r="O85" t="s" s="17">
        <v>38</v>
      </c>
      <c r="P85" t="s" s="17">
        <v>813</v>
      </c>
      <c r="Q85" t="s" s="17">
        <v>814</v>
      </c>
      <c r="R85" s="22"/>
      <c r="S85" s="17"/>
      <c r="T85" t="s" s="17">
        <v>113</v>
      </c>
      <c r="U85" t="s" s="17">
        <v>815</v>
      </c>
      <c r="V85" t="s" s="17">
        <v>816</v>
      </c>
      <c r="W85" t="s" s="17">
        <v>817</v>
      </c>
    </row>
    <row r="86" ht="20.25" customHeight="1">
      <c r="A86" s="25"/>
      <c r="B86" s="15">
        <v>85</v>
      </c>
      <c r="C86" s="15">
        <f>L86</f>
        <v>174.1</v>
      </c>
      <c r="D86" t="s" s="16">
        <f>CONCATENATE(F86," ",G86)</f>
        <v>547</v>
      </c>
      <c r="E86" t="s" s="17">
        <v>818</v>
      </c>
      <c r="F86" t="s" s="17">
        <v>33</v>
      </c>
      <c r="G86" t="s" s="17">
        <v>549</v>
      </c>
      <c r="H86" t="s" s="17">
        <v>550</v>
      </c>
      <c r="I86" t="s" s="17">
        <v>549</v>
      </c>
      <c r="J86" t="s" s="17">
        <v>819</v>
      </c>
      <c r="K86" s="20">
        <v>182.7</v>
      </c>
      <c r="L86" s="20">
        <v>174.1</v>
      </c>
      <c r="M86" t="s" s="17">
        <v>820</v>
      </c>
      <c r="N86" s="22"/>
      <c r="O86" t="s" s="17">
        <v>38</v>
      </c>
      <c r="P86" t="s" s="17">
        <v>227</v>
      </c>
      <c r="Q86" t="s" s="17">
        <v>821</v>
      </c>
      <c r="R86" t="s" s="17">
        <v>822</v>
      </c>
      <c r="S86" s="22"/>
      <c r="T86" s="22"/>
      <c r="U86" t="s" s="17">
        <v>823</v>
      </c>
      <c r="V86" t="s" s="17">
        <v>729</v>
      </c>
      <c r="W86" t="s" s="17">
        <v>824</v>
      </c>
    </row>
    <row r="87" ht="20.25" customHeight="1">
      <c r="A87" s="25"/>
      <c r="B87" s="15">
        <v>102</v>
      </c>
      <c r="C87" s="15">
        <f>L87</f>
        <v>89.8</v>
      </c>
      <c r="D87" t="s" s="16">
        <f>CONCATENATE(F87," ",G87)</f>
        <v>825</v>
      </c>
      <c r="E87" t="s" s="16">
        <v>826</v>
      </c>
      <c r="F87" t="s" s="17">
        <v>33</v>
      </c>
      <c r="G87" t="s" s="18">
        <v>827</v>
      </c>
      <c r="H87" t="s" s="16">
        <v>276</v>
      </c>
      <c r="I87" t="s" s="16">
        <v>277</v>
      </c>
      <c r="J87" s="17"/>
      <c r="K87" s="20">
        <v>93.90000000000001</v>
      </c>
      <c r="L87" s="19">
        <v>89.8</v>
      </c>
      <c r="M87" t="s" s="17">
        <v>828</v>
      </c>
      <c r="N87" s="22"/>
      <c r="O87" t="s" s="17">
        <v>38</v>
      </c>
      <c r="P87" t="s" s="17">
        <v>39</v>
      </c>
      <c r="Q87" t="s" s="17">
        <v>829</v>
      </c>
      <c r="R87" t="s" s="17">
        <v>830</v>
      </c>
      <c r="S87" s="17"/>
      <c r="T87" t="s" s="17">
        <v>831</v>
      </c>
      <c r="U87" t="s" s="17">
        <v>832</v>
      </c>
      <c r="V87" t="s" s="17">
        <v>833</v>
      </c>
      <c r="W87" t="s" s="16">
        <v>834</v>
      </c>
    </row>
    <row r="88" ht="20.25" customHeight="1">
      <c r="A88" s="25"/>
      <c r="B88" s="15">
        <v>81</v>
      </c>
      <c r="C88" s="15">
        <f>L88</f>
        <v>89.8</v>
      </c>
      <c r="D88" t="s" s="16">
        <f>CONCATENATE(F88," ",G88)</f>
        <v>254</v>
      </c>
      <c r="E88" t="s" s="17">
        <v>835</v>
      </c>
      <c r="F88" t="s" s="17">
        <v>33</v>
      </c>
      <c r="G88" t="s" s="17">
        <v>256</v>
      </c>
      <c r="H88" t="s" s="17">
        <v>257</v>
      </c>
      <c r="I88" t="s" s="17">
        <v>258</v>
      </c>
      <c r="J88" t="s" s="17">
        <v>836</v>
      </c>
      <c r="K88" s="20">
        <v>93.90000000000001</v>
      </c>
      <c r="L88" s="20">
        <v>89.8</v>
      </c>
      <c r="M88" t="s" s="17">
        <v>837</v>
      </c>
      <c r="N88" s="22"/>
      <c r="O88" t="s" s="17">
        <v>38</v>
      </c>
      <c r="P88" t="s" s="17">
        <v>39</v>
      </c>
      <c r="Q88" t="s" s="17">
        <v>829</v>
      </c>
      <c r="R88" t="s" s="17">
        <v>838</v>
      </c>
      <c r="S88" t="s" s="17">
        <v>839</v>
      </c>
      <c r="T88" t="s" s="17">
        <v>840</v>
      </c>
      <c r="U88" t="s" s="17">
        <v>841</v>
      </c>
      <c r="V88" t="s" s="17">
        <v>842</v>
      </c>
      <c r="W88" t="s" s="17">
        <v>843</v>
      </c>
    </row>
    <row r="89" ht="20.25" customHeight="1">
      <c r="A89" s="25"/>
      <c r="B89" s="15">
        <v>40</v>
      </c>
      <c r="C89" s="15">
        <f>L89</f>
        <v>23.03</v>
      </c>
      <c r="D89" t="s" s="16">
        <f>CONCATENATE(F89," ",G89)</f>
        <v>426</v>
      </c>
      <c r="E89" t="s" s="17">
        <v>844</v>
      </c>
      <c r="F89" t="s" s="17">
        <v>33</v>
      </c>
      <c r="G89" t="s" s="17">
        <v>50</v>
      </c>
      <c r="H89" t="s" s="17">
        <v>51</v>
      </c>
      <c r="I89" t="s" s="17">
        <v>50</v>
      </c>
      <c r="J89" t="s" s="17">
        <v>845</v>
      </c>
      <c r="K89" s="20">
        <v>66</v>
      </c>
      <c r="L89" s="20">
        <v>23.03</v>
      </c>
      <c r="M89" t="s" s="17">
        <v>846</v>
      </c>
      <c r="N89" s="18"/>
      <c r="O89" t="s" s="17">
        <v>38</v>
      </c>
      <c r="P89" t="s" s="17">
        <v>573</v>
      </c>
      <c r="Q89" t="s" s="17">
        <v>847</v>
      </c>
      <c r="R89" s="17"/>
      <c r="S89" s="17"/>
      <c r="T89" t="s" s="17">
        <v>127</v>
      </c>
      <c r="U89" t="s" s="17">
        <v>848</v>
      </c>
      <c r="V89" t="s" s="17">
        <v>849</v>
      </c>
      <c r="W89" t="s" s="17">
        <v>850</v>
      </c>
    </row>
    <row r="90" ht="20.25" customHeight="1">
      <c r="A90" s="25"/>
      <c r="B90" s="15">
        <v>20</v>
      </c>
      <c r="C90" s="15">
        <f>L90</f>
        <v>7.246</v>
      </c>
      <c r="D90" t="s" s="16">
        <f>CONCATENATE(F90," ",G90)</f>
        <v>234</v>
      </c>
      <c r="E90" t="s" s="17">
        <v>851</v>
      </c>
      <c r="F90" t="s" s="17">
        <v>49</v>
      </c>
      <c r="G90" t="s" s="17">
        <v>106</v>
      </c>
      <c r="H90" t="s" s="17">
        <v>51</v>
      </c>
      <c r="I90" t="s" s="17">
        <v>107</v>
      </c>
      <c r="J90" t="s" s="17">
        <v>852</v>
      </c>
      <c r="K90" s="15">
        <v>11.63</v>
      </c>
      <c r="L90" s="20">
        <v>7.246</v>
      </c>
      <c r="M90" t="s" s="18">
        <v>853</v>
      </c>
      <c r="N90" s="18"/>
      <c r="O90" t="s" s="17">
        <v>38</v>
      </c>
      <c r="P90" t="s" s="17">
        <v>854</v>
      </c>
      <c r="Q90" t="s" s="17">
        <v>855</v>
      </c>
      <c r="R90" t="s" s="17">
        <v>856</v>
      </c>
      <c r="S90" s="17"/>
      <c r="T90" t="s" s="17">
        <v>113</v>
      </c>
      <c r="U90" t="s" s="17">
        <v>857</v>
      </c>
      <c r="V90" s="22"/>
      <c r="W90" t="s" s="17">
        <v>858</v>
      </c>
    </row>
    <row r="91" ht="20.25" customHeight="1">
      <c r="A91" s="25"/>
      <c r="B91" s="15">
        <v>12</v>
      </c>
      <c r="C91" s="15">
        <f>L91</f>
        <v>5.333</v>
      </c>
      <c r="D91" t="s" s="16">
        <f>CONCATENATE(F91," ",G91)</f>
        <v>234</v>
      </c>
      <c r="E91" t="s" s="17">
        <v>859</v>
      </c>
      <c r="F91" t="s" s="17">
        <v>49</v>
      </c>
      <c r="G91" t="s" s="17">
        <v>106</v>
      </c>
      <c r="H91" t="s" s="17">
        <v>51</v>
      </c>
      <c r="I91" t="s" s="17">
        <v>107</v>
      </c>
      <c r="J91" t="s" s="17">
        <v>860</v>
      </c>
      <c r="K91" s="20">
        <v>23.3</v>
      </c>
      <c r="L91" s="20">
        <v>5.333</v>
      </c>
      <c r="M91" t="s" s="17">
        <v>861</v>
      </c>
      <c r="N91" s="18"/>
      <c r="O91" t="s" s="17">
        <v>38</v>
      </c>
      <c r="P91" t="s" s="17">
        <v>862</v>
      </c>
      <c r="Q91" t="s" s="17">
        <v>863</v>
      </c>
      <c r="R91" t="s" s="17">
        <v>864</v>
      </c>
      <c r="S91" s="17"/>
      <c r="T91" t="s" s="17">
        <v>113</v>
      </c>
      <c r="U91" t="s" s="17">
        <v>865</v>
      </c>
      <c r="V91" t="s" s="17">
        <v>866</v>
      </c>
      <c r="W91" t="s" s="17">
        <v>867</v>
      </c>
    </row>
    <row r="92" ht="20.25" customHeight="1">
      <c r="A92" s="25"/>
      <c r="B92" s="15">
        <v>17</v>
      </c>
      <c r="C92" s="15">
        <f>L92</f>
        <v>5.333</v>
      </c>
      <c r="D92" t="s" s="16">
        <f>CONCATENATE(F92," ",G92)</f>
        <v>234</v>
      </c>
      <c r="E92" t="s" s="17">
        <v>868</v>
      </c>
      <c r="F92" t="s" s="17">
        <v>49</v>
      </c>
      <c r="G92" t="s" s="17">
        <v>106</v>
      </c>
      <c r="H92" t="s" s="17">
        <v>51</v>
      </c>
      <c r="I92" t="s" s="17">
        <v>107</v>
      </c>
      <c r="J92" t="s" s="17">
        <v>869</v>
      </c>
      <c r="K92" s="20">
        <v>23.3</v>
      </c>
      <c r="L92" s="20">
        <v>5.333</v>
      </c>
      <c r="M92" t="s" s="17">
        <v>861</v>
      </c>
      <c r="N92" s="18"/>
      <c r="O92" t="s" s="17">
        <v>38</v>
      </c>
      <c r="P92" t="s" s="17">
        <v>862</v>
      </c>
      <c r="Q92" t="s" s="17">
        <v>863</v>
      </c>
      <c r="R92" t="s" s="17">
        <v>864</v>
      </c>
      <c r="S92" s="17"/>
      <c r="T92" t="s" s="17">
        <v>113</v>
      </c>
      <c r="U92" t="s" s="17">
        <v>870</v>
      </c>
      <c r="V92" t="s" s="17">
        <v>866</v>
      </c>
      <c r="W92" t="s" s="17">
        <v>867</v>
      </c>
    </row>
    <row r="93" ht="20.25" customHeight="1">
      <c r="A93" s="25"/>
      <c r="B93" s="15">
        <v>18</v>
      </c>
      <c r="C93" s="15">
        <f>L93</f>
        <v>5.333</v>
      </c>
      <c r="D93" t="s" s="16">
        <f>CONCATENATE(F93," ",G93)</f>
        <v>234</v>
      </c>
      <c r="E93" t="s" s="17">
        <v>871</v>
      </c>
      <c r="F93" t="s" s="17">
        <v>49</v>
      </c>
      <c r="G93" t="s" s="17">
        <v>106</v>
      </c>
      <c r="H93" t="s" s="17">
        <v>51</v>
      </c>
      <c r="I93" t="s" s="17">
        <v>107</v>
      </c>
      <c r="J93" t="s" s="17">
        <v>872</v>
      </c>
      <c r="K93" s="20">
        <v>23.3</v>
      </c>
      <c r="L93" s="20">
        <v>5.333</v>
      </c>
      <c r="M93" t="s" s="17">
        <v>861</v>
      </c>
      <c r="N93" s="18"/>
      <c r="O93" t="s" s="17">
        <v>38</v>
      </c>
      <c r="P93" t="s" s="17">
        <v>862</v>
      </c>
      <c r="Q93" t="s" s="17">
        <v>863</v>
      </c>
      <c r="R93" t="s" s="17">
        <v>864</v>
      </c>
      <c r="S93" s="17"/>
      <c r="T93" t="s" s="17">
        <v>113</v>
      </c>
      <c r="U93" t="s" s="17">
        <v>873</v>
      </c>
      <c r="V93" t="s" s="17">
        <v>866</v>
      </c>
      <c r="W93" t="s" s="17">
        <v>867</v>
      </c>
    </row>
    <row r="94" ht="20.25" customHeight="1">
      <c r="A94" s="25"/>
      <c r="B94" s="15">
        <v>19</v>
      </c>
      <c r="C94" s="15">
        <f>L94</f>
        <v>27.82</v>
      </c>
      <c r="D94" t="s" s="16">
        <f>CONCATENATE(F94," ",G94)</f>
        <v>104</v>
      </c>
      <c r="E94" t="s" s="17">
        <v>874</v>
      </c>
      <c r="F94" t="s" s="17">
        <v>33</v>
      </c>
      <c r="G94" t="s" s="17">
        <v>106</v>
      </c>
      <c r="H94" t="s" s="17">
        <v>51</v>
      </c>
      <c r="I94" t="s" s="17">
        <v>107</v>
      </c>
      <c r="J94" t="s" s="17">
        <v>875</v>
      </c>
      <c r="K94" s="20">
        <v>33.9</v>
      </c>
      <c r="L94" s="20">
        <v>27.82</v>
      </c>
      <c r="M94" t="s" s="17">
        <v>876</v>
      </c>
      <c r="N94" s="18"/>
      <c r="O94" t="s" s="17">
        <v>38</v>
      </c>
      <c r="P94" t="s" s="17">
        <v>238</v>
      </c>
      <c r="Q94" t="s" s="17">
        <v>877</v>
      </c>
      <c r="R94" t="s" s="17">
        <v>878</v>
      </c>
      <c r="S94" s="17"/>
      <c r="T94" t="s" s="17">
        <v>113</v>
      </c>
      <c r="U94" t="s" s="17">
        <v>879</v>
      </c>
      <c r="V94" t="s" s="17">
        <v>243</v>
      </c>
      <c r="W94" t="s" s="17">
        <v>244</v>
      </c>
    </row>
    <row r="95" ht="20.25" customHeight="1">
      <c r="A95" s="25"/>
      <c r="B95" s="15">
        <v>101</v>
      </c>
      <c r="C95" s="15">
        <f>L95</f>
        <v>168.3</v>
      </c>
      <c r="D95" t="s" s="16">
        <f>CONCATENATE(F95," ",G95)</f>
        <v>880</v>
      </c>
      <c r="E95" t="s" s="17">
        <v>881</v>
      </c>
      <c r="F95" t="s" s="17">
        <v>33</v>
      </c>
      <c r="G95" t="s" s="17">
        <v>882</v>
      </c>
      <c r="H95" t="s" s="17">
        <v>120</v>
      </c>
      <c r="I95" t="s" s="17">
        <v>882</v>
      </c>
      <c r="J95" s="17"/>
      <c r="K95" s="15">
        <v>170.3</v>
      </c>
      <c r="L95" s="19">
        <v>168.3</v>
      </c>
      <c r="M95" t="s" s="18">
        <v>260</v>
      </c>
      <c r="N95" s="22"/>
      <c r="O95" t="s" s="18">
        <v>38</v>
      </c>
      <c r="P95" t="s" s="18">
        <v>67</v>
      </c>
      <c r="Q95" t="s" s="17">
        <v>883</v>
      </c>
      <c r="R95" t="s" s="17">
        <v>884</v>
      </c>
      <c r="S95" s="17"/>
      <c r="T95" t="s" s="17">
        <v>329</v>
      </c>
      <c r="U95" t="s" s="17">
        <v>885</v>
      </c>
      <c r="V95" t="s" s="18">
        <v>73</v>
      </c>
      <c r="W95" t="s" s="17">
        <v>265</v>
      </c>
    </row>
    <row r="96" ht="20.25" customHeight="1">
      <c r="A96" s="25"/>
      <c r="B96" s="15">
        <v>111</v>
      </c>
      <c r="C96" s="15">
        <f>L96</f>
        <v>251.9</v>
      </c>
      <c r="D96" t="s" s="16">
        <f>CONCATENATE(F96," ",G96)</f>
        <v>660</v>
      </c>
      <c r="E96" t="s" s="23">
        <v>886</v>
      </c>
      <c r="F96" t="s" s="17">
        <v>33</v>
      </c>
      <c r="G96" t="s" s="17">
        <v>277</v>
      </c>
      <c r="H96" t="s" s="16">
        <v>276</v>
      </c>
      <c r="I96" t="s" s="17">
        <v>277</v>
      </c>
      <c r="J96" s="22"/>
      <c r="K96" s="20">
        <v>298.9</v>
      </c>
      <c r="L96" s="19">
        <v>251.9</v>
      </c>
      <c r="M96" t="s" s="17">
        <v>887</v>
      </c>
      <c r="N96" s="22"/>
      <c r="O96" t="s" s="17">
        <v>38</v>
      </c>
      <c r="P96" t="s" s="17">
        <v>159</v>
      </c>
      <c r="Q96" t="s" s="23">
        <v>888</v>
      </c>
      <c r="R96" t="s" s="23">
        <v>889</v>
      </c>
      <c r="S96" s="22"/>
      <c r="T96" t="s" s="17">
        <v>329</v>
      </c>
      <c r="U96" t="s" s="17">
        <v>890</v>
      </c>
      <c r="V96" t="s" s="17">
        <v>891</v>
      </c>
      <c r="W96" t="s" s="17">
        <v>892</v>
      </c>
    </row>
    <row r="97" ht="20.25" customHeight="1">
      <c r="A97" s="25"/>
      <c r="B97" s="15">
        <v>109</v>
      </c>
      <c r="C97" s="15">
        <f>L97</f>
        <v>56</v>
      </c>
      <c r="D97" t="s" s="16">
        <f>CONCATENATE(F97," ",G97)</f>
        <v>578</v>
      </c>
      <c r="E97" t="s" s="16">
        <v>893</v>
      </c>
      <c r="F97" t="s" s="17">
        <v>33</v>
      </c>
      <c r="G97" t="s" s="17">
        <v>580</v>
      </c>
      <c r="H97" t="s" s="17">
        <v>120</v>
      </c>
      <c r="I97" t="s" s="17">
        <v>531</v>
      </c>
      <c r="J97" s="17"/>
      <c r="K97" s="20">
        <v>59.2</v>
      </c>
      <c r="L97" s="20">
        <v>56</v>
      </c>
      <c r="M97" t="s" s="17">
        <v>491</v>
      </c>
      <c r="N97" s="17"/>
      <c r="O97" t="s" s="17">
        <v>38</v>
      </c>
      <c r="P97" t="s" s="17">
        <v>39</v>
      </c>
      <c r="Q97" t="s" s="17">
        <v>894</v>
      </c>
      <c r="R97" s="17"/>
      <c r="S97" s="17"/>
      <c r="T97" s="17"/>
      <c r="U97" t="s" s="17">
        <v>895</v>
      </c>
      <c r="V97" s="17"/>
      <c r="W97" t="s" s="16">
        <v>896</v>
      </c>
    </row>
    <row r="98" ht="20.25" customHeight="1">
      <c r="A98" s="25"/>
      <c r="B98" s="15">
        <v>75</v>
      </c>
      <c r="C98" s="15">
        <f>L98</f>
        <v>23.03</v>
      </c>
      <c r="D98" t="s" s="16">
        <f>CONCATENATE(F98," ",G98)</f>
        <v>142</v>
      </c>
      <c r="E98" t="s" s="17">
        <v>897</v>
      </c>
      <c r="F98" t="s" s="17">
        <v>33</v>
      </c>
      <c r="G98" t="s" s="17">
        <v>144</v>
      </c>
      <c r="H98" t="s" s="17">
        <v>51</v>
      </c>
      <c r="I98" t="s" s="17">
        <v>93</v>
      </c>
      <c r="J98" t="s" s="17">
        <v>898</v>
      </c>
      <c r="K98" s="20">
        <v>33.9</v>
      </c>
      <c r="L98" s="20">
        <v>23.03</v>
      </c>
      <c r="M98" t="s" s="17">
        <v>899</v>
      </c>
      <c r="N98" s="17"/>
      <c r="O98" t="s" s="17">
        <v>38</v>
      </c>
      <c r="P98" t="s" s="17">
        <v>573</v>
      </c>
      <c r="Q98" t="s" s="17">
        <v>900</v>
      </c>
      <c r="R98" t="s" s="17">
        <v>901</v>
      </c>
      <c r="S98" s="17"/>
      <c r="T98" t="s" s="17">
        <v>902</v>
      </c>
      <c r="U98" t="s" s="17">
        <v>903</v>
      </c>
      <c r="V98" t="s" s="17">
        <v>88</v>
      </c>
      <c r="W98" t="s" s="17">
        <v>904</v>
      </c>
    </row>
    <row r="99" ht="20.25" customHeight="1">
      <c r="A99" s="25"/>
      <c r="B99" s="15">
        <v>112</v>
      </c>
      <c r="C99" s="15">
        <f>L99</f>
        <v>37.8</v>
      </c>
      <c r="D99" t="s" s="16">
        <f>CONCATENATE(F99," ",G99)</f>
        <v>539</v>
      </c>
      <c r="E99" t="s" s="17">
        <v>905</v>
      </c>
      <c r="F99" t="s" s="17">
        <v>49</v>
      </c>
      <c r="G99" t="s" s="17">
        <v>156</v>
      </c>
      <c r="H99" t="s" s="17">
        <v>120</v>
      </c>
      <c r="I99" t="s" s="17">
        <v>156</v>
      </c>
      <c r="J99" s="22"/>
      <c r="K99" s="20">
        <v>47.8</v>
      </c>
      <c r="L99" s="20">
        <v>37.8</v>
      </c>
      <c r="M99" t="s" s="17">
        <v>532</v>
      </c>
      <c r="N99" s="22"/>
      <c r="O99" t="s" s="17">
        <v>38</v>
      </c>
      <c r="P99" t="s" s="17">
        <v>325</v>
      </c>
      <c r="Q99" t="s" s="17">
        <v>541</v>
      </c>
      <c r="R99" t="s" s="17">
        <v>906</v>
      </c>
      <c r="S99" s="22"/>
      <c r="T99" s="22"/>
      <c r="U99" t="s" s="17">
        <v>907</v>
      </c>
      <c r="V99" s="22"/>
      <c r="W99" t="s" s="17">
        <v>908</v>
      </c>
    </row>
    <row r="100" ht="20.25" customHeight="1">
      <c r="A100" s="25"/>
      <c r="B100" s="15">
        <v>84</v>
      </c>
      <c r="C100" s="15">
        <f>L100</f>
        <v>86.3</v>
      </c>
      <c r="D100" t="s" s="16">
        <f>CONCATENATE(F100," ",G100)</f>
        <v>547</v>
      </c>
      <c r="E100" t="s" s="17">
        <v>909</v>
      </c>
      <c r="F100" t="s" s="17">
        <v>33</v>
      </c>
      <c r="G100" t="s" s="17">
        <v>549</v>
      </c>
      <c r="H100" t="s" s="17">
        <v>550</v>
      </c>
      <c r="I100" t="s" s="17">
        <v>549</v>
      </c>
      <c r="J100" s="22"/>
      <c r="K100" s="20">
        <v>89.8</v>
      </c>
      <c r="L100" s="20">
        <v>86.3</v>
      </c>
      <c r="M100" t="s" s="17">
        <v>324</v>
      </c>
      <c r="N100" s="17"/>
      <c r="O100" t="s" s="17">
        <v>38</v>
      </c>
      <c r="P100" t="s" s="17">
        <v>313</v>
      </c>
      <c r="Q100" t="s" s="17">
        <v>910</v>
      </c>
      <c r="R100" t="s" s="17">
        <v>911</v>
      </c>
      <c r="S100" t="s" s="28">
        <v>912</v>
      </c>
      <c r="T100" t="s" s="17">
        <v>913</v>
      </c>
      <c r="U100" t="s" s="17">
        <v>914</v>
      </c>
      <c r="V100" t="s" s="17">
        <v>915</v>
      </c>
      <c r="W100" t="s" s="17">
        <v>916</v>
      </c>
    </row>
    <row r="101" ht="20.25" customHeight="1">
      <c r="A101" s="25"/>
      <c r="B101" s="15">
        <v>61</v>
      </c>
      <c r="C101" s="15">
        <f>L101</f>
        <v>113</v>
      </c>
      <c r="D101" t="s" s="16">
        <f>CONCATENATE(F101," ",G101)</f>
        <v>917</v>
      </c>
      <c r="E101" t="s" s="17">
        <v>918</v>
      </c>
      <c r="F101" t="s" s="17">
        <v>33</v>
      </c>
      <c r="G101" t="s" s="17">
        <v>93</v>
      </c>
      <c r="H101" t="s" s="17">
        <v>51</v>
      </c>
      <c r="I101" t="s" s="17">
        <v>93</v>
      </c>
      <c r="J101" t="s" s="17">
        <v>919</v>
      </c>
      <c r="K101" s="20">
        <v>125</v>
      </c>
      <c r="L101" s="20">
        <v>113</v>
      </c>
      <c r="M101" t="s" s="17">
        <v>920</v>
      </c>
      <c r="N101" s="18"/>
      <c r="O101" t="s" s="17">
        <v>38</v>
      </c>
      <c r="P101" t="s" s="17">
        <v>921</v>
      </c>
      <c r="Q101" t="s" s="17">
        <v>922</v>
      </c>
      <c r="R101" t="s" s="17">
        <v>923</v>
      </c>
      <c r="S101" s="17"/>
      <c r="T101" t="s" s="17">
        <v>422</v>
      </c>
      <c r="U101" t="s" s="17">
        <v>924</v>
      </c>
      <c r="V101" t="s" s="17">
        <v>925</v>
      </c>
      <c r="W101" t="s" s="17">
        <v>926</v>
      </c>
    </row>
    <row r="102" ht="20.25" customHeight="1">
      <c r="A102" s="25"/>
      <c r="B102" s="15">
        <v>24</v>
      </c>
      <c r="C102" s="15">
        <f>L102</f>
        <v>7.246</v>
      </c>
      <c r="D102" t="s" s="16">
        <f>CONCATENATE(F102," ",G102)</f>
        <v>596</v>
      </c>
      <c r="E102" t="s" s="17">
        <v>927</v>
      </c>
      <c r="F102" t="s" s="17">
        <v>49</v>
      </c>
      <c r="G102" t="s" s="17">
        <v>598</v>
      </c>
      <c r="H102" t="s" s="17">
        <v>120</v>
      </c>
      <c r="I102" t="s" s="16">
        <v>347</v>
      </c>
      <c r="J102" t="s" s="17">
        <v>928</v>
      </c>
      <c r="K102" s="15">
        <v>11.63</v>
      </c>
      <c r="L102" s="20">
        <v>7.246</v>
      </c>
      <c r="M102" t="s" s="17">
        <v>929</v>
      </c>
      <c r="N102" s="18"/>
      <c r="O102" t="s" s="17">
        <v>38</v>
      </c>
      <c r="P102" t="s" s="17">
        <v>159</v>
      </c>
      <c r="Q102" t="s" s="17">
        <v>930</v>
      </c>
      <c r="R102" t="s" s="17">
        <v>931</v>
      </c>
      <c r="S102" s="22"/>
      <c r="T102" t="s" s="17">
        <v>932</v>
      </c>
      <c r="U102" t="s" s="17">
        <v>933</v>
      </c>
      <c r="V102" s="22"/>
      <c r="W102" t="s" s="17">
        <v>934</v>
      </c>
    </row>
    <row r="103" ht="20.25" customHeight="1">
      <c r="A103" s="25"/>
      <c r="B103" s="15">
        <v>98</v>
      </c>
      <c r="C103" s="15">
        <f>L103</f>
        <v>83.59999999999999</v>
      </c>
      <c r="D103" t="s" s="16">
        <f>CONCATENATE(F103," ",G103)</f>
        <v>794</v>
      </c>
      <c r="E103" t="s" s="16">
        <v>935</v>
      </c>
      <c r="F103" t="s" s="17">
        <v>33</v>
      </c>
      <c r="G103" t="s" s="18">
        <v>796</v>
      </c>
      <c r="H103" t="s" s="17">
        <v>78</v>
      </c>
      <c r="I103" t="s" s="16">
        <v>639</v>
      </c>
      <c r="J103" s="22"/>
      <c r="K103" s="20">
        <v>86.3</v>
      </c>
      <c r="L103" s="19">
        <v>83.59999999999999</v>
      </c>
      <c r="M103" t="s" s="17">
        <v>936</v>
      </c>
      <c r="N103" s="17"/>
      <c r="O103" t="s" s="17">
        <v>38</v>
      </c>
      <c r="P103" t="s" s="17">
        <v>54</v>
      </c>
      <c r="Q103" t="s" s="17">
        <v>937</v>
      </c>
      <c r="R103" t="s" s="17">
        <v>938</v>
      </c>
      <c r="S103" t="s" s="17">
        <v>939</v>
      </c>
      <c r="T103" t="s" s="17">
        <v>940</v>
      </c>
      <c r="U103" t="s" s="17">
        <v>941</v>
      </c>
      <c r="V103" t="s" s="17">
        <v>942</v>
      </c>
      <c r="W103" t="s" s="16">
        <v>943</v>
      </c>
    </row>
    <row r="104" ht="20.25" customHeight="1">
      <c r="A104" s="25"/>
      <c r="B104" s="15">
        <v>65</v>
      </c>
      <c r="C104" s="15">
        <f>L104</f>
        <v>272.95</v>
      </c>
      <c r="D104" t="s" s="16">
        <f>CONCATENATE(F104," ",G104)</f>
        <v>62</v>
      </c>
      <c r="E104" t="s" s="16">
        <v>944</v>
      </c>
      <c r="F104" t="s" s="17">
        <v>33</v>
      </c>
      <c r="G104" t="s" s="18">
        <v>64</v>
      </c>
      <c r="H104" t="s" s="16">
        <v>64</v>
      </c>
      <c r="I104" s="21"/>
      <c r="J104" t="s" s="17">
        <v>945</v>
      </c>
      <c r="K104" s="20">
        <v>298.9</v>
      </c>
      <c r="L104" s="19">
        <v>272.95</v>
      </c>
      <c r="M104" t="s" s="17">
        <v>946</v>
      </c>
      <c r="N104" s="18"/>
      <c r="O104" t="s" s="17">
        <v>38</v>
      </c>
      <c r="P104" t="s" s="17">
        <v>54</v>
      </c>
      <c r="Q104" t="s" s="17">
        <v>947</v>
      </c>
      <c r="R104" t="s" s="17">
        <v>948</v>
      </c>
      <c r="S104" t="s" s="16">
        <v>949</v>
      </c>
      <c r="T104" t="s" s="17">
        <v>950</v>
      </c>
      <c r="U104" t="s" s="17">
        <v>951</v>
      </c>
      <c r="V104" t="s" s="17">
        <v>952</v>
      </c>
      <c r="W104" t="s" s="16">
        <v>953</v>
      </c>
    </row>
    <row r="105" ht="20.25" customHeight="1">
      <c r="A105" s="25"/>
      <c r="B105" s="15">
        <v>82</v>
      </c>
      <c r="C105" s="15">
        <f>L105</f>
        <v>298.9</v>
      </c>
      <c r="D105" t="s" s="16">
        <f>CONCATENATE(F105," ",G105)</f>
        <v>547</v>
      </c>
      <c r="E105" t="s" s="17">
        <v>954</v>
      </c>
      <c r="F105" t="s" s="17">
        <v>33</v>
      </c>
      <c r="G105" t="s" s="17">
        <v>549</v>
      </c>
      <c r="H105" t="s" s="17">
        <v>550</v>
      </c>
      <c r="I105" t="s" s="17">
        <v>549</v>
      </c>
      <c r="J105" s="22"/>
      <c r="K105" s="20">
        <v>307</v>
      </c>
      <c r="L105" s="20">
        <v>298.9</v>
      </c>
      <c r="M105" t="s" s="17">
        <v>955</v>
      </c>
      <c r="N105" s="17"/>
      <c r="O105" t="s" s="17">
        <v>38</v>
      </c>
      <c r="P105" t="s" s="17">
        <v>54</v>
      </c>
      <c r="Q105" t="s" s="17">
        <v>956</v>
      </c>
      <c r="R105" t="s" s="17">
        <v>957</v>
      </c>
      <c r="S105" t="s" s="17">
        <v>958</v>
      </c>
      <c r="T105" t="s" s="17">
        <v>959</v>
      </c>
      <c r="U105" t="s" s="29">
        <v>960</v>
      </c>
      <c r="V105" t="s" s="29">
        <v>961</v>
      </c>
      <c r="W105" t="s" s="17">
        <v>962</v>
      </c>
    </row>
    <row r="106" ht="20" customHeight="1">
      <c r="A106" s="25"/>
      <c r="B106" s="15">
        <v>6</v>
      </c>
      <c r="C106" s="15">
        <f>L106</f>
        <v>113</v>
      </c>
      <c r="D106" t="s" s="16">
        <f>CONCATENATE(F106," ",G106)</f>
        <v>285</v>
      </c>
      <c r="E106" t="s" s="16">
        <v>963</v>
      </c>
      <c r="F106" t="s" s="17">
        <v>49</v>
      </c>
      <c r="G106" t="s" s="17">
        <v>287</v>
      </c>
      <c r="H106" t="s" s="17">
        <v>257</v>
      </c>
      <c r="I106" t="s" s="17">
        <v>288</v>
      </c>
      <c r="J106" s="17"/>
      <c r="K106" s="20">
        <v>125</v>
      </c>
      <c r="L106" s="19">
        <v>113</v>
      </c>
      <c r="M106" t="s" s="17">
        <v>964</v>
      </c>
      <c r="N106" s="18"/>
      <c r="O106" t="s" s="17">
        <v>38</v>
      </c>
      <c r="P106" t="s" s="17">
        <v>965</v>
      </c>
      <c r="Q106" t="s" s="17">
        <v>966</v>
      </c>
      <c r="R106" t="s" s="17">
        <v>967</v>
      </c>
      <c r="S106" t="s" s="16">
        <v>968</v>
      </c>
      <c r="T106" s="22"/>
      <c r="U106" s="22"/>
      <c r="V106" s="22"/>
      <c r="W106" t="s" s="16">
        <v>969</v>
      </c>
    </row>
    <row r="107" ht="20.25" customHeight="1">
      <c r="A107" s="25"/>
      <c r="B107" s="15">
        <v>45</v>
      </c>
      <c r="C107" s="15">
        <f>L107</f>
        <v>37.8</v>
      </c>
      <c r="D107" t="s" s="16">
        <f>CONCATENATE(F107," ",G107)</f>
        <v>104</v>
      </c>
      <c r="E107" t="s" s="17">
        <v>970</v>
      </c>
      <c r="F107" t="s" s="17">
        <v>33</v>
      </c>
      <c r="G107" t="s" s="17">
        <v>106</v>
      </c>
      <c r="H107" t="s" s="17">
        <v>51</v>
      </c>
      <c r="I107" t="s" s="17">
        <v>107</v>
      </c>
      <c r="J107" t="s" s="17">
        <v>971</v>
      </c>
      <c r="K107" s="20">
        <v>47.8</v>
      </c>
      <c r="L107" s="20">
        <v>37.8</v>
      </c>
      <c r="M107" t="s" s="17">
        <v>532</v>
      </c>
      <c r="N107" s="18"/>
      <c r="O107" t="s" s="17">
        <v>38</v>
      </c>
      <c r="P107" t="s" s="17">
        <v>96</v>
      </c>
      <c r="Q107" t="s" s="17">
        <v>972</v>
      </c>
      <c r="R107" t="s" s="17">
        <v>973</v>
      </c>
      <c r="S107" t="s" s="23">
        <v>974</v>
      </c>
      <c r="T107" t="s" s="17">
        <v>113</v>
      </c>
      <c r="U107" t="s" s="17">
        <v>975</v>
      </c>
      <c r="V107" t="s" s="17">
        <v>976</v>
      </c>
      <c r="W107" t="s" s="17">
        <v>977</v>
      </c>
    </row>
    <row r="108" ht="20.25" customHeight="1">
      <c r="A108" s="25"/>
      <c r="B108" s="15">
        <v>88</v>
      </c>
      <c r="C108" s="15">
        <f>L108</f>
        <v>93.90000000000001</v>
      </c>
      <c r="D108" t="s" s="16">
        <f>CONCATENATE(F108," ",G108)</f>
        <v>637</v>
      </c>
      <c r="E108" t="s" s="17">
        <v>978</v>
      </c>
      <c r="F108" t="s" s="17">
        <v>33</v>
      </c>
      <c r="G108" t="s" s="17">
        <v>639</v>
      </c>
      <c r="H108" t="s" s="17">
        <v>78</v>
      </c>
      <c r="I108" t="s" s="17">
        <v>639</v>
      </c>
      <c r="J108" s="22"/>
      <c r="K108" s="20">
        <v>100.5</v>
      </c>
      <c r="L108" s="20">
        <v>93.90000000000001</v>
      </c>
      <c r="M108" t="s" s="17">
        <v>109</v>
      </c>
      <c r="N108" s="22"/>
      <c r="O108" t="s" s="17">
        <v>38</v>
      </c>
      <c r="P108" t="s" s="17">
        <v>39</v>
      </c>
      <c r="Q108" t="s" s="17">
        <v>979</v>
      </c>
      <c r="R108" t="s" s="17">
        <v>980</v>
      </c>
      <c r="S108" s="22"/>
      <c r="T108" t="s" s="17">
        <v>981</v>
      </c>
      <c r="U108" t="s" s="17">
        <v>982</v>
      </c>
      <c r="V108" t="s" s="17">
        <v>983</v>
      </c>
      <c r="W108" t="s" s="17">
        <v>984</v>
      </c>
    </row>
    <row r="109" ht="20.25" customHeight="1">
      <c r="A109" s="25"/>
      <c r="B109" s="15">
        <v>89</v>
      </c>
      <c r="C109" s="15">
        <f>L109</f>
        <v>100.5</v>
      </c>
      <c r="D109" t="s" s="16">
        <f>CONCATENATE(F109," ",G109)</f>
        <v>637</v>
      </c>
      <c r="E109" t="s" s="17">
        <v>985</v>
      </c>
      <c r="F109" t="s" s="17">
        <v>33</v>
      </c>
      <c r="G109" t="s" s="17">
        <v>639</v>
      </c>
      <c r="H109" t="s" s="17">
        <v>78</v>
      </c>
      <c r="I109" t="s" s="17">
        <v>639</v>
      </c>
      <c r="J109" s="22"/>
      <c r="K109" s="20">
        <v>113</v>
      </c>
      <c r="L109" s="20">
        <v>100.5</v>
      </c>
      <c r="M109" t="s" s="17">
        <v>382</v>
      </c>
      <c r="N109" s="22"/>
      <c r="O109" t="s" s="17">
        <v>38</v>
      </c>
      <c r="P109" t="s" s="17">
        <v>313</v>
      </c>
      <c r="Q109" t="s" s="17">
        <v>986</v>
      </c>
      <c r="R109" t="s" s="17">
        <v>986</v>
      </c>
      <c r="S109" s="22"/>
      <c r="T109" s="22"/>
      <c r="U109" t="s" s="17">
        <v>987</v>
      </c>
      <c r="V109" s="22"/>
      <c r="W109" t="s" s="17">
        <v>984</v>
      </c>
    </row>
    <row r="110" ht="20.25" customHeight="1">
      <c r="A110" s="25"/>
      <c r="B110" s="15">
        <v>107</v>
      </c>
      <c r="C110" s="15">
        <f>L110</f>
        <v>66</v>
      </c>
      <c r="D110" t="s" s="16">
        <f>CONCATENATE(F110," ",G110)</f>
        <v>568</v>
      </c>
      <c r="E110" t="s" s="17">
        <v>988</v>
      </c>
      <c r="F110" t="s" s="17">
        <v>33</v>
      </c>
      <c r="G110" t="s" s="17">
        <v>570</v>
      </c>
      <c r="H110" t="s" s="17">
        <v>51</v>
      </c>
      <c r="I110" t="s" s="17">
        <v>570</v>
      </c>
      <c r="J110" t="s" s="17">
        <v>989</v>
      </c>
      <c r="K110" s="20">
        <v>89.8</v>
      </c>
      <c r="L110" s="20">
        <v>66</v>
      </c>
      <c r="M110" t="s" s="17">
        <v>990</v>
      </c>
      <c r="N110" s="17"/>
      <c r="O110" t="s" s="17">
        <v>38</v>
      </c>
      <c r="P110" t="s" s="17">
        <v>430</v>
      </c>
      <c r="Q110" t="s" s="17">
        <v>991</v>
      </c>
      <c r="R110" t="s" s="17">
        <v>992</v>
      </c>
      <c r="S110" t="s" s="17">
        <v>993</v>
      </c>
      <c r="T110" t="s" s="17">
        <v>422</v>
      </c>
      <c r="U110" t="s" s="17">
        <v>994</v>
      </c>
      <c r="V110" t="s" s="17">
        <v>995</v>
      </c>
      <c r="W110" t="s" s="17">
        <v>996</v>
      </c>
    </row>
    <row r="111" ht="20.25" customHeight="1">
      <c r="A111" s="25"/>
      <c r="B111" s="15">
        <v>50</v>
      </c>
      <c r="C111" s="15">
        <f>L111</f>
        <v>129.4</v>
      </c>
      <c r="D111" t="s" s="16">
        <f>CONCATENATE(F111," ",G111)</f>
        <v>416</v>
      </c>
      <c r="E111" t="s" s="17">
        <v>997</v>
      </c>
      <c r="F111" t="s" s="17">
        <v>33</v>
      </c>
      <c r="G111" t="s" s="17">
        <v>107</v>
      </c>
      <c r="H111" t="s" s="17">
        <v>51</v>
      </c>
      <c r="I111" t="s" s="17">
        <v>107</v>
      </c>
      <c r="J111" t="s" s="17">
        <v>418</v>
      </c>
      <c r="K111" s="20">
        <v>133.9</v>
      </c>
      <c r="L111" s="20">
        <v>129.4</v>
      </c>
      <c r="M111" t="s" s="17">
        <v>419</v>
      </c>
      <c r="N111" s="18"/>
      <c r="O111" t="s" s="17">
        <v>38</v>
      </c>
      <c r="P111" t="s" s="17">
        <v>420</v>
      </c>
      <c r="Q111" t="s" s="17">
        <v>421</v>
      </c>
      <c r="R111" t="s" s="17">
        <v>88</v>
      </c>
      <c r="S111" s="17"/>
      <c r="T111" t="s" s="17">
        <v>422</v>
      </c>
      <c r="U111" t="s" s="17">
        <v>998</v>
      </c>
      <c r="V111" t="s" s="17">
        <v>424</v>
      </c>
      <c r="W111" t="s" s="17">
        <v>999</v>
      </c>
    </row>
    <row r="112" ht="20.25" customHeight="1">
      <c r="A112" s="25"/>
      <c r="B112" s="15">
        <v>51</v>
      </c>
      <c r="C112" s="15">
        <f>L112</f>
        <v>125</v>
      </c>
      <c r="D112" t="s" s="16">
        <f>CONCATENATE(F112," ",G112)</f>
        <v>416</v>
      </c>
      <c r="E112" t="s" s="17">
        <v>1000</v>
      </c>
      <c r="F112" t="s" s="17">
        <v>33</v>
      </c>
      <c r="G112" t="s" s="17">
        <v>107</v>
      </c>
      <c r="H112" t="s" s="17">
        <v>51</v>
      </c>
      <c r="I112" t="s" s="17">
        <v>107</v>
      </c>
      <c r="J112" t="s" s="17">
        <v>418</v>
      </c>
      <c r="K112" s="20">
        <v>129.4</v>
      </c>
      <c r="L112" s="20">
        <v>125</v>
      </c>
      <c r="M112" t="s" s="17">
        <v>1001</v>
      </c>
      <c r="N112" s="18"/>
      <c r="O112" t="s" s="17">
        <v>38</v>
      </c>
      <c r="P112" t="s" s="17">
        <v>430</v>
      </c>
      <c r="Q112" t="s" s="17">
        <v>1002</v>
      </c>
      <c r="R112" s="22"/>
      <c r="S112" s="17"/>
      <c r="T112" t="s" s="17">
        <v>422</v>
      </c>
      <c r="U112" s="26">
        <v>1005</v>
      </c>
      <c r="V112" t="s" s="17">
        <v>1003</v>
      </c>
      <c r="W112" t="s" s="17">
        <v>999</v>
      </c>
    </row>
    <row r="113" ht="20.25" customHeight="1">
      <c r="A113" s="25"/>
      <c r="B113" s="15">
        <v>52</v>
      </c>
      <c r="C113" s="15">
        <f>L113</f>
        <v>66</v>
      </c>
      <c r="D113" t="s" s="16">
        <f>CONCATENATE(F113," ",G113)</f>
        <v>416</v>
      </c>
      <c r="E113" t="s" s="17">
        <v>1004</v>
      </c>
      <c r="F113" t="s" s="17">
        <v>33</v>
      </c>
      <c r="G113" t="s" s="17">
        <v>107</v>
      </c>
      <c r="H113" t="s" s="17">
        <v>51</v>
      </c>
      <c r="I113" t="s" s="17">
        <v>107</v>
      </c>
      <c r="J113" t="s" s="17">
        <v>418</v>
      </c>
      <c r="K113" s="20">
        <v>145</v>
      </c>
      <c r="L113" s="20">
        <v>66</v>
      </c>
      <c r="M113" t="s" s="17">
        <v>1005</v>
      </c>
      <c r="N113" s="18"/>
      <c r="O113" t="s" s="17">
        <v>38</v>
      </c>
      <c r="P113" t="s" s="17">
        <v>1006</v>
      </c>
      <c r="Q113" t="s" s="17">
        <v>1007</v>
      </c>
      <c r="R113" s="22"/>
      <c r="S113" s="17"/>
      <c r="T113" t="s" s="17">
        <v>422</v>
      </c>
      <c r="U113" s="22"/>
      <c r="V113" t="s" s="17">
        <v>424</v>
      </c>
      <c r="W113" t="s" s="17">
        <v>999</v>
      </c>
    </row>
    <row r="114" ht="20.25" customHeight="1">
      <c r="A114" s="25"/>
      <c r="B114" s="15">
        <v>53</v>
      </c>
      <c r="C114" s="15">
        <f>L114</f>
        <v>83.59999999999999</v>
      </c>
      <c r="D114" t="s" s="16">
        <f>CONCATENATE(F114," ",G114)</f>
        <v>416</v>
      </c>
      <c r="E114" t="s" s="17">
        <v>1008</v>
      </c>
      <c r="F114" t="s" s="17">
        <v>33</v>
      </c>
      <c r="G114" t="s" s="17">
        <v>107</v>
      </c>
      <c r="H114" t="s" s="17">
        <v>51</v>
      </c>
      <c r="I114" t="s" s="17">
        <v>107</v>
      </c>
      <c r="J114" t="s" s="17">
        <v>418</v>
      </c>
      <c r="K114" s="20">
        <v>86.3</v>
      </c>
      <c r="L114" s="19">
        <v>83.59999999999999</v>
      </c>
      <c r="M114" t="s" s="17">
        <v>936</v>
      </c>
      <c r="N114" s="18"/>
      <c r="O114" t="s" s="17">
        <v>38</v>
      </c>
      <c r="P114" t="s" s="17">
        <v>430</v>
      </c>
      <c r="Q114" t="s" s="17">
        <v>1009</v>
      </c>
      <c r="R114" t="s" s="17">
        <v>1010</v>
      </c>
      <c r="S114" s="17"/>
      <c r="T114" t="s" s="17">
        <v>422</v>
      </c>
      <c r="U114" t="s" s="17">
        <v>1011</v>
      </c>
      <c r="V114" t="s" s="17">
        <v>1012</v>
      </c>
      <c r="W114" t="s" s="17">
        <v>999</v>
      </c>
    </row>
    <row r="115" ht="20.25" customHeight="1">
      <c r="A115" s="25"/>
      <c r="B115" s="15">
        <v>91</v>
      </c>
      <c r="C115" s="15">
        <f>L115</f>
        <v>100.5</v>
      </c>
      <c r="D115" t="s" s="16">
        <f>CONCATENATE(F115," ",G115)</f>
        <v>308</v>
      </c>
      <c r="E115" t="s" s="17">
        <v>1013</v>
      </c>
      <c r="F115" t="s" s="17">
        <v>33</v>
      </c>
      <c r="G115" t="s" s="17">
        <v>310</v>
      </c>
      <c r="H115" t="s" s="16">
        <v>276</v>
      </c>
      <c r="I115" t="s" s="17">
        <v>310</v>
      </c>
      <c r="J115" t="s" s="17">
        <v>1014</v>
      </c>
      <c r="K115" s="20">
        <v>113</v>
      </c>
      <c r="L115" s="20">
        <v>100.5</v>
      </c>
      <c r="M115" t="s" s="17">
        <v>382</v>
      </c>
      <c r="N115" t="s" s="17">
        <v>1015</v>
      </c>
      <c r="O115" t="s" s="17">
        <v>38</v>
      </c>
      <c r="P115" t="s" s="17">
        <v>227</v>
      </c>
      <c r="Q115" t="s" s="17">
        <v>1016</v>
      </c>
      <c r="R115" t="s" s="17">
        <v>1017</v>
      </c>
      <c r="S115" s="22"/>
      <c r="T115" s="22"/>
      <c r="U115" t="s" s="17">
        <v>1018</v>
      </c>
      <c r="V115" t="s" s="17">
        <v>1019</v>
      </c>
      <c r="W115" t="s" s="17">
        <v>1020</v>
      </c>
    </row>
    <row r="116" ht="20.25" customHeight="1">
      <c r="A116" s="25"/>
      <c r="B116" s="15">
        <v>13</v>
      </c>
      <c r="C116" s="15">
        <f>L116</f>
        <v>2.5</v>
      </c>
      <c r="D116" t="s" s="16">
        <f>CONCATENATE(F116," ",G116)</f>
        <v>234</v>
      </c>
      <c r="E116" t="s" s="17">
        <v>1021</v>
      </c>
      <c r="F116" t="s" s="17">
        <v>49</v>
      </c>
      <c r="G116" t="s" s="17">
        <v>106</v>
      </c>
      <c r="H116" t="s" s="17">
        <v>51</v>
      </c>
      <c r="I116" t="s" s="17">
        <v>107</v>
      </c>
      <c r="J116" t="s" s="17">
        <v>1022</v>
      </c>
      <c r="K116" s="20">
        <v>5.33</v>
      </c>
      <c r="L116" s="20">
        <v>2.5</v>
      </c>
      <c r="M116" t="s" s="17">
        <v>1023</v>
      </c>
      <c r="N116" s="18"/>
      <c r="O116" t="s" s="17">
        <v>38</v>
      </c>
      <c r="P116" t="s" s="17">
        <v>1024</v>
      </c>
      <c r="Q116" t="s" s="17">
        <v>88</v>
      </c>
      <c r="R116" t="s" s="17">
        <v>1025</v>
      </c>
      <c r="S116" t="s" s="17">
        <v>1026</v>
      </c>
      <c r="T116" t="s" s="17">
        <v>514</v>
      </c>
      <c r="U116" t="s" s="17">
        <v>1027</v>
      </c>
      <c r="V116" s="22"/>
      <c r="W116" t="s" s="17">
        <v>1028</v>
      </c>
    </row>
    <row r="117" ht="20.25" customHeight="1">
      <c r="A117" s="25"/>
      <c r="B117" s="15">
        <v>15</v>
      </c>
      <c r="C117" s="15">
        <f>L117</f>
        <v>2.5</v>
      </c>
      <c r="D117" t="s" s="16">
        <f>CONCATENATE(F117," ",G117)</f>
        <v>234</v>
      </c>
      <c r="E117" t="s" s="17">
        <v>1029</v>
      </c>
      <c r="F117" t="s" s="17">
        <v>49</v>
      </c>
      <c r="G117" t="s" s="17">
        <v>106</v>
      </c>
      <c r="H117" t="s" s="17">
        <v>51</v>
      </c>
      <c r="I117" t="s" s="17">
        <v>107</v>
      </c>
      <c r="J117" t="s" s="17">
        <v>1022</v>
      </c>
      <c r="K117" s="20">
        <v>5.33</v>
      </c>
      <c r="L117" s="20">
        <v>2.5</v>
      </c>
      <c r="M117" t="s" s="17">
        <v>1023</v>
      </c>
      <c r="N117" s="18"/>
      <c r="O117" t="s" s="17">
        <v>38</v>
      </c>
      <c r="P117" t="s" s="17">
        <v>1024</v>
      </c>
      <c r="Q117" t="s" s="17">
        <v>88</v>
      </c>
      <c r="R117" t="s" s="17">
        <v>1030</v>
      </c>
      <c r="S117" t="s" s="17">
        <v>1026</v>
      </c>
      <c r="T117" t="s" s="17">
        <v>514</v>
      </c>
      <c r="U117" t="s" s="17">
        <v>1031</v>
      </c>
      <c r="V117" s="22"/>
      <c r="W117" t="s" s="17">
        <v>1028</v>
      </c>
    </row>
    <row r="118" ht="20.25" customHeight="1">
      <c r="A118" s="25"/>
      <c r="B118" s="15">
        <v>136</v>
      </c>
      <c r="C118" s="15">
        <f>L118</f>
        <v>174.1</v>
      </c>
      <c r="D118" t="s" s="16">
        <f>CONCATENATE(F118," ",G118)</f>
        <v>1032</v>
      </c>
      <c r="E118" t="s" s="17">
        <v>1033</v>
      </c>
      <c r="F118" t="s" s="17">
        <v>33</v>
      </c>
      <c r="G118" t="s" s="17">
        <v>1034</v>
      </c>
      <c r="H118" t="s" s="17">
        <v>64</v>
      </c>
      <c r="I118" t="s" s="17">
        <v>134</v>
      </c>
      <c r="J118" t="s" s="17">
        <v>135</v>
      </c>
      <c r="K118" s="20">
        <v>201.3</v>
      </c>
      <c r="L118" s="20">
        <v>174.1</v>
      </c>
      <c r="M118" t="s" s="17">
        <v>448</v>
      </c>
      <c r="N118" s="18"/>
      <c r="O118" t="s" s="17">
        <v>38</v>
      </c>
      <c r="P118" t="s" s="17">
        <v>96</v>
      </c>
      <c r="Q118" t="s" s="17">
        <v>449</v>
      </c>
      <c r="R118" t="s" s="17">
        <v>88</v>
      </c>
      <c r="S118" s="22"/>
      <c r="T118" t="s" s="17">
        <v>1035</v>
      </c>
      <c r="U118" t="s" s="17">
        <v>1036</v>
      </c>
      <c r="V118" t="s" s="17">
        <v>452</v>
      </c>
      <c r="W118" t="s" s="17">
        <v>453</v>
      </c>
    </row>
    <row r="119" ht="20" customHeight="1">
      <c r="A119" s="25"/>
      <c r="B119" s="15">
        <v>2</v>
      </c>
      <c r="C119" s="15">
        <f>L119</f>
        <v>251.9</v>
      </c>
      <c r="D119" t="s" s="16">
        <f>CONCATENATE(F119," ",G119)</f>
        <v>681</v>
      </c>
      <c r="E119" t="s" s="16">
        <v>1037</v>
      </c>
      <c r="F119" s="21"/>
      <c r="G119" t="s" s="17">
        <v>683</v>
      </c>
      <c r="H119" t="s" s="16">
        <v>683</v>
      </c>
      <c r="I119" t="s" s="16">
        <v>683</v>
      </c>
      <c r="J119" s="17"/>
      <c r="K119" s="20">
        <v>298.9</v>
      </c>
      <c r="L119" s="19">
        <v>251.9</v>
      </c>
      <c r="M119" t="s" s="17">
        <v>887</v>
      </c>
      <c r="N119" s="18"/>
      <c r="O119" t="s" s="17">
        <v>38</v>
      </c>
      <c r="P119" t="s" s="17">
        <v>965</v>
      </c>
      <c r="Q119" t="s" s="17">
        <v>1038</v>
      </c>
      <c r="R119" t="s" s="17">
        <v>1039</v>
      </c>
      <c r="S119" t="s" s="16">
        <v>1040</v>
      </c>
      <c r="T119" s="17"/>
      <c r="U119" t="s" s="17">
        <v>1041</v>
      </c>
      <c r="V119" t="s" s="17">
        <v>1042</v>
      </c>
      <c r="W119" t="s" s="16">
        <v>1043</v>
      </c>
    </row>
    <row r="120" ht="20" customHeight="1">
      <c r="A120" s="25"/>
      <c r="B120" s="15">
        <v>3</v>
      </c>
      <c r="C120" s="15">
        <f>L120</f>
        <v>272.95</v>
      </c>
      <c r="D120" t="s" s="16">
        <f>CONCATENATE(F120," ",G120)</f>
        <v>681</v>
      </c>
      <c r="E120" t="s" s="16">
        <v>1044</v>
      </c>
      <c r="F120" s="21"/>
      <c r="G120" t="s" s="17">
        <v>683</v>
      </c>
      <c r="H120" t="s" s="16">
        <v>683</v>
      </c>
      <c r="I120" t="s" s="16">
        <v>683</v>
      </c>
      <c r="J120" s="17"/>
      <c r="K120" s="20">
        <v>298.9</v>
      </c>
      <c r="L120" s="19">
        <v>272.95</v>
      </c>
      <c r="M120" t="s" s="17">
        <v>1045</v>
      </c>
      <c r="N120" s="17"/>
      <c r="O120" t="s" s="17">
        <v>38</v>
      </c>
      <c r="P120" t="s" s="17">
        <v>965</v>
      </c>
      <c r="Q120" t="s" s="17">
        <v>1046</v>
      </c>
      <c r="R120" t="s" s="17">
        <v>1039</v>
      </c>
      <c r="S120" t="s" s="16">
        <v>1040</v>
      </c>
      <c r="T120" s="17"/>
      <c r="U120" t="s" s="17">
        <v>1047</v>
      </c>
      <c r="V120" t="s" s="17">
        <v>1048</v>
      </c>
      <c r="W120" t="s" s="16">
        <v>1043</v>
      </c>
    </row>
    <row r="121" ht="20.25" customHeight="1">
      <c r="A121" s="25"/>
      <c r="B121" s="15">
        <v>34</v>
      </c>
      <c r="C121" s="15">
        <f>L121</f>
        <v>20.44</v>
      </c>
      <c r="D121" t="s" s="16">
        <f>CONCATENATE(F121," ",G121)</f>
        <v>203</v>
      </c>
      <c r="E121" t="s" s="17">
        <v>1049</v>
      </c>
      <c r="F121" t="s" s="17">
        <v>49</v>
      </c>
      <c r="G121" t="s" s="17">
        <v>205</v>
      </c>
      <c r="H121" t="s" s="17">
        <v>120</v>
      </c>
      <c r="I121" t="s" s="17">
        <v>205</v>
      </c>
      <c r="J121" t="s" s="17">
        <v>1050</v>
      </c>
      <c r="K121" s="20">
        <v>23.03</v>
      </c>
      <c r="L121" s="20">
        <v>20.44</v>
      </c>
      <c r="M121" t="s" s="17">
        <v>1051</v>
      </c>
      <c r="N121" t="s" s="17">
        <v>1052</v>
      </c>
      <c r="O121" t="s" s="17">
        <v>38</v>
      </c>
      <c r="P121" t="s" s="17">
        <v>1024</v>
      </c>
      <c r="Q121" s="17"/>
      <c r="R121" t="s" s="17">
        <v>1053</v>
      </c>
      <c r="S121" s="17"/>
      <c r="T121" s="17"/>
      <c r="U121" s="17"/>
      <c r="V121" t="s" s="17">
        <v>1054</v>
      </c>
      <c r="W121" t="s" s="17">
        <v>1055</v>
      </c>
    </row>
    <row r="122" ht="20.25" customHeight="1">
      <c r="A122" s="25"/>
      <c r="B122" s="15">
        <v>48</v>
      </c>
      <c r="C122" s="15">
        <f>L122</f>
        <v>125</v>
      </c>
      <c r="D122" t="s" s="16">
        <f>CONCATENATE(F122," ",G122)</f>
        <v>416</v>
      </c>
      <c r="E122" t="s" s="17">
        <v>1056</v>
      </c>
      <c r="F122" t="s" s="17">
        <v>33</v>
      </c>
      <c r="G122" t="s" s="17">
        <v>107</v>
      </c>
      <c r="H122" t="s" s="17">
        <v>51</v>
      </c>
      <c r="I122" t="s" s="17">
        <v>107</v>
      </c>
      <c r="J122" s="22"/>
      <c r="K122" s="20">
        <v>129.4</v>
      </c>
      <c r="L122" s="20">
        <v>125</v>
      </c>
      <c r="M122" t="s" s="17">
        <v>717</v>
      </c>
      <c r="N122" s="18"/>
      <c r="O122" t="s" s="17">
        <v>38</v>
      </c>
      <c r="P122" t="s" s="17">
        <v>1057</v>
      </c>
      <c r="Q122" t="s" s="17">
        <v>1058</v>
      </c>
      <c r="R122" t="s" s="17">
        <v>1059</v>
      </c>
      <c r="S122" s="22"/>
      <c r="T122" t="s" s="17">
        <v>1060</v>
      </c>
      <c r="U122" t="s" s="17">
        <v>1061</v>
      </c>
      <c r="V122" t="s" s="17">
        <v>294</v>
      </c>
      <c r="W122" t="s" s="17">
        <v>1062</v>
      </c>
    </row>
    <row r="123" ht="20.25" customHeight="1">
      <c r="A123" s="25"/>
      <c r="B123" s="15">
        <v>110</v>
      </c>
      <c r="C123" s="15">
        <f>L123</f>
        <v>41.2</v>
      </c>
      <c r="D123" t="s" s="16">
        <f>CONCATENATE(F123," ",G123)</f>
        <v>578</v>
      </c>
      <c r="E123" t="s" s="17">
        <v>1063</v>
      </c>
      <c r="F123" t="s" s="17">
        <v>33</v>
      </c>
      <c r="G123" t="s" s="17">
        <v>580</v>
      </c>
      <c r="H123" t="s" s="17">
        <v>120</v>
      </c>
      <c r="I123" t="s" s="17">
        <v>531</v>
      </c>
      <c r="J123" s="22"/>
      <c r="K123" s="20">
        <v>47.8</v>
      </c>
      <c r="L123" s="20">
        <v>41.2</v>
      </c>
      <c r="M123" t="s" s="17">
        <v>95</v>
      </c>
      <c r="N123" s="22"/>
      <c r="O123" t="s" s="17">
        <v>38</v>
      </c>
      <c r="P123" t="s" s="17">
        <v>159</v>
      </c>
      <c r="Q123" t="s" s="17">
        <v>1064</v>
      </c>
      <c r="R123" t="s" s="17">
        <v>402</v>
      </c>
      <c r="S123" s="22"/>
      <c r="T123" s="22"/>
      <c r="U123" t="s" s="17">
        <v>1065</v>
      </c>
      <c r="V123" t="s" s="17">
        <v>405</v>
      </c>
      <c r="W123" t="s" s="17">
        <v>1066</v>
      </c>
    </row>
    <row r="124" ht="20.25" customHeight="1">
      <c r="A124" s="25"/>
      <c r="B124" s="15">
        <v>103</v>
      </c>
      <c r="C124" s="15">
        <f>L124</f>
        <v>56</v>
      </c>
      <c r="D124" t="s" s="16">
        <f>CONCATENATE(F124," ",G124)</f>
        <v>472</v>
      </c>
      <c r="E124" t="s" s="17">
        <v>1067</v>
      </c>
      <c r="F124" t="s" s="17">
        <v>33</v>
      </c>
      <c r="G124" t="s" s="17">
        <v>205</v>
      </c>
      <c r="H124" t="s" s="17">
        <v>120</v>
      </c>
      <c r="I124" t="s" s="17">
        <v>205</v>
      </c>
      <c r="J124" s="22"/>
      <c r="K124" s="20">
        <v>59.2</v>
      </c>
      <c r="L124" s="20">
        <v>56</v>
      </c>
      <c r="M124" t="s" s="17">
        <v>1068</v>
      </c>
      <c r="N124" s="17"/>
      <c r="O124" t="s" s="17">
        <v>38</v>
      </c>
      <c r="P124" t="s" s="17">
        <v>54</v>
      </c>
      <c r="Q124" t="s" s="17">
        <v>1069</v>
      </c>
      <c r="R124" t="s" s="17">
        <v>493</v>
      </c>
      <c r="S124" s="22"/>
      <c r="T124" t="s" s="17">
        <v>514</v>
      </c>
      <c r="U124" t="s" s="17">
        <v>1070</v>
      </c>
      <c r="V124" t="s" s="17">
        <v>294</v>
      </c>
      <c r="W124" t="s" s="17">
        <v>1071</v>
      </c>
    </row>
    <row r="125" ht="20.25" customHeight="1">
      <c r="A125" s="25"/>
      <c r="B125" s="15">
        <v>124</v>
      </c>
      <c r="C125" s="15">
        <f>L125</f>
        <v>2.58</v>
      </c>
      <c r="D125" t="s" s="16">
        <f>CONCATENATE(F125," ",G125)</f>
        <v>596</v>
      </c>
      <c r="E125" t="s" s="17">
        <v>1072</v>
      </c>
      <c r="F125" t="s" s="17">
        <v>49</v>
      </c>
      <c r="G125" t="s" s="17">
        <v>598</v>
      </c>
      <c r="H125" t="s" s="17">
        <v>120</v>
      </c>
      <c r="I125" t="s" s="17">
        <v>347</v>
      </c>
      <c r="J125" t="s" s="17">
        <v>1073</v>
      </c>
      <c r="K125" s="20">
        <v>3.6</v>
      </c>
      <c r="L125" s="20">
        <v>2.58</v>
      </c>
      <c r="M125" t="s" s="17">
        <v>1074</v>
      </c>
      <c r="N125" s="18"/>
      <c r="O125" t="s" s="17">
        <v>38</v>
      </c>
      <c r="P125" t="s" s="17">
        <v>159</v>
      </c>
      <c r="Q125" t="s" s="17">
        <v>1075</v>
      </c>
      <c r="R125" t="s" s="17">
        <v>1076</v>
      </c>
      <c r="S125" s="17"/>
      <c r="T125" s="17"/>
      <c r="U125" t="s" s="23">
        <v>1077</v>
      </c>
      <c r="V125" t="s" s="23">
        <v>1078</v>
      </c>
      <c r="W125" t="s" s="17">
        <v>1079</v>
      </c>
    </row>
    <row r="126" ht="20.25" customHeight="1">
      <c r="A126" s="25"/>
      <c r="B126" s="15">
        <v>69</v>
      </c>
      <c r="C126" s="15">
        <f>L126</f>
        <v>145</v>
      </c>
      <c r="D126" t="s" s="16">
        <f>CONCATENATE(F126," ",G126)</f>
        <v>660</v>
      </c>
      <c r="E126" t="s" s="17">
        <v>1080</v>
      </c>
      <c r="F126" t="s" s="17">
        <v>33</v>
      </c>
      <c r="G126" t="s" s="17">
        <v>277</v>
      </c>
      <c r="H126" t="s" s="16">
        <v>276</v>
      </c>
      <c r="I126" t="s" s="17">
        <v>277</v>
      </c>
      <c r="J126" s="22"/>
      <c r="K126" s="20">
        <v>163.5</v>
      </c>
      <c r="L126" s="20">
        <v>145</v>
      </c>
      <c r="M126" t="s" s="17">
        <v>561</v>
      </c>
      <c r="N126" s="18"/>
      <c r="O126" t="s" s="17">
        <v>38</v>
      </c>
      <c r="P126" t="s" s="17">
        <v>159</v>
      </c>
      <c r="Q126" t="s" s="17">
        <v>562</v>
      </c>
      <c r="R126" t="s" s="17">
        <v>563</v>
      </c>
      <c r="S126" s="22"/>
      <c r="T126" t="s" s="17">
        <v>1081</v>
      </c>
      <c r="U126" t="s" s="17">
        <v>1082</v>
      </c>
      <c r="V126" t="s" s="17">
        <v>566</v>
      </c>
      <c r="W126" t="s" s="17">
        <v>567</v>
      </c>
    </row>
    <row r="127" ht="20.25" customHeight="1">
      <c r="A127" s="25"/>
      <c r="B127" s="15">
        <v>41</v>
      </c>
      <c r="C127" s="15">
        <f>L127</f>
        <v>33.9</v>
      </c>
      <c r="D127" t="s" s="16">
        <f>CONCATENATE(F127," ",G127)</f>
        <v>426</v>
      </c>
      <c r="E127" t="s" s="17">
        <v>1083</v>
      </c>
      <c r="F127" t="s" s="17">
        <v>33</v>
      </c>
      <c r="G127" t="s" s="17">
        <v>50</v>
      </c>
      <c r="H127" t="s" s="17">
        <v>51</v>
      </c>
      <c r="I127" t="s" s="17">
        <v>50</v>
      </c>
      <c r="J127" t="s" s="17">
        <v>1084</v>
      </c>
      <c r="K127" s="20">
        <v>37.8</v>
      </c>
      <c r="L127" s="20">
        <v>33.9</v>
      </c>
      <c r="M127" t="s" s="17">
        <v>1085</v>
      </c>
      <c r="N127" s="18"/>
      <c r="O127" t="s" s="17">
        <v>38</v>
      </c>
      <c r="P127" t="s" s="17">
        <v>54</v>
      </c>
      <c r="Q127" t="s" s="17">
        <v>1086</v>
      </c>
      <c r="R127" t="s" s="17">
        <v>1087</v>
      </c>
      <c r="S127" s="17"/>
      <c r="T127" t="s" s="17">
        <v>422</v>
      </c>
      <c r="U127" t="s" s="17">
        <v>1088</v>
      </c>
      <c r="V127" t="s" s="17">
        <v>1089</v>
      </c>
      <c r="W127" t="s" s="17">
        <v>1090</v>
      </c>
    </row>
    <row r="128" ht="20" customHeight="1">
      <c r="A128" s="25"/>
      <c r="B128" s="15">
        <v>4</v>
      </c>
      <c r="C128" s="15">
        <f>L128</f>
        <v>7.246</v>
      </c>
      <c r="D128" t="s" s="16">
        <f>CONCATENATE(F128," ",G128)</f>
        <v>1091</v>
      </c>
      <c r="E128" t="s" s="16">
        <v>1092</v>
      </c>
      <c r="F128" t="s" s="17">
        <v>49</v>
      </c>
      <c r="G128" t="s" s="17">
        <v>1093</v>
      </c>
      <c r="H128" t="s" s="17">
        <v>120</v>
      </c>
      <c r="I128" t="s" s="16">
        <v>347</v>
      </c>
      <c r="J128" t="s" s="16">
        <v>1094</v>
      </c>
      <c r="K128" s="15">
        <v>11.63</v>
      </c>
      <c r="L128" s="20">
        <v>7.246</v>
      </c>
      <c r="M128" t="s" s="18">
        <v>853</v>
      </c>
      <c r="N128" s="18"/>
      <c r="O128" t="s" s="18">
        <v>38</v>
      </c>
      <c r="P128" t="s" s="18">
        <v>1095</v>
      </c>
      <c r="Q128" t="s" s="18">
        <v>1096</v>
      </c>
      <c r="R128" s="18"/>
      <c r="S128" t="s" s="16">
        <v>1097</v>
      </c>
      <c r="T128" s="18"/>
      <c r="U128" s="18"/>
      <c r="V128" s="18"/>
      <c r="W128" t="s" s="16">
        <v>1098</v>
      </c>
    </row>
    <row r="129" ht="20.25" customHeight="1">
      <c r="A129" s="25"/>
      <c r="B129" s="15">
        <v>32</v>
      </c>
      <c r="C129" s="15">
        <f>L129</f>
        <v>113</v>
      </c>
      <c r="D129" t="s" s="16">
        <f>CONCATENATE(F129," ",G129)</f>
        <v>606</v>
      </c>
      <c r="E129" t="s" s="17">
        <v>1099</v>
      </c>
      <c r="F129" t="s" s="17">
        <v>49</v>
      </c>
      <c r="G129" t="s" s="17">
        <v>549</v>
      </c>
      <c r="H129" t="s" s="17">
        <v>550</v>
      </c>
      <c r="I129" t="s" s="17">
        <v>549</v>
      </c>
      <c r="J129" t="s" s="17">
        <v>1100</v>
      </c>
      <c r="K129" s="20">
        <v>125</v>
      </c>
      <c r="L129" s="20">
        <v>113</v>
      </c>
      <c r="M129" t="s" s="17">
        <v>146</v>
      </c>
      <c r="N129" s="17"/>
      <c r="O129" t="s" s="17">
        <v>38</v>
      </c>
      <c r="P129" t="s" s="17">
        <v>313</v>
      </c>
      <c r="Q129" t="s" s="17">
        <v>1101</v>
      </c>
      <c r="R129" t="s" s="17">
        <v>148</v>
      </c>
      <c r="S129" s="17"/>
      <c r="T129" t="s" s="17">
        <v>1102</v>
      </c>
      <c r="U129" t="s" s="17">
        <v>1103</v>
      </c>
      <c r="V129" t="s" s="17">
        <v>729</v>
      </c>
      <c r="W129" t="s" s="17">
        <v>1104</v>
      </c>
    </row>
    <row r="130" ht="20" customHeight="1">
      <c r="A130" s="25"/>
      <c r="B130" s="15">
        <v>1</v>
      </c>
      <c r="C130" s="15">
        <f>L130</f>
        <v>23.03</v>
      </c>
      <c r="D130" t="s" s="16">
        <f>CONCATENATE(F130," ",G130)</f>
        <v>681</v>
      </c>
      <c r="E130" t="s" s="17">
        <v>1105</v>
      </c>
      <c r="F130" s="22"/>
      <c r="G130" t="s" s="17">
        <v>683</v>
      </c>
      <c r="H130" t="s" s="16">
        <v>683</v>
      </c>
      <c r="I130" t="s" s="16">
        <v>683</v>
      </c>
      <c r="J130" t="s" s="17">
        <v>1106</v>
      </c>
      <c r="K130" s="20">
        <v>27.82</v>
      </c>
      <c r="L130" s="20">
        <v>23.03</v>
      </c>
      <c r="M130" t="s" s="17">
        <v>370</v>
      </c>
      <c r="N130" s="18"/>
      <c r="O130" t="s" s="17">
        <v>38</v>
      </c>
      <c r="P130" t="s" s="17">
        <v>227</v>
      </c>
      <c r="Q130" t="s" s="17">
        <v>1107</v>
      </c>
      <c r="R130" t="s" s="17">
        <v>1108</v>
      </c>
      <c r="S130" s="22"/>
      <c r="T130" t="s" s="17">
        <v>1109</v>
      </c>
      <c r="U130" t="s" s="17">
        <v>1110</v>
      </c>
      <c r="V130" t="s" s="17">
        <v>729</v>
      </c>
      <c r="W130" t="s" s="17">
        <v>1111</v>
      </c>
    </row>
    <row r="131" ht="20.5" customHeight="1">
      <c r="A131" s="25"/>
      <c r="B131" s="15">
        <v>47</v>
      </c>
      <c r="C131" s="15">
        <f>L131</f>
        <v>23.03</v>
      </c>
      <c r="D131" t="s" s="16">
        <f>CONCATENATE(F131," ",G131)</f>
        <v>416</v>
      </c>
      <c r="E131" t="s" s="17">
        <v>1112</v>
      </c>
      <c r="F131" t="s" s="17">
        <v>33</v>
      </c>
      <c r="G131" t="s" s="17">
        <v>107</v>
      </c>
      <c r="H131" t="s" s="17">
        <v>51</v>
      </c>
      <c r="I131" t="s" s="17">
        <v>107</v>
      </c>
      <c r="J131" t="s" s="17">
        <v>690</v>
      </c>
      <c r="K131" s="20">
        <v>27.82</v>
      </c>
      <c r="L131" s="20">
        <v>23.03</v>
      </c>
      <c r="M131" t="s" s="17">
        <v>370</v>
      </c>
      <c r="N131" s="18"/>
      <c r="O131" t="s" s="17">
        <v>38</v>
      </c>
      <c r="P131" t="s" s="17">
        <v>227</v>
      </c>
      <c r="Q131" t="s" s="17">
        <v>1107</v>
      </c>
      <c r="R131" t="s" s="17">
        <v>1108</v>
      </c>
      <c r="S131" s="17"/>
      <c r="T131" t="s" s="17">
        <v>422</v>
      </c>
      <c r="U131" t="s" s="17">
        <v>1113</v>
      </c>
      <c r="V131" t="s" s="17">
        <v>729</v>
      </c>
      <c r="W131" t="s" s="17">
        <v>1111</v>
      </c>
    </row>
    <row r="132" ht="20.25" customHeight="1">
      <c r="A132" s="25"/>
      <c r="B132" s="15">
        <v>58</v>
      </c>
      <c r="C132" s="15">
        <f>L132</f>
        <v>113</v>
      </c>
      <c r="D132" t="s" s="16">
        <f>CONCATENATE(F132," ",G132)</f>
        <v>446</v>
      </c>
      <c r="E132" t="s" s="17">
        <v>1114</v>
      </c>
      <c r="F132" t="s" s="17">
        <v>33</v>
      </c>
      <c r="G132" t="s" s="17">
        <v>51</v>
      </c>
      <c r="H132" t="s" s="17">
        <v>51</v>
      </c>
      <c r="I132" s="17"/>
      <c r="J132" t="s" s="17">
        <v>1115</v>
      </c>
      <c r="K132" s="20">
        <v>125</v>
      </c>
      <c r="L132" s="20">
        <v>113</v>
      </c>
      <c r="M132" t="s" s="17">
        <v>146</v>
      </c>
      <c r="N132" s="18"/>
      <c r="O132" t="s" s="17">
        <v>38</v>
      </c>
      <c r="P132" t="s" s="17">
        <v>96</v>
      </c>
      <c r="Q132" t="s" s="17">
        <v>1101</v>
      </c>
      <c r="R132" t="s" s="17">
        <v>148</v>
      </c>
      <c r="S132" s="17"/>
      <c r="T132" t="s" s="17">
        <v>422</v>
      </c>
      <c r="U132" t="s" s="17">
        <v>1116</v>
      </c>
      <c r="V132" t="s" s="17">
        <v>729</v>
      </c>
      <c r="W132" t="s" s="17">
        <v>1117</v>
      </c>
    </row>
    <row r="133" ht="20.25" customHeight="1">
      <c r="A133" s="25"/>
      <c r="B133" s="15">
        <v>49</v>
      </c>
      <c r="C133" s="15">
        <f>L133</f>
        <v>125</v>
      </c>
      <c r="D133" t="s" s="16">
        <f>CONCATENATE(F133," ",G133)</f>
        <v>416</v>
      </c>
      <c r="E133" t="s" s="17">
        <v>1118</v>
      </c>
      <c r="F133" t="s" s="17">
        <v>33</v>
      </c>
      <c r="G133" t="s" s="17">
        <v>107</v>
      </c>
      <c r="H133" t="s" s="17">
        <v>51</v>
      </c>
      <c r="I133" t="s" s="17">
        <v>107</v>
      </c>
      <c r="J133" t="s" s="17">
        <v>1119</v>
      </c>
      <c r="K133" s="20">
        <v>129.4</v>
      </c>
      <c r="L133" s="20">
        <v>125</v>
      </c>
      <c r="M133" t="s" s="17">
        <v>1120</v>
      </c>
      <c r="N133" s="18"/>
      <c r="O133" t="s" s="17">
        <v>38</v>
      </c>
      <c r="P133" t="s" s="17">
        <v>227</v>
      </c>
      <c r="Q133" t="s" s="17">
        <v>1121</v>
      </c>
      <c r="R133" t="s" s="17">
        <v>1122</v>
      </c>
      <c r="S133" s="17"/>
      <c r="T133" t="s" s="17">
        <v>514</v>
      </c>
      <c r="U133" t="s" s="17">
        <v>1123</v>
      </c>
      <c r="V133" t="s" s="17">
        <v>729</v>
      </c>
      <c r="W133" t="s" s="17">
        <v>1124</v>
      </c>
    </row>
    <row r="134" ht="20.25" customHeight="1">
      <c r="A134" s="25"/>
      <c r="B134" s="15">
        <v>43</v>
      </c>
      <c r="C134" s="15">
        <f>L134</f>
        <v>66</v>
      </c>
      <c r="D134" t="s" s="16">
        <f>CONCATENATE(F134," ",G134)</f>
        <v>104</v>
      </c>
      <c r="E134" t="s" s="17">
        <v>1125</v>
      </c>
      <c r="F134" t="s" s="17">
        <v>33</v>
      </c>
      <c r="G134" t="s" s="17">
        <v>106</v>
      </c>
      <c r="H134" t="s" s="17">
        <v>51</v>
      </c>
      <c r="I134" t="s" s="17">
        <v>107</v>
      </c>
      <c r="J134" t="s" s="17">
        <v>1126</v>
      </c>
      <c r="K134" s="20">
        <v>100.5</v>
      </c>
      <c r="L134" s="20">
        <v>66</v>
      </c>
      <c r="M134" t="s" s="17">
        <v>1127</v>
      </c>
      <c r="N134" s="18"/>
      <c r="O134" t="s" s="17">
        <v>38</v>
      </c>
      <c r="P134" t="s" s="17">
        <v>54</v>
      </c>
      <c r="Q134" t="s" s="17">
        <v>1128</v>
      </c>
      <c r="R134" t="s" s="17">
        <v>1129</v>
      </c>
      <c r="S134" s="22"/>
      <c r="T134" t="s" s="17">
        <v>113</v>
      </c>
      <c r="U134" t="s" s="17">
        <v>1130</v>
      </c>
      <c r="V134" t="s" s="17">
        <v>1131</v>
      </c>
      <c r="W134" t="s" s="17">
        <v>1132</v>
      </c>
    </row>
    <row r="135" ht="20.25" customHeight="1">
      <c r="A135" s="25"/>
      <c r="B135" s="15">
        <v>83</v>
      </c>
      <c r="C135" s="15">
        <f>L135</f>
        <v>174.1</v>
      </c>
      <c r="D135" t="s" s="16">
        <f>CONCATENATE(F135," ",G135)</f>
        <v>547</v>
      </c>
      <c r="E135" t="s" s="17">
        <v>1133</v>
      </c>
      <c r="F135" t="s" s="17">
        <v>33</v>
      </c>
      <c r="G135" t="s" s="17">
        <v>549</v>
      </c>
      <c r="H135" t="s" s="17">
        <v>550</v>
      </c>
      <c r="I135" t="s" s="17">
        <v>549</v>
      </c>
      <c r="J135" t="s" s="17">
        <v>1134</v>
      </c>
      <c r="K135" s="20">
        <v>201.3</v>
      </c>
      <c r="L135" s="20">
        <v>174.1</v>
      </c>
      <c r="M135" t="s" s="17">
        <v>448</v>
      </c>
      <c r="N135" s="22"/>
      <c r="O135" t="s" s="17">
        <v>38</v>
      </c>
      <c r="P135" t="s" s="17">
        <v>159</v>
      </c>
      <c r="Q135" t="s" s="23">
        <v>1135</v>
      </c>
      <c r="R135" t="s" s="17">
        <v>1136</v>
      </c>
      <c r="S135" t="s" s="17">
        <v>1137</v>
      </c>
      <c r="T135" t="s" s="17">
        <v>913</v>
      </c>
      <c r="U135" t="s" s="17">
        <v>1138</v>
      </c>
      <c r="V135" t="s" s="17">
        <v>1139</v>
      </c>
      <c r="W135" t="s" s="17">
        <v>1140</v>
      </c>
    </row>
    <row r="136" ht="20.25" customHeight="1">
      <c r="A136" s="25"/>
      <c r="B136" s="15">
        <v>62</v>
      </c>
      <c r="C136" s="15">
        <f>L136</f>
        <v>7.246</v>
      </c>
      <c r="D136" t="s" s="16">
        <f>CONCATENATE(F136," ",G136)</f>
        <v>1141</v>
      </c>
      <c r="E136" t="s" s="17">
        <v>1142</v>
      </c>
      <c r="F136" t="s" s="17">
        <v>33</v>
      </c>
      <c r="G136" t="s" s="17">
        <v>598</v>
      </c>
      <c r="H136" t="s" s="17">
        <v>120</v>
      </c>
      <c r="I136" t="s" s="17">
        <v>347</v>
      </c>
      <c r="J136" s="22"/>
      <c r="K136" s="20">
        <v>11.63</v>
      </c>
      <c r="L136" s="20">
        <v>7.246</v>
      </c>
      <c r="M136" t="s" s="17">
        <v>929</v>
      </c>
      <c r="N136" s="18"/>
      <c r="O136" t="s" s="17">
        <v>38</v>
      </c>
      <c r="P136" t="s" s="17">
        <v>159</v>
      </c>
      <c r="Q136" t="s" s="17">
        <v>1143</v>
      </c>
      <c r="R136" t="s" s="17">
        <v>931</v>
      </c>
      <c r="S136" t="s" s="23">
        <v>1144</v>
      </c>
      <c r="T136" t="s" s="17">
        <v>514</v>
      </c>
      <c r="U136" t="s" s="17">
        <v>1145</v>
      </c>
      <c r="V136" t="s" s="17">
        <v>1146</v>
      </c>
      <c r="W136" t="s" s="17">
        <v>1147</v>
      </c>
    </row>
    <row r="137" ht="20.25" customHeight="1">
      <c r="A137" s="25"/>
      <c r="B137" s="15">
        <v>11</v>
      </c>
      <c r="C137" s="25"/>
      <c r="D137" s="16"/>
      <c r="E137" s="17"/>
      <c r="F137" s="22"/>
      <c r="G137" s="17"/>
      <c r="H137" s="22"/>
      <c r="I137" s="17"/>
      <c r="J137" s="17"/>
      <c r="K137" s="30"/>
      <c r="L137" s="30"/>
      <c r="M137" s="17"/>
      <c r="N137" s="18"/>
      <c r="O137" s="17"/>
      <c r="P137" s="17"/>
      <c r="Q137" s="17"/>
      <c r="R137" s="22"/>
      <c r="S137" s="17"/>
      <c r="T137" s="17"/>
      <c r="U137" s="22"/>
      <c r="V137" s="17"/>
      <c r="W137" s="17"/>
    </row>
    <row r="138" ht="20.25" customHeight="1">
      <c r="A138" s="25"/>
      <c r="B138" s="15">
        <v>14</v>
      </c>
      <c r="C138" s="15">
        <f>L138</f>
        <v>0.01</v>
      </c>
      <c r="D138" t="s" s="16">
        <f>CONCATENATE(F138," ",G138)</f>
        <v>234</v>
      </c>
      <c r="E138" t="s" s="17">
        <v>1148</v>
      </c>
      <c r="F138" t="s" s="17">
        <v>49</v>
      </c>
      <c r="G138" t="s" s="17">
        <v>106</v>
      </c>
      <c r="H138" t="s" s="17">
        <v>51</v>
      </c>
      <c r="I138" t="s" s="17">
        <v>107</v>
      </c>
      <c r="J138" s="22"/>
      <c r="K138" s="20">
        <v>2.6</v>
      </c>
      <c r="L138" s="20">
        <v>0.01</v>
      </c>
      <c r="M138" t="s" s="17">
        <v>1149</v>
      </c>
      <c r="N138" s="18"/>
      <c r="O138" t="s" s="17">
        <v>38</v>
      </c>
      <c r="P138" s="22"/>
      <c r="Q138" s="22"/>
      <c r="R138" s="22"/>
      <c r="S138" s="22"/>
      <c r="T138" s="22"/>
      <c r="U138" s="22"/>
      <c r="V138" s="22"/>
      <c r="W138" s="22"/>
    </row>
  </sheetData>
  <mergeCells count="5">
    <mergeCell ref="K1:O1"/>
    <mergeCell ref="T1:V1"/>
    <mergeCell ref="B1:D1"/>
    <mergeCell ref="P1:S1"/>
    <mergeCell ref="E1:J1"/>
  </mergeCells>
  <hyperlinks>
    <hyperlink ref="W63" r:id="rId1" location="" tooltip="" display="https://hdl.handle.net/2027/mdp.39015071693472"/>
    <hyperlink ref="W64" r:id="rId2" location="" tooltip="" display="https://hdl.handle.net/2027/mdp.39015071693472"/>
    <hyperlink ref="W65" r:id="rId3" location="" tooltip="" display="https://hdl.handle.net/2027/mdp.39015071693472"/>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