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fernandawolburg/Documents/DATA BOOTCAMP_2019/HW/"/>
    </mc:Choice>
  </mc:AlternateContent>
  <bookViews>
    <workbookView xWindow="0" yWindow="460" windowWidth="25600" windowHeight="15000" activeTab="4"/>
  </bookViews>
  <sheets>
    <sheet name="StarterBook" sheetId="1" r:id="rId1"/>
    <sheet name="ParentCategoryPT" sheetId="3" r:id="rId2"/>
    <sheet name="SubCategoryPT" sheetId="4" r:id="rId3"/>
    <sheet name="DateCreatedPT" sheetId="5" r:id="rId4"/>
    <sheet name="BONUS" sheetId="6" r:id="rId5"/>
  </sheets>
  <definedNames>
    <definedName name="Slicer_Category">#N/A</definedName>
    <definedName name="Slicer_country">#N/A</definedName>
    <definedName name="Slicer_Year_Created">#N/A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6" i="6"/>
  <c r="H7" i="6"/>
  <c r="H8" i="6"/>
  <c r="H9" i="6"/>
  <c r="H10" i="6"/>
  <c r="H11" i="6"/>
  <c r="H12" i="6"/>
  <c r="H13" i="6"/>
  <c r="H2" i="6"/>
  <c r="G3" i="6"/>
  <c r="G4" i="6"/>
  <c r="G6" i="6"/>
  <c r="G7" i="6"/>
  <c r="G8" i="6"/>
  <c r="G9" i="6"/>
  <c r="G10" i="6"/>
  <c r="G11" i="6"/>
  <c r="G12" i="6"/>
  <c r="G13" i="6"/>
  <c r="G2" i="6"/>
  <c r="F3" i="6"/>
  <c r="F4" i="6"/>
  <c r="F6" i="6"/>
  <c r="F7" i="6"/>
  <c r="F8" i="6"/>
  <c r="F9" i="6"/>
  <c r="F10" i="6"/>
  <c r="F11" i="6"/>
  <c r="F12" i="6"/>
  <c r="F13" i="6"/>
  <c r="F2" i="6"/>
  <c r="B3" i="6"/>
  <c r="C3" i="6"/>
  <c r="D3" i="6"/>
  <c r="E3" i="6"/>
  <c r="B4" i="6"/>
  <c r="C4" i="6"/>
  <c r="D4" i="6"/>
  <c r="E4" i="6"/>
  <c r="B5" i="6"/>
  <c r="C5" i="6"/>
  <c r="D5" i="6"/>
  <c r="E5" i="6"/>
  <c r="B6" i="6"/>
  <c r="C6" i="6"/>
  <c r="D6" i="6"/>
  <c r="E6" i="6"/>
  <c r="B7" i="6"/>
  <c r="C7" i="6"/>
  <c r="D7" i="6"/>
  <c r="E7" i="6"/>
  <c r="B8" i="6"/>
  <c r="C8" i="6"/>
  <c r="D8" i="6"/>
  <c r="E8" i="6"/>
  <c r="B9" i="6"/>
  <c r="C9" i="6"/>
  <c r="D9" i="6"/>
  <c r="E9" i="6"/>
  <c r="B10" i="6"/>
  <c r="C10" i="6"/>
  <c r="D10" i="6"/>
  <c r="E10" i="6"/>
  <c r="B11" i="6"/>
  <c r="C11" i="6"/>
  <c r="D11" i="6"/>
  <c r="E11" i="6"/>
  <c r="B12" i="6"/>
  <c r="C12" i="6"/>
  <c r="D12" i="6"/>
  <c r="E12" i="6"/>
  <c r="B13" i="6"/>
  <c r="C13" i="6"/>
  <c r="D13" i="6"/>
  <c r="E13" i="6"/>
  <c r="B2" i="6"/>
  <c r="C2" i="6"/>
  <c r="D2" i="6"/>
  <c r="E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<sst xmlns="http://schemas.openxmlformats.org/spreadsheetml/2006/main" count="33048" uniqueCount="8400">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</sst>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5" fillId="0" borderId="0" xfId="0" applyNumberFormat="1" applyFont="1"/>
    <xf numFmtId="0" fontId="6" fillId="0" borderId="0" xfId="0" applyFont="1" applyAlignment="1">
      <alignment horizontal="left" vertical="center" indent="2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4">
    <dxf>
      <font>
        <color theme="1" tint="4.9989318521683403E-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ParentCategoryPT!$B$2:$B$5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ParentCategoryPT!$A$6:$A$14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ParentCategoryPT!$B$6:$B$14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ParentCategoryPT!$C$2:$C$5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ParentCategoryPT!$A$6:$A$14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ParentCategoryPT!$C$6:$C$14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ParentCategoryPT!$D$2:$D$5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ParentCategoryPT!$A$6:$A$14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ParentCategoryPT!$D$6:$D$14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ParentCategoryPT!$E$2:$E$5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ParentCategoryPT!$A$6:$A$14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ParentCategoryPT!$E$6:$E$14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4"/>
          <c:order val="4"/>
          <c:tx>
            <c:strRef>
              <c:f>ParentCategoryPT!$F$2:$F$5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ParentCategoryPT!$A$6:$A$14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ParentCategoryPT!$F$6:$F$14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52311728"/>
        <c:axId val="-1332276816"/>
      </c:barChart>
      <c:catAx>
        <c:axId val="-145231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32276816"/>
        <c:crosses val="autoZero"/>
        <c:auto val="1"/>
        <c:lblAlgn val="ctr"/>
        <c:lblOffset val="100"/>
        <c:noMultiLvlLbl val="0"/>
      </c:catAx>
      <c:valAx>
        <c:axId val="-133227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231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SubCategoryPT!$B$1:$B$5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SubCategoryPT!$B$6:$B$46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SubCategoryPT!$C$1:$C$5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SubCategoryPT!$C$6:$C$46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SubCategoryPT!$D$1:$D$5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SubCategoryPT!$D$6:$D$46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SubCategoryPT!$E$1:$E$5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SubCategoryPT!$E$6:$E$46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29837600"/>
        <c:axId val="-1330159664"/>
      </c:barChart>
      <c:catAx>
        <c:axId val="-13298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30159664"/>
        <c:crosses val="autoZero"/>
        <c:auto val="1"/>
        <c:lblAlgn val="ctr"/>
        <c:lblOffset val="100"/>
        <c:noMultiLvlLbl val="0"/>
      </c:catAx>
      <c:valAx>
        <c:axId val="-1330159664"/>
        <c:scaling>
          <c:orientation val="minMax"/>
          <c:max val="11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983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DateCreatedPT!$B$1:$B$5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233.0</c:v>
                </c:pt>
                <c:pt idx="5">
                  <c:v>212.0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DateCreatedPT!$C$1:$C$5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DateCreatedPT!$D$1:$D$5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51463680"/>
        <c:axId val="-1451461360"/>
      </c:lineChart>
      <c:catAx>
        <c:axId val="-14514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461360"/>
        <c:crosses val="autoZero"/>
        <c:auto val="1"/>
        <c:lblAlgn val="ctr"/>
        <c:lblOffset val="100"/>
        <c:noMultiLvlLbl val="0"/>
      </c:catAx>
      <c:valAx>
        <c:axId val="-1451461360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4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0.660408163265306</c:v>
                </c:pt>
                <c:pt idx="2">
                  <c:v>0.495867768595041</c:v>
                </c:pt>
                <c:pt idx="3">
                  <c:v>0.0</c:v>
                </c:pt>
                <c:pt idx="4">
                  <c:v>0.403908794788274</c:v>
                </c:pt>
                <c:pt idx="5">
                  <c:v>0.644130757800891</c:v>
                </c:pt>
                <c:pt idx="6">
                  <c:v>0.353982300884956</c:v>
                </c:pt>
                <c:pt idx="7">
                  <c:v>0.367541766109785</c:v>
                </c:pt>
                <c:pt idx="8">
                  <c:v>0.346994535519126</c:v>
                </c:pt>
                <c:pt idx="9">
                  <c:v>0.339031339031339</c:v>
                </c:pt>
                <c:pt idx="10">
                  <c:v>0.336182336182336</c:v>
                </c:pt>
                <c:pt idx="11">
                  <c:v>0.31981981981982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0.29469387755102</c:v>
                </c:pt>
                <c:pt idx="2">
                  <c:v>0.417355371900826</c:v>
                </c:pt>
                <c:pt idx="3">
                  <c:v>0.0</c:v>
                </c:pt>
                <c:pt idx="4">
                  <c:v>0.478827361563518</c:v>
                </c:pt>
                <c:pt idx="5">
                  <c:v>0.309806835066865</c:v>
                </c:pt>
                <c:pt idx="6">
                  <c:v>0.486725663716814</c:v>
                </c:pt>
                <c:pt idx="7">
                  <c:v>0.477326968973747</c:v>
                </c:pt>
                <c:pt idx="8">
                  <c:v>0.483606557377049</c:v>
                </c:pt>
                <c:pt idx="9">
                  <c:v>0.527065527065527</c:v>
                </c:pt>
                <c:pt idx="10">
                  <c:v>0.507122507122507</c:v>
                </c:pt>
                <c:pt idx="11">
                  <c:v>0.52027027027027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0.0448979591836735</c:v>
                </c:pt>
                <c:pt idx="2">
                  <c:v>0.0867768595041322</c:v>
                </c:pt>
                <c:pt idx="3">
                  <c:v>0.0</c:v>
                </c:pt>
                <c:pt idx="4">
                  <c:v>0.117263843648208</c:v>
                </c:pt>
                <c:pt idx="5">
                  <c:v>0.0460624071322437</c:v>
                </c:pt>
                <c:pt idx="6">
                  <c:v>0.15929203539823</c:v>
                </c:pt>
                <c:pt idx="7">
                  <c:v>0.155131264916468</c:v>
                </c:pt>
                <c:pt idx="8">
                  <c:v>0.169398907103825</c:v>
                </c:pt>
                <c:pt idx="9">
                  <c:v>0.133903133903134</c:v>
                </c:pt>
                <c:pt idx="10">
                  <c:v>0.156695156695157</c:v>
                </c:pt>
                <c:pt idx="11">
                  <c:v>0.15990990990991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29761616"/>
        <c:axId val="-1329759840"/>
      </c:lineChart>
      <c:catAx>
        <c:axId val="-132976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9759840"/>
        <c:crosses val="autoZero"/>
        <c:auto val="1"/>
        <c:lblAlgn val="ctr"/>
        <c:lblOffset val="100"/>
        <c:noMultiLvlLbl val="0"/>
      </c:catAx>
      <c:valAx>
        <c:axId val="-132975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976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3</xdr:row>
      <xdr:rowOff>139700</xdr:rowOff>
    </xdr:from>
    <xdr:to>
      <xdr:col>13</xdr:col>
      <xdr:colOff>254000</xdr:colOff>
      <xdr:row>27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431800</xdr:colOff>
      <xdr:row>3</xdr:row>
      <xdr:rowOff>177800</xdr:rowOff>
    </xdr:from>
    <xdr:to>
      <xdr:col>15</xdr:col>
      <xdr:colOff>609600</xdr:colOff>
      <xdr:row>16</xdr:row>
      <xdr:rowOff>130169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37800" y="749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0</xdr:rowOff>
    </xdr:from>
    <xdr:to>
      <xdr:col>17</xdr:col>
      <xdr:colOff>0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165100</xdr:colOff>
      <xdr:row>2</xdr:row>
      <xdr:rowOff>177800</xdr:rowOff>
    </xdr:from>
    <xdr:to>
      <xdr:col>19</xdr:col>
      <xdr:colOff>342900</xdr:colOff>
      <xdr:row>15</xdr:row>
      <xdr:rowOff>130169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1767" y="572911"/>
              <a:ext cx="1842911" cy="25205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173892</xdr:rowOff>
    </xdr:from>
    <xdr:to>
      <xdr:col>14</xdr:col>
      <xdr:colOff>406399</xdr:colOff>
      <xdr:row>24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533400</xdr:colOff>
      <xdr:row>15</xdr:row>
      <xdr:rowOff>50800</xdr:rowOff>
    </xdr:from>
    <xdr:to>
      <xdr:col>16</xdr:col>
      <xdr:colOff>711200</xdr:colOff>
      <xdr:row>28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20600" y="2908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14</xdr:col>
      <xdr:colOff>546100</xdr:colOff>
      <xdr:row>1</xdr:row>
      <xdr:rowOff>165100</xdr:rowOff>
    </xdr:from>
    <xdr:to>
      <xdr:col>16</xdr:col>
      <xdr:colOff>723900</xdr:colOff>
      <xdr:row>14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 Create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Creat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33300" y="355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13</xdr:row>
      <xdr:rowOff>152400</xdr:rowOff>
    </xdr:from>
    <xdr:to>
      <xdr:col>5</xdr:col>
      <xdr:colOff>965200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11.48908900463" createdVersion="4" refreshedVersion="4" minRefreshableVersion="3" recordCount="4114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11.553324074077" createdVersion="4" refreshedVersion="4" minRefreshableVersion="3" recordCount="4114">
  <cacheSource type="worksheet">
    <worksheetSource ref="A1:U4115" sheet="StarterBook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Field1" numFmtId="0" formula=" YEAR('Date Created Conversion')" databaseField="0"/>
    <cacheField name="Year" numFmtId="0" formula=" YEAR('Date Created Conversion')" databaseField="0"/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avg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avg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2"/>
    <pivotTable tabId="4" name="PivotTable3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5" name="PivotTable4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_Created" sourceName="Year Created">
  <pivotTables>
    <pivotTable tabId="5" name="PivotTable4"/>
  </pivotTables>
  <data>
    <tabular pivotCacheId="2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startItem="11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rowHeight="230716"/>
  <slicer name="Year Created" cache="Slicer_Year_Created" caption="Year Created" startItem="1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L1" zoomScale="70" zoomScaleNormal="70" workbookViewId="0">
      <selection activeCell="D1" sqref="D1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18.33203125" customWidth="1"/>
    <col min="17" max="17" width="25.5" customWidth="1"/>
    <col min="18" max="18" width="18" customWidth="1"/>
    <col min="19" max="19" width="27" customWidth="1"/>
    <col min="20" max="20" width="22.332031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7" t="s">
        <v>8309</v>
      </c>
      <c r="S1" s="7" t="s">
        <v>8365</v>
      </c>
      <c r="T1" s="7" t="s">
        <v>8366</v>
      </c>
      <c r="U1" s="7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">
        <v>8310</v>
      </c>
      <c r="R2" t="s">
        <v>8311</v>
      </c>
      <c r="S2" s="14">
        <f>(J2/86400)+25569+(-7/24)</f>
        <v>42176.715405092596</v>
      </c>
      <c r="T2" s="12">
        <f>(I2/86400)+25569+(-5/24)</f>
        <v>42207.916666666664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">
        <v>8310</v>
      </c>
      <c r="R3" t="s">
        <v>8311</v>
      </c>
      <c r="S3" s="14">
        <f t="shared" ref="S3:S66" si="2">(J3/86400)+25569+(-7/24)</f>
        <v>42766.308831018519</v>
      </c>
      <c r="T3" s="12">
        <f t="shared" ref="T3:T66" si="3">(I3/86400)+25569+(-5/24)</f>
        <v>42796.392164351848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4">
        <f t="shared" si="2"/>
        <v>42405.410682870373</v>
      </c>
      <c r="T4" s="12">
        <f t="shared" si="3"/>
        <v>42415.494016203702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4">
        <f t="shared" si="2"/>
        <v>41828.223460648151</v>
      </c>
      <c r="T5" s="12">
        <f t="shared" si="3"/>
        <v>41858.306793981479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4">
        <f t="shared" si="2"/>
        <v>42327.542581018519</v>
      </c>
      <c r="T6" s="12">
        <f t="shared" si="3"/>
        <v>42357.625914351847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4">
        <f t="shared" si="2"/>
        <v>42563.641284722224</v>
      </c>
      <c r="T7" s="12">
        <f t="shared" si="3"/>
        <v>42580.024305555555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4">
        <f t="shared" si="2"/>
        <v>41793.780671296299</v>
      </c>
      <c r="T8" s="12">
        <f t="shared" si="3"/>
        <v>41803.864004629628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4">
        <f t="shared" si="2"/>
        <v>42515.75540509259</v>
      </c>
      <c r="T9" s="12">
        <f t="shared" si="3"/>
        <v>42555.838738425919</v>
      </c>
    </row>
    <row r="10" spans="1:21" ht="17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4">
        <f t="shared" si="2"/>
        <v>42468.652916666666</v>
      </c>
      <c r="T10" s="12">
        <f t="shared" si="3"/>
        <v>42475.666666666664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4">
        <f t="shared" si="2"/>
        <v>42446.811851851853</v>
      </c>
      <c r="T11" s="12">
        <f t="shared" si="3"/>
        <v>42476.895185185182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4">
        <f t="shared" si="2"/>
        <v>41779.776377314818</v>
      </c>
      <c r="T12" s="12">
        <f t="shared" si="3"/>
        <v>41814.859710648147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4">
        <f t="shared" si="2"/>
        <v>42572.486828703702</v>
      </c>
      <c r="T13" s="12">
        <f t="shared" si="3"/>
        <v>42603.916666666664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4">
        <f t="shared" si="2"/>
        <v>41791.421585648153</v>
      </c>
      <c r="T14" s="12">
        <f t="shared" si="3"/>
        <v>41835.916666666664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4">
        <f t="shared" si="2"/>
        <v>42508.385520833333</v>
      </c>
      <c r="T15" s="12">
        <f t="shared" si="3"/>
        <v>42544.643749999996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4">
        <f t="shared" si="2"/>
        <v>41807.734814814816</v>
      </c>
      <c r="T16" s="12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4">
        <f t="shared" si="2"/>
        <v>42256.100208333337</v>
      </c>
      <c r="T17" s="12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4">
        <f t="shared" si="2"/>
        <v>41760.50475694445</v>
      </c>
      <c r="T18" s="12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4">
        <f t="shared" si="2"/>
        <v>41917.440069444448</v>
      </c>
      <c r="T19" s="12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4">
        <f t="shared" si="2"/>
        <v>41869.250648148147</v>
      </c>
      <c r="T20" s="12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4">
        <f t="shared" si="2"/>
        <v>42175.524699074078</v>
      </c>
      <c r="T21" s="12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4">
        <f t="shared" si="2"/>
        <v>42200.466574074075</v>
      </c>
      <c r="T22" s="12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4">
        <f t="shared" si="2"/>
        <v>41878.335520833338</v>
      </c>
      <c r="T23" s="12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4">
        <f t="shared" si="2"/>
        <v>41989.619675925926</v>
      </c>
      <c r="T24" s="12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4">
        <f t="shared" si="2"/>
        <v>42097.487280092595</v>
      </c>
      <c r="T25" s="12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4">
        <f t="shared" si="2"/>
        <v>42229.528506944444</v>
      </c>
      <c r="T26" s="12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4">
        <f t="shared" si="2"/>
        <v>42317.733344907414</v>
      </c>
      <c r="T27" s="12">
        <f t="shared" si="3"/>
        <v>42377.816678240742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4">
        <f t="shared" si="2"/>
        <v>41828.22388888889</v>
      </c>
      <c r="T28" s="12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4">
        <f t="shared" si="2"/>
        <v>41928.873067129629</v>
      </c>
      <c r="T29" s="12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4">
        <f t="shared" si="2"/>
        <v>42324.672268518516</v>
      </c>
      <c r="T30" s="12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4">
        <f t="shared" si="2"/>
        <v>41812.381574074076</v>
      </c>
      <c r="T31" s="12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4">
        <f t="shared" si="2"/>
        <v>41842.001331018524</v>
      </c>
      <c r="T32" s="12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4">
        <f t="shared" si="2"/>
        <v>42376.500393518516</v>
      </c>
      <c r="T33" s="12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4">
        <f t="shared" si="2"/>
        <v>42461.335844907408</v>
      </c>
      <c r="T34" s="12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4">
        <f t="shared" si="2"/>
        <v>42286.36922453704</v>
      </c>
      <c r="T35" s="12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4">
        <f t="shared" si="2"/>
        <v>41841.030104166668</v>
      </c>
      <c r="T36" s="12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4">
        <f t="shared" si="2"/>
        <v>42098.000162037039</v>
      </c>
      <c r="T37" s="12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4">
        <f t="shared" si="2"/>
        <v>42068.015335648153</v>
      </c>
      <c r="T38" s="12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4">
        <f t="shared" si="2"/>
        <v>42032.401377314818</v>
      </c>
      <c r="T39" s="12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4">
        <f t="shared" si="2"/>
        <v>41374.765555555561</v>
      </c>
      <c r="T40" s="12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4">
        <f t="shared" si="2"/>
        <v>41753.755416666667</v>
      </c>
      <c r="T41" s="12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4">
        <f t="shared" si="2"/>
        <v>41788.922314814816</v>
      </c>
      <c r="T42" s="12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4">
        <f t="shared" si="2"/>
        <v>41887.277245370373</v>
      </c>
      <c r="T43" s="12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4">
        <f t="shared" si="2"/>
        <v>41971.34752314815</v>
      </c>
      <c r="T44" s="12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4">
        <f t="shared" si="2"/>
        <v>41802.49868055556</v>
      </c>
      <c r="T45" s="12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4">
        <f t="shared" si="2"/>
        <v>41873.807141203702</v>
      </c>
      <c r="T46" s="12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4">
        <f t="shared" si="2"/>
        <v>42457.33225694445</v>
      </c>
      <c r="T47" s="12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4">
        <f t="shared" si="2"/>
        <v>42323.673310185186</v>
      </c>
      <c r="T48" s="12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4">
        <f t="shared" si="2"/>
        <v>41932.527858796297</v>
      </c>
      <c r="T49" s="12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4">
        <f t="shared" si="2"/>
        <v>42033.225231481483</v>
      </c>
      <c r="T50" s="12">
        <f t="shared" si="3"/>
        <v>42064.291666666664</v>
      </c>
    </row>
    <row r="51" spans="1:20" ht="17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4">
        <f t="shared" si="2"/>
        <v>42270.884780092594</v>
      </c>
      <c r="T51" s="12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4">
        <f t="shared" si="2"/>
        <v>41995.461319444446</v>
      </c>
      <c r="T52" s="12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4">
        <f t="shared" si="2"/>
        <v>42196.637002314812</v>
      </c>
      <c r="T53" s="12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4">
        <f t="shared" si="2"/>
        <v>41807.410254629634</v>
      </c>
      <c r="T54" s="12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4">
        <f t="shared" si="2"/>
        <v>41719.257465277777</v>
      </c>
      <c r="T55" s="12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4">
        <f t="shared" si="2"/>
        <v>42333.421539351853</v>
      </c>
      <c r="T56" s="12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4">
        <f t="shared" si="2"/>
        <v>42496.677268518521</v>
      </c>
      <c r="T57" s="12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4">
        <f t="shared" si="2"/>
        <v>42149.25722222223</v>
      </c>
      <c r="T58" s="12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4">
        <f t="shared" si="2"/>
        <v>42089.541226851856</v>
      </c>
      <c r="T59" s="12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4">
        <f t="shared" si="2"/>
        <v>41932.453379629631</v>
      </c>
      <c r="T60" s="12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4">
        <f t="shared" si="2"/>
        <v>42229.944166666668</v>
      </c>
      <c r="T61" s="12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4">
        <f t="shared" si="2"/>
        <v>41701.61015046297</v>
      </c>
      <c r="T62" s="12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4">
        <f t="shared" si="2"/>
        <v>41409.522650462961</v>
      </c>
      <c r="T63" s="12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4">
        <f t="shared" si="2"/>
        <v>41311.507847222223</v>
      </c>
      <c r="T64" s="12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4">
        <f t="shared" si="2"/>
        <v>41612.620520833334</v>
      </c>
      <c r="T65" s="12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4">
        <f t="shared" si="2"/>
        <v>41432.726631944446</v>
      </c>
      <c r="T66" s="12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(E67/L67)</f>
        <v>132.05263157894737</v>
      </c>
      <c r="Q67" t="s">
        <v>8310</v>
      </c>
      <c r="R67" t="s">
        <v>8312</v>
      </c>
      <c r="S67" s="14">
        <f t="shared" ref="S67:S130" si="6">(J67/86400)+25569+(-7/24)</f>
        <v>41835.52956018519</v>
      </c>
      <c r="T67" s="12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4">
        <f t="shared" si="6"/>
        <v>42539.55810185185</v>
      </c>
      <c r="T68" s="12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4">
        <f t="shared" si="6"/>
        <v>41075.291712962964</v>
      </c>
      <c r="T69" s="12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4">
        <f t="shared" si="6"/>
        <v>41663.277673611112</v>
      </c>
      <c r="T70" s="12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4">
        <f t="shared" si="6"/>
        <v>40785.89612268519</v>
      </c>
      <c r="T71" s="12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4">
        <f t="shared" si="6"/>
        <v>40730.604687500003</v>
      </c>
      <c r="T72" s="12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4">
        <f t="shared" si="6"/>
        <v>40996.979826388888</v>
      </c>
      <c r="T73" s="12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4">
        <f t="shared" si="6"/>
        <v>41207.718530092599</v>
      </c>
      <c r="T74" s="12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4">
        <f t="shared" si="6"/>
        <v>40587.465092592596</v>
      </c>
      <c r="T75" s="12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4">
        <f t="shared" si="6"/>
        <v>42360.195543981485</v>
      </c>
      <c r="T76" s="12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4">
        <f t="shared" si="6"/>
        <v>41356.917500000003</v>
      </c>
      <c r="T77" s="12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4">
        <f t="shared" si="6"/>
        <v>40844.399976851855</v>
      </c>
      <c r="T78" s="12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4">
        <f t="shared" si="6"/>
        <v>40996.853206018517</v>
      </c>
      <c r="T79" s="12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4">
        <f t="shared" si="6"/>
        <v>42604.43890046297</v>
      </c>
      <c r="T80" s="12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4">
        <f t="shared" si="6"/>
        <v>41724.484872685185</v>
      </c>
      <c r="T81" s="12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4">
        <f t="shared" si="6"/>
        <v>41582.792314814818</v>
      </c>
      <c r="T82" s="12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4">
        <f t="shared" si="6"/>
        <v>41099.867210648146</v>
      </c>
      <c r="T83" s="12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4">
        <f t="shared" si="6"/>
        <v>40795.528483796297</v>
      </c>
      <c r="T84" s="12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4">
        <f t="shared" si="6"/>
        <v>42042.323946759258</v>
      </c>
      <c r="T85" s="12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4">
        <f t="shared" si="6"/>
        <v>40648.466273148151</v>
      </c>
      <c r="T86" s="12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4">
        <f t="shared" si="6"/>
        <v>40778.833761574075</v>
      </c>
      <c r="T87" s="12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4">
        <f t="shared" si="6"/>
        <v>42291.264409722229</v>
      </c>
      <c r="T88" s="12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4">
        <f t="shared" si="6"/>
        <v>40322.247719907413</v>
      </c>
      <c r="T89" s="12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4">
        <f t="shared" si="6"/>
        <v>41786.367256944446</v>
      </c>
      <c r="T90" s="12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4">
        <f t="shared" si="6"/>
        <v>41402.460555555554</v>
      </c>
      <c r="T91" s="12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4">
        <f t="shared" si="6"/>
        <v>40706.005775462967</v>
      </c>
      <c r="T92" s="12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4">
        <f t="shared" si="6"/>
        <v>40619.110694444447</v>
      </c>
      <c r="T93" s="12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4">
        <f t="shared" si="6"/>
        <v>42720.907210648154</v>
      </c>
      <c r="T94" s="12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4">
        <f t="shared" si="6"/>
        <v>41065.566400462965</v>
      </c>
      <c r="T95" s="12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4">
        <f t="shared" si="6"/>
        <v>41716.426180555558</v>
      </c>
      <c r="T96" s="12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4">
        <f t="shared" si="6"/>
        <v>40934.713437500002</v>
      </c>
      <c r="T97" s="12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4">
        <f t="shared" si="6"/>
        <v>40324.370844907411</v>
      </c>
      <c r="T98" s="12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4">
        <f t="shared" si="6"/>
        <v>40705.843541666669</v>
      </c>
      <c r="T99" s="12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4">
        <f t="shared" si="6"/>
        <v>41214.503171296303</v>
      </c>
      <c r="T100" s="12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4">
        <f t="shared" si="6"/>
        <v>41631.61109953704</v>
      </c>
      <c r="T101" s="12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4">
        <f t="shared" si="6"/>
        <v>41197.461643518523</v>
      </c>
      <c r="T102" s="12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4">
        <f t="shared" si="6"/>
        <v>41274.485069444447</v>
      </c>
      <c r="T103" s="12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4">
        <f t="shared" si="6"/>
        <v>40504.839502314819</v>
      </c>
      <c r="T104" s="12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4">
        <f t="shared" si="6"/>
        <v>41682.514236111114</v>
      </c>
      <c r="T105" s="12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4">
        <f t="shared" si="6"/>
        <v>40612.403541666667</v>
      </c>
      <c r="T106" s="12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4">
        <f t="shared" si="6"/>
        <v>42485.43310185185</v>
      </c>
      <c r="T107" s="12">
        <f t="shared" si="7"/>
        <v>42503.791666666664</v>
      </c>
    </row>
    <row r="108" spans="1:20" ht="17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4">
        <f t="shared" si="6"/>
        <v>40987.484965277778</v>
      </c>
      <c r="T108" s="12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4">
        <f t="shared" si="6"/>
        <v>40635.690821759265</v>
      </c>
      <c r="T109" s="12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4">
        <f t="shared" si="6"/>
        <v>41365.321412037039</v>
      </c>
      <c r="T110" s="12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4">
        <f t="shared" si="6"/>
        <v>40569.734143518523</v>
      </c>
      <c r="T111" s="12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4">
        <f t="shared" si="6"/>
        <v>41557.65802083334</v>
      </c>
      <c r="T112" s="12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4">
        <f t="shared" si="6"/>
        <v>42125.041516203702</v>
      </c>
      <c r="T113" s="12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4">
        <f t="shared" si="6"/>
        <v>41717.751365740747</v>
      </c>
      <c r="T114" s="12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4">
        <f t="shared" si="6"/>
        <v>40753.46675925926</v>
      </c>
      <c r="T115" s="12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4">
        <f t="shared" si="6"/>
        <v>40860.982500000006</v>
      </c>
      <c r="T116" s="12">
        <f t="shared" si="7"/>
        <v>40921.065833333334</v>
      </c>
    </row>
    <row r="117" spans="1:20" ht="17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4">
        <f t="shared" si="6"/>
        <v>40918.447268518525</v>
      </c>
      <c r="T117" s="12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4">
        <f t="shared" si="6"/>
        <v>40595.205497685187</v>
      </c>
      <c r="T118" s="12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4">
        <f t="shared" si="6"/>
        <v>40248.543333333335</v>
      </c>
      <c r="T119" s="12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4">
        <f t="shared" si="6"/>
        <v>40722.761990740742</v>
      </c>
      <c r="T120" s="12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4">
        <f t="shared" si="6"/>
        <v>40738.777615740742</v>
      </c>
      <c r="T121" s="12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4">
        <f t="shared" si="6"/>
        <v>42615.758182870377</v>
      </c>
      <c r="T122" s="12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4">
        <f t="shared" si="6"/>
        <v>42096.413310185184</v>
      </c>
      <c r="T123" s="12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4">
        <f t="shared" si="6"/>
        <v>42593.140127314815</v>
      </c>
      <c r="T124" s="12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4">
        <f t="shared" si="6"/>
        <v>41904.490324074075</v>
      </c>
      <c r="T125" s="12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4">
        <f t="shared" si="6"/>
        <v>42114.637060185189</v>
      </c>
      <c r="T126" s="12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4">
        <f t="shared" si="6"/>
        <v>42709.702314814822</v>
      </c>
      <c r="T127" s="12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4">
        <f t="shared" si="6"/>
        <v>42135.297881944447</v>
      </c>
      <c r="T128" s="12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4">
        <f t="shared" si="6"/>
        <v>42067.332650462966</v>
      </c>
      <c r="T129" s="12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4">
        <f t="shared" si="6"/>
        <v>42627.936261574076</v>
      </c>
      <c r="T130" s="12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(E131/L131)</f>
        <v>#DIV/0!</v>
      </c>
      <c r="Q131" t="s">
        <v>8310</v>
      </c>
      <c r="R131" t="s">
        <v>8313</v>
      </c>
      <c r="S131" s="14">
        <f t="shared" ref="S131:S194" si="10">(J131/86400)+25569+(-7/24)</f>
        <v>41882.645636574074</v>
      </c>
      <c r="T131" s="12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4">
        <f t="shared" si="10"/>
        <v>41778.623750000006</v>
      </c>
      <c r="T132" s="12">
        <f t="shared" si="11"/>
        <v>41806.636111111111</v>
      </c>
    </row>
    <row r="133" spans="1:20" ht="17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4">
        <f t="shared" si="10"/>
        <v>42541.545844907414</v>
      </c>
      <c r="T133" s="12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4">
        <f t="shared" si="10"/>
        <v>41905.520914351851</v>
      </c>
      <c r="T134" s="12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4">
        <f t="shared" si="10"/>
        <v>42491.516018518516</v>
      </c>
      <c r="T135" s="12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4">
        <f t="shared" si="10"/>
        <v>42221.618263888893</v>
      </c>
      <c r="T136" s="12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4">
        <f t="shared" si="10"/>
        <v>41788.090243055558</v>
      </c>
      <c r="T137" s="12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4">
        <f t="shared" si="10"/>
        <v>42096.118449074078</v>
      </c>
      <c r="T138" s="12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4">
        <f t="shared" si="10"/>
        <v>42239.282326388893</v>
      </c>
      <c r="T139" s="12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4">
        <f t="shared" si="10"/>
        <v>42185.965752314813</v>
      </c>
      <c r="T140" s="12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4">
        <f t="shared" si="10"/>
        <v>42187.629305555558</v>
      </c>
      <c r="T141" s="12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4">
        <f t="shared" si="10"/>
        <v>42052.906620370377</v>
      </c>
      <c r="T142" s="12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4">
        <f t="shared" si="10"/>
        <v>42109.861377314817</v>
      </c>
      <c r="T143" s="12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4">
        <f t="shared" si="10"/>
        <v>41938.601597222223</v>
      </c>
      <c r="T144" s="12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4">
        <f t="shared" si="10"/>
        <v>42558.772476851853</v>
      </c>
      <c r="T145" s="12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4">
        <f t="shared" si="10"/>
        <v>42047.470740740748</v>
      </c>
      <c r="T146" s="12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4">
        <f t="shared" si="10"/>
        <v>42200.250601851854</v>
      </c>
      <c r="T147" s="12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4">
        <f t="shared" si="10"/>
        <v>42692.72451388889</v>
      </c>
      <c r="T148" s="12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4">
        <f t="shared" si="10"/>
        <v>41969.476157407415</v>
      </c>
      <c r="T149" s="12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4">
        <f t="shared" si="10"/>
        <v>42396.99</v>
      </c>
      <c r="T150" s="12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4">
        <f t="shared" si="10"/>
        <v>41967.880439814813</v>
      </c>
      <c r="T151" s="12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4">
        <f t="shared" si="10"/>
        <v>42089.870162037041</v>
      </c>
      <c r="T152" s="12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4">
        <f t="shared" si="10"/>
        <v>42113.259155092594</v>
      </c>
      <c r="T153" s="12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4">
        <f t="shared" si="10"/>
        <v>41874.785879629628</v>
      </c>
      <c r="T154" s="12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4">
        <f t="shared" si="10"/>
        <v>41933.294490740744</v>
      </c>
      <c r="T155" s="12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4">
        <f t="shared" si="10"/>
        <v>42115.255729166667</v>
      </c>
      <c r="T156" s="12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4">
        <f t="shared" si="10"/>
        <v>42168.267766203709</v>
      </c>
      <c r="T157" s="12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4">
        <f t="shared" si="10"/>
        <v>41793.833287037043</v>
      </c>
      <c r="T158" s="12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4">
        <f t="shared" si="10"/>
        <v>42396.620046296295</v>
      </c>
      <c r="T159" s="12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4">
        <f t="shared" si="10"/>
        <v>41903.785046296296</v>
      </c>
      <c r="T160" s="12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4">
        <f t="shared" si="10"/>
        <v>42514.142881944448</v>
      </c>
      <c r="T161" s="12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4">
        <f t="shared" si="10"/>
        <v>42171.621423611112</v>
      </c>
      <c r="T162" s="12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4">
        <f t="shared" si="10"/>
        <v>41792.395775462966</v>
      </c>
      <c r="T163" s="12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4">
        <f t="shared" si="10"/>
        <v>41834.835138888891</v>
      </c>
      <c r="T164" s="12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4">
        <f t="shared" si="10"/>
        <v>42243.669606481482</v>
      </c>
      <c r="T165" s="12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4">
        <f t="shared" si="10"/>
        <v>41841.471076388894</v>
      </c>
      <c r="T166" s="12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4">
        <f t="shared" si="10"/>
        <v>42351.367175925923</v>
      </c>
      <c r="T167" s="12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4">
        <f t="shared" si="10"/>
        <v>42720.784282407411</v>
      </c>
      <c r="T168" s="12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4">
        <f t="shared" si="10"/>
        <v>42160.635821759257</v>
      </c>
      <c r="T169" s="12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4">
        <f t="shared" si="10"/>
        <v>42052.543634259266</v>
      </c>
      <c r="T170" s="12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4">
        <f t="shared" si="10"/>
        <v>41900.213645833333</v>
      </c>
      <c r="T171" s="12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4">
        <f t="shared" si="10"/>
        <v>42216.686145833337</v>
      </c>
      <c r="T172" s="12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4">
        <f t="shared" si="10"/>
        <v>42533.889050925929</v>
      </c>
      <c r="T173" s="12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4">
        <f t="shared" si="10"/>
        <v>42047.103275462963</v>
      </c>
      <c r="T174" s="12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4">
        <f t="shared" si="10"/>
        <v>42033.281342592592</v>
      </c>
      <c r="T175" s="12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4">
        <f t="shared" si="10"/>
        <v>42072.467314814821</v>
      </c>
      <c r="T176" s="12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4">
        <f t="shared" si="10"/>
        <v>41855.486238425925</v>
      </c>
      <c r="T177" s="12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4">
        <f t="shared" si="10"/>
        <v>42191.532395833339</v>
      </c>
      <c r="T178" s="12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4">
        <f t="shared" si="10"/>
        <v>42069.756087962967</v>
      </c>
      <c r="T179" s="12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4">
        <f t="shared" si="10"/>
        <v>42304.663715277777</v>
      </c>
      <c r="T180" s="12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4">
        <f t="shared" si="10"/>
        <v>42402.788831018523</v>
      </c>
      <c r="T181" s="12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4">
        <f t="shared" si="10"/>
        <v>42067.699571759258</v>
      </c>
      <c r="T182" s="12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4">
        <f t="shared" si="10"/>
        <v>42147.450173611112</v>
      </c>
      <c r="T183" s="12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4">
        <f t="shared" si="10"/>
        <v>42711.720277777778</v>
      </c>
      <c r="T184" s="12">
        <f t="shared" si="11"/>
        <v>42741.803611111107</v>
      </c>
    </row>
    <row r="185" spans="1:20" ht="17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4">
        <f t="shared" si="10"/>
        <v>41939.518634259264</v>
      </c>
      <c r="T185" s="12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4">
        <f t="shared" si="10"/>
        <v>41825.499560185192</v>
      </c>
      <c r="T186" s="12">
        <f t="shared" si="11"/>
        <v>41882.957638888889</v>
      </c>
    </row>
    <row r="187" spans="1:20" ht="17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4">
        <f t="shared" si="10"/>
        <v>42570.619664351856</v>
      </c>
      <c r="T187" s="12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4">
        <f t="shared" si="10"/>
        <v>42767.521226851859</v>
      </c>
      <c r="T188" s="12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4">
        <f t="shared" si="10"/>
        <v>42181.942789351851</v>
      </c>
      <c r="T189" s="12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4">
        <f t="shared" si="10"/>
        <v>41856.891377314816</v>
      </c>
      <c r="T190" s="12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4">
        <f t="shared" si="10"/>
        <v>42556.399039351854</v>
      </c>
      <c r="T191" s="12">
        <f t="shared" si="11"/>
        <v>42616.482372685183</v>
      </c>
    </row>
    <row r="192" spans="1:20" ht="17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4">
        <f t="shared" si="10"/>
        <v>42527.359328703707</v>
      </c>
      <c r="T192" s="12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4">
        <f t="shared" si="10"/>
        <v>42239.149745370371</v>
      </c>
      <c r="T193" s="12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4">
        <f t="shared" si="10"/>
        <v>41899.500370370377</v>
      </c>
      <c r="T194" s="12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(E195/L195)</f>
        <v>#DIV/0!</v>
      </c>
      <c r="Q195" t="s">
        <v>8310</v>
      </c>
      <c r="R195" t="s">
        <v>8314</v>
      </c>
      <c r="S195" s="14">
        <f t="shared" ref="S195:S258" si="14">(J195/86400)+25569+(-7/24)</f>
        <v>41911.643125000002</v>
      </c>
      <c r="T195" s="12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4">
        <f t="shared" si="14"/>
        <v>42375.70521990741</v>
      </c>
      <c r="T196" s="12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4">
        <f t="shared" si="14"/>
        <v>42135.378842592596</v>
      </c>
      <c r="T197" s="12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4">
        <f t="shared" si="14"/>
        <v>42259.251134259262</v>
      </c>
      <c r="T198" s="12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4">
        <f t="shared" si="14"/>
        <v>42741.556712962971</v>
      </c>
      <c r="T199" s="12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4">
        <f t="shared" si="14"/>
        <v>41887.091689814821</v>
      </c>
      <c r="T200" s="12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4">
        <f t="shared" si="14"/>
        <v>42583.832199074073</v>
      </c>
      <c r="T201" s="12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4">
        <f t="shared" si="14"/>
        <v>41866.791701388887</v>
      </c>
      <c r="T202" s="12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4">
        <f t="shared" si="14"/>
        <v>42023.526956018519</v>
      </c>
      <c r="T203" s="12">
        <f t="shared" si="15"/>
        <v>42043.610289351847</v>
      </c>
    </row>
    <row r="204" spans="1:20" ht="17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4">
        <f t="shared" si="14"/>
        <v>42255.636157407411</v>
      </c>
      <c r="T204" s="12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4">
        <f t="shared" si="14"/>
        <v>41973.556296296294</v>
      </c>
      <c r="T205" s="12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4">
        <f t="shared" si="14"/>
        <v>42556.291701388887</v>
      </c>
      <c r="T206" s="12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4">
        <f t="shared" si="14"/>
        <v>42248.340532407405</v>
      </c>
      <c r="T207" s="12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4">
        <f t="shared" si="14"/>
        <v>42566.712766203702</v>
      </c>
      <c r="T208" s="12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4">
        <f t="shared" si="14"/>
        <v>41977.905532407407</v>
      </c>
      <c r="T209" s="12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4">
        <f t="shared" si="14"/>
        <v>41959.078321759262</v>
      </c>
      <c r="T210" s="12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4">
        <f t="shared" si="14"/>
        <v>42165.631192129636</v>
      </c>
      <c r="T211" s="12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4">
        <f t="shared" si="14"/>
        <v>42248.773055555554</v>
      </c>
      <c r="T212" s="12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4">
        <f t="shared" si="14"/>
        <v>42235.868252314816</v>
      </c>
      <c r="T213" s="12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4">
        <f t="shared" si="14"/>
        <v>42416.58935185185</v>
      </c>
      <c r="T214" s="12">
        <f t="shared" si="15"/>
        <v>42476.631018518521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4">
        <f t="shared" si="14"/>
        <v>42202.302627314821</v>
      </c>
      <c r="T215" s="12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4">
        <f t="shared" si="14"/>
        <v>42009.348946759266</v>
      </c>
      <c r="T216" s="12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4">
        <f t="shared" si="14"/>
        <v>42374.938449074078</v>
      </c>
      <c r="T217" s="12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4">
        <f t="shared" si="14"/>
        <v>42066.667094907411</v>
      </c>
      <c r="T218" s="12">
        <f t="shared" si="15"/>
        <v>42116.708761574067</v>
      </c>
    </row>
    <row r="219" spans="1:20" ht="17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4">
        <f t="shared" si="14"/>
        <v>41970.348946759266</v>
      </c>
      <c r="T219" s="12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4">
        <f t="shared" si="14"/>
        <v>42079.336678240747</v>
      </c>
      <c r="T220" s="12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4">
        <f t="shared" si="14"/>
        <v>42429.03501157408</v>
      </c>
      <c r="T221" s="12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4">
        <f t="shared" si="14"/>
        <v>42195.352199074077</v>
      </c>
      <c r="T222" s="12">
        <f t="shared" si="15"/>
        <v>42236.629166666666</v>
      </c>
    </row>
    <row r="223" spans="1:20" ht="17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4">
        <f t="shared" si="14"/>
        <v>42031.545879629637</v>
      </c>
      <c r="T223" s="12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4">
        <f t="shared" si="14"/>
        <v>42031.478217592594</v>
      </c>
      <c r="T224" s="12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4">
        <f t="shared" si="14"/>
        <v>42481.756365740745</v>
      </c>
      <c r="T225" s="12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4">
        <f t="shared" si="14"/>
        <v>42134.943587962967</v>
      </c>
      <c r="T226" s="12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4">
        <f t="shared" si="14"/>
        <v>42438.669606481482</v>
      </c>
      <c r="T227" s="12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4">
        <f t="shared" si="14"/>
        <v>42106.374351851853</v>
      </c>
      <c r="T228" s="12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4">
        <f t="shared" si="14"/>
        <v>42164.602326388893</v>
      </c>
      <c r="T229" s="12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4">
        <f t="shared" si="14"/>
        <v>42096.394733796296</v>
      </c>
      <c r="T230" s="12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4">
        <f t="shared" si="14"/>
        <v>42383.642326388894</v>
      </c>
      <c r="T231" s="12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4">
        <f t="shared" si="14"/>
        <v>42129.485543981486</v>
      </c>
      <c r="T232" s="12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4">
        <f t="shared" si="14"/>
        <v>42341.667256944442</v>
      </c>
      <c r="T233" s="12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4">
        <f t="shared" si="14"/>
        <v>42032.534097222226</v>
      </c>
      <c r="T234" s="12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4">
        <f t="shared" si="14"/>
        <v>42612.620046296295</v>
      </c>
      <c r="T235" s="12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4">
        <f t="shared" si="14"/>
        <v>42135.743738425932</v>
      </c>
      <c r="T236" s="12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4">
        <f t="shared" si="14"/>
        <v>42164.61686342593</v>
      </c>
      <c r="T237" s="12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4">
        <f t="shared" si="14"/>
        <v>42320.792812500003</v>
      </c>
      <c r="T238" s="12">
        <f t="shared" si="15"/>
        <v>42373.791666666664</v>
      </c>
    </row>
    <row r="239" spans="1:20" ht="17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4">
        <f t="shared" si="14"/>
        <v>42377.285520833335</v>
      </c>
      <c r="T239" s="12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4">
        <f t="shared" si="14"/>
        <v>42713.670833333337</v>
      </c>
      <c r="T240" s="12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4">
        <f t="shared" si="14"/>
        <v>42296.81863425926</v>
      </c>
      <c r="T241" s="12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4">
        <f t="shared" si="14"/>
        <v>41354.416793981487</v>
      </c>
      <c r="T242" s="12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4">
        <f t="shared" si="14"/>
        <v>41949.4062962963</v>
      </c>
      <c r="T243" s="12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4">
        <f t="shared" si="14"/>
        <v>40862.201273148152</v>
      </c>
      <c r="T244" s="12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4">
        <f t="shared" si="14"/>
        <v>41661.755833333336</v>
      </c>
      <c r="T245" s="12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4">
        <f t="shared" si="14"/>
        <v>40213.03193287037</v>
      </c>
      <c r="T246" s="12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4">
        <f t="shared" si="14"/>
        <v>41106.761400462965</v>
      </c>
      <c r="T247" s="12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4">
        <f t="shared" si="14"/>
        <v>40480.071817129632</v>
      </c>
      <c r="T248" s="12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4">
        <f t="shared" si="14"/>
        <v>40430.312662037039</v>
      </c>
      <c r="T249" s="12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4">
        <f t="shared" si="14"/>
        <v>40870.48274305556</v>
      </c>
      <c r="T250" s="12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4">
        <f t="shared" si="14"/>
        <v>40332.63217592593</v>
      </c>
      <c r="T251" s="12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4">
        <f t="shared" si="14"/>
        <v>41401.274201388893</v>
      </c>
      <c r="T252" s="12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4">
        <f t="shared" si="14"/>
        <v>41013.49590277778</v>
      </c>
      <c r="T253" s="12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4">
        <f t="shared" si="14"/>
        <v>40266.371041666665</v>
      </c>
      <c r="T254" s="12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4">
        <f t="shared" si="14"/>
        <v>40924.359201388892</v>
      </c>
      <c r="T255" s="12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4">
        <f t="shared" si="14"/>
        <v>42263.660995370374</v>
      </c>
      <c r="T256" s="12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4">
        <f t="shared" si="14"/>
        <v>40588.234745370377</v>
      </c>
      <c r="T257" s="12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4">
        <f t="shared" si="14"/>
        <v>41319.477627314816</v>
      </c>
      <c r="T258" s="12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(E259/L259)</f>
        <v>66.70405357142856</v>
      </c>
      <c r="Q259" t="s">
        <v>8310</v>
      </c>
      <c r="R259" t="s">
        <v>8315</v>
      </c>
      <c r="S259" s="14">
        <f t="shared" ref="S259:S322" si="18">(J259/86400)+25569+(-7/24)</f>
        <v>42479.335208333338</v>
      </c>
      <c r="T259" s="12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4">
        <f t="shared" si="18"/>
        <v>40681.760023148148</v>
      </c>
      <c r="T260" s="12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4">
        <f t="shared" si="18"/>
        <v>42072.446400462963</v>
      </c>
      <c r="T261" s="12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4">
        <f t="shared" si="18"/>
        <v>40330.463877314818</v>
      </c>
      <c r="T262" s="12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4">
        <f t="shared" si="18"/>
        <v>41017.5937962963</v>
      </c>
      <c r="T263" s="12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4">
        <f t="shared" si="18"/>
        <v>40554.956342592595</v>
      </c>
      <c r="T264" s="12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4">
        <f t="shared" si="18"/>
        <v>41149.663124999999</v>
      </c>
      <c r="T265" s="12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4">
        <f t="shared" si="18"/>
        <v>41010.328645833339</v>
      </c>
      <c r="T266" s="12">
        <f t="shared" si="19"/>
        <v>41040.411979166667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4">
        <f t="shared" si="18"/>
        <v>40266.954050925931</v>
      </c>
      <c r="T267" s="12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4">
        <f t="shared" si="18"/>
        <v>40204.883182870377</v>
      </c>
      <c r="T268" s="12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4">
        <f t="shared" si="18"/>
        <v>41785.160868055558</v>
      </c>
      <c r="T269" s="12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4">
        <f t="shared" si="18"/>
        <v>40808.860856481486</v>
      </c>
      <c r="T270" s="12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4">
        <f t="shared" si="18"/>
        <v>42757.905347222222</v>
      </c>
      <c r="T271" s="12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4">
        <f t="shared" si="18"/>
        <v>40637.574884259266</v>
      </c>
      <c r="T272" s="12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4">
        <f t="shared" si="18"/>
        <v>41611.808576388888</v>
      </c>
      <c r="T273" s="12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4">
        <f t="shared" si="18"/>
        <v>40235.60869212963</v>
      </c>
      <c r="T274" s="12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4">
        <f t="shared" si="18"/>
        <v>40697.206782407411</v>
      </c>
      <c r="T275" s="12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4">
        <f t="shared" si="18"/>
        <v>40969.620706018519</v>
      </c>
      <c r="T276" s="12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4">
        <f t="shared" si="18"/>
        <v>41192.740347222229</v>
      </c>
      <c r="T277" s="12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4">
        <f t="shared" si="18"/>
        <v>40966.790208333339</v>
      </c>
      <c r="T278" s="12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4">
        <f t="shared" si="18"/>
        <v>42117.599756944452</v>
      </c>
      <c r="T279" s="12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4">
        <f t="shared" si="18"/>
        <v>41163.749293981484</v>
      </c>
      <c r="T280" s="12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4">
        <f t="shared" si="18"/>
        <v>42758.952500000007</v>
      </c>
      <c r="T281" s="12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4">
        <f t="shared" si="18"/>
        <v>41744.299016203709</v>
      </c>
      <c r="T282" s="12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4">
        <f t="shared" si="18"/>
        <v>39949.871678240743</v>
      </c>
      <c r="T283" s="12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4">
        <f t="shared" si="18"/>
        <v>40194.628379629634</v>
      </c>
      <c r="T284" s="12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4">
        <f t="shared" si="18"/>
        <v>40675.418333333335</v>
      </c>
      <c r="T285" s="12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4">
        <f t="shared" si="18"/>
        <v>40904.446527777778</v>
      </c>
      <c r="T286" s="12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4">
        <f t="shared" si="18"/>
        <v>41506.464444444449</v>
      </c>
      <c r="T287" s="12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4">
        <f t="shared" si="18"/>
        <v>41313.524583333339</v>
      </c>
      <c r="T288" s="12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4">
        <f t="shared" si="18"/>
        <v>41183.986319444448</v>
      </c>
      <c r="T289" s="12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4">
        <f t="shared" si="18"/>
        <v>41050.877233796295</v>
      </c>
      <c r="T290" s="12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4">
        <f t="shared" si="18"/>
        <v>41550.16474537037</v>
      </c>
      <c r="T291" s="12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4">
        <f t="shared" si="18"/>
        <v>40526.077511574076</v>
      </c>
      <c r="T292" s="12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4">
        <f t="shared" si="18"/>
        <v>41376.477384259262</v>
      </c>
      <c r="T293" s="12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4">
        <f t="shared" si="18"/>
        <v>40812.511562500003</v>
      </c>
      <c r="T294" s="12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4">
        <f t="shared" si="18"/>
        <v>41719.376319444447</v>
      </c>
      <c r="T295" s="12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4">
        <f t="shared" si="18"/>
        <v>40342.792754629634</v>
      </c>
      <c r="T296" s="12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4">
        <f t="shared" si="18"/>
        <v>41518.713067129633</v>
      </c>
      <c r="T297" s="12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4">
        <f t="shared" si="18"/>
        <v>41134.183831018519</v>
      </c>
      <c r="T298" s="12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4">
        <f t="shared" si="18"/>
        <v>42089.436354166668</v>
      </c>
      <c r="T299" s="12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4">
        <f t="shared" si="18"/>
        <v>41709.171851851854</v>
      </c>
      <c r="T300" s="12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4">
        <f t="shared" si="18"/>
        <v>40468.933564814819</v>
      </c>
      <c r="T301" s="12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4">
        <f t="shared" si="18"/>
        <v>40626.668263888889</v>
      </c>
      <c r="T302" s="12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4">
        <f t="shared" si="18"/>
        <v>41312.446006944447</v>
      </c>
      <c r="T303" s="12">
        <f t="shared" si="19"/>
        <v>41352.487673611111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4">
        <f t="shared" si="18"/>
        <v>40933.565254629633</v>
      </c>
      <c r="T304" s="12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4">
        <f t="shared" si="18"/>
        <v>41031.779467592591</v>
      </c>
      <c r="T305" s="12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4">
        <f t="shared" si="18"/>
        <v>41113.803206018521</v>
      </c>
      <c r="T306" s="12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4">
        <f t="shared" si="18"/>
        <v>40948.338530092595</v>
      </c>
      <c r="T307" s="12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4">
        <f t="shared" si="18"/>
        <v>41333.545520833337</v>
      </c>
      <c r="T308" s="12">
        <f t="shared" si="19"/>
        <v>41353.587187499994</v>
      </c>
    </row>
    <row r="309" spans="1:20" ht="17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4">
        <f t="shared" si="18"/>
        <v>41282.652789351858</v>
      </c>
      <c r="T309" s="12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4">
        <f t="shared" si="18"/>
        <v>40567.40289351852</v>
      </c>
      <c r="T310" s="12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4">
        <f t="shared" si="18"/>
        <v>41134.45988425926</v>
      </c>
      <c r="T311" s="12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4">
        <f t="shared" si="18"/>
        <v>40820.891469907408</v>
      </c>
      <c r="T312" s="12">
        <f t="shared" si="19"/>
        <v>40835.875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4">
        <f t="shared" si="18"/>
        <v>40867.928148148152</v>
      </c>
      <c r="T313" s="12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4">
        <f t="shared" si="18"/>
        <v>41348.586018518523</v>
      </c>
      <c r="T314" s="12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4">
        <f t="shared" si="18"/>
        <v>40356.936273148152</v>
      </c>
      <c r="T315" s="12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4">
        <f t="shared" si="18"/>
        <v>41304.541527777779</v>
      </c>
      <c r="T316" s="12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4">
        <f t="shared" si="18"/>
        <v>41113.480717592596</v>
      </c>
      <c r="T317" s="12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4">
        <f t="shared" si="18"/>
        <v>41950.631909722222</v>
      </c>
      <c r="T318" s="12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4">
        <f t="shared" si="18"/>
        <v>41589.38521990741</v>
      </c>
      <c r="T319" s="12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4">
        <f t="shared" si="18"/>
        <v>41329.747118055559</v>
      </c>
      <c r="T320" s="12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4">
        <f t="shared" si="18"/>
        <v>40123.546631944446</v>
      </c>
      <c r="T321" s="12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4">
        <f t="shared" si="18"/>
        <v>42331.259641203702</v>
      </c>
      <c r="T322" s="12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(E323/L323)</f>
        <v>106.62314540059347</v>
      </c>
      <c r="Q323" t="s">
        <v>8310</v>
      </c>
      <c r="R323" t="s">
        <v>8315</v>
      </c>
      <c r="S323" s="14">
        <f t="shared" ref="S323:S386" si="22">(J323/86400)+25569+(-7/24)</f>
        <v>42647.15493055556</v>
      </c>
      <c r="T323" s="12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4">
        <f t="shared" si="22"/>
        <v>42473.278333333335</v>
      </c>
      <c r="T324" s="12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4">
        <f t="shared" si="22"/>
        <v>42697.029699074075</v>
      </c>
      <c r="T325" s="12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4">
        <f t="shared" si="22"/>
        <v>42184.334583333337</v>
      </c>
      <c r="T326" s="12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4">
        <f t="shared" si="22"/>
        <v>42688.896215277775</v>
      </c>
      <c r="T327" s="12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4">
        <f t="shared" si="22"/>
        <v>42775.023217592599</v>
      </c>
      <c r="T328" s="12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4">
        <f t="shared" si="22"/>
        <v>42057.94362268519</v>
      </c>
      <c r="T329" s="12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4">
        <f t="shared" si="22"/>
        <v>42278.654953703706</v>
      </c>
      <c r="T330" s="12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4">
        <f t="shared" si="22"/>
        <v>42291.175081018526</v>
      </c>
      <c r="T331" s="12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4">
        <f t="shared" si="22"/>
        <v>41379.224108796298</v>
      </c>
      <c r="T332" s="12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4">
        <f t="shared" si="22"/>
        <v>42507.28974537037</v>
      </c>
      <c r="T333" s="12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4">
        <f t="shared" si="22"/>
        <v>42263.388622685183</v>
      </c>
      <c r="T334" s="12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4">
        <f t="shared" si="22"/>
        <v>42437.34480324074</v>
      </c>
      <c r="T335" s="12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4">
        <f t="shared" si="22"/>
        <v>42101.390706018523</v>
      </c>
      <c r="T336" s="12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4">
        <f t="shared" si="22"/>
        <v>42101.445775462962</v>
      </c>
      <c r="T337" s="12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4">
        <f t="shared" si="22"/>
        <v>42291.304606481484</v>
      </c>
      <c r="T338" s="12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4">
        <f t="shared" si="22"/>
        <v>42046.836898148154</v>
      </c>
      <c r="T339" s="12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4">
        <f t="shared" si="22"/>
        <v>42559.464004629634</v>
      </c>
      <c r="T340" s="12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4">
        <f t="shared" si="22"/>
        <v>42093.46837962963</v>
      </c>
      <c r="T341" s="12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4">
        <f t="shared" si="22"/>
        <v>42772.37739583334</v>
      </c>
      <c r="T342" s="12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4">
        <f t="shared" si="22"/>
        <v>41894.587939814817</v>
      </c>
      <c r="T343" s="12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4">
        <f t="shared" si="22"/>
        <v>42459.489178240743</v>
      </c>
      <c r="T344" s="12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4">
        <f t="shared" si="22"/>
        <v>41926.446122685185</v>
      </c>
      <c r="T345" s="12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4">
        <f t="shared" si="22"/>
        <v>42111.679328703707</v>
      </c>
      <c r="T346" s="12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4">
        <f t="shared" si="22"/>
        <v>42114.652662037035</v>
      </c>
      <c r="T347" s="12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4">
        <f t="shared" si="22"/>
        <v>42261.20857638889</v>
      </c>
      <c r="T348" s="12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4">
        <f t="shared" si="22"/>
        <v>42292.20380787037</v>
      </c>
      <c r="T349" s="12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4">
        <f t="shared" si="22"/>
        <v>42207.295324074075</v>
      </c>
      <c r="T350" s="12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4">
        <f t="shared" si="22"/>
        <v>42760.207268518519</v>
      </c>
      <c r="T351" s="12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4">
        <f t="shared" si="22"/>
        <v>42585.774409722224</v>
      </c>
      <c r="T352" s="12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4">
        <f t="shared" si="22"/>
        <v>42427.673078703701</v>
      </c>
      <c r="T353" s="12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4">
        <f t="shared" si="22"/>
        <v>41889.875787037039</v>
      </c>
      <c r="T354" s="12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4">
        <f t="shared" si="22"/>
        <v>42297.500219907415</v>
      </c>
      <c r="T355" s="12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4">
        <f t="shared" si="22"/>
        <v>42438.536122685189</v>
      </c>
      <c r="T356" s="12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4">
        <f t="shared" si="22"/>
        <v>41943.002245370371</v>
      </c>
      <c r="T357" s="12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4">
        <f t="shared" si="22"/>
        <v>42415.511493055557</v>
      </c>
      <c r="T358" s="12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4">
        <f t="shared" si="22"/>
        <v>42077.930520833332</v>
      </c>
      <c r="T359" s="12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4">
        <f t="shared" si="22"/>
        <v>42507.568530092591</v>
      </c>
      <c r="T360" s="12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4">
        <f t="shared" si="22"/>
        <v>41934.778819444451</v>
      </c>
      <c r="T361" s="12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4">
        <f t="shared" si="22"/>
        <v>42163.606250000004</v>
      </c>
      <c r="T362" s="12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4">
        <f t="shared" si="22"/>
        <v>41935.709560185183</v>
      </c>
      <c r="T363" s="12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4">
        <f t="shared" si="22"/>
        <v>41836.91887731482</v>
      </c>
      <c r="T364" s="12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4">
        <f t="shared" si="22"/>
        <v>40255.452962962961</v>
      </c>
      <c r="T365" s="12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4">
        <f t="shared" si="22"/>
        <v>41780.567962962967</v>
      </c>
      <c r="T366" s="12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4">
        <f t="shared" si="22"/>
        <v>41668.314803240741</v>
      </c>
      <c r="T367" s="12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4">
        <f t="shared" si="22"/>
        <v>41019.501365740747</v>
      </c>
      <c r="T368" s="12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4">
        <f t="shared" si="22"/>
        <v>41355.285625000004</v>
      </c>
      <c r="T369" s="12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4">
        <f t="shared" si="22"/>
        <v>42043.31391203704</v>
      </c>
      <c r="T370" s="12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4">
        <f t="shared" si="22"/>
        <v>40893.260057870371</v>
      </c>
      <c r="T371" s="12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4">
        <f t="shared" si="22"/>
        <v>42711.503472222226</v>
      </c>
      <c r="T372" s="12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4">
        <f t="shared" si="22"/>
        <v>41261.476145833338</v>
      </c>
      <c r="T373" s="12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4">
        <f t="shared" si="22"/>
        <v>42425.285231481488</v>
      </c>
      <c r="T374" s="12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4">
        <f t="shared" si="22"/>
        <v>41078.620347222226</v>
      </c>
      <c r="T375" s="12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4">
        <f t="shared" si="22"/>
        <v>40757.597581018519</v>
      </c>
      <c r="T376" s="12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4">
        <f t="shared" si="22"/>
        <v>41657.693414351852</v>
      </c>
      <c r="T377" s="12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4">
        <f t="shared" si="22"/>
        <v>42576.161064814813</v>
      </c>
      <c r="T378" s="12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4">
        <f t="shared" si="22"/>
        <v>42291.959120370368</v>
      </c>
      <c r="T379" s="12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4">
        <f t="shared" si="22"/>
        <v>42370.280185185191</v>
      </c>
      <c r="T380" s="12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4">
        <f t="shared" si="22"/>
        <v>40987.396666666667</v>
      </c>
      <c r="T381" s="12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4">
        <f t="shared" si="22"/>
        <v>42367.428148148152</v>
      </c>
      <c r="T382" s="12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4">
        <f t="shared" si="22"/>
        <v>41085.406446759262</v>
      </c>
      <c r="T383" s="12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4">
        <f t="shared" si="22"/>
        <v>41144.41782407408</v>
      </c>
      <c r="T384" s="12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4">
        <f t="shared" si="22"/>
        <v>41754.825914351852</v>
      </c>
      <c r="T385" s="12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4">
        <f t="shared" si="22"/>
        <v>41980.490127314821</v>
      </c>
      <c r="T386" s="12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(E387/L387)</f>
        <v>111.79535864978902</v>
      </c>
      <c r="Q387" t="s">
        <v>8310</v>
      </c>
      <c r="R387" t="s">
        <v>8315</v>
      </c>
      <c r="S387" s="14">
        <f t="shared" ref="S387:S450" si="26">(J387/86400)+25569+(-7/24)</f>
        <v>41934.29283564815</v>
      </c>
      <c r="T387" s="12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4">
        <f t="shared" si="26"/>
        <v>42211.659618055557</v>
      </c>
      <c r="T388" s="12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4">
        <f t="shared" si="26"/>
        <v>42200.384930555556</v>
      </c>
      <c r="T389" s="12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4">
        <f t="shared" si="26"/>
        <v>42548.784490740742</v>
      </c>
      <c r="T390" s="12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4">
        <f t="shared" si="26"/>
        <v>41673.771412037044</v>
      </c>
      <c r="T391" s="12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4">
        <f t="shared" si="26"/>
        <v>42111.745046296295</v>
      </c>
      <c r="T392" s="12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4">
        <f t="shared" si="26"/>
        <v>40864.750590277778</v>
      </c>
      <c r="T393" s="12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4">
        <f t="shared" si="26"/>
        <v>40763.42559027778</v>
      </c>
      <c r="T394" s="12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4">
        <f t="shared" si="26"/>
        <v>41526.417268518519</v>
      </c>
      <c r="T395" s="12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4">
        <f t="shared" si="26"/>
        <v>42417.526412037041</v>
      </c>
      <c r="T396" s="12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4">
        <f t="shared" si="26"/>
        <v>40990.617592592593</v>
      </c>
      <c r="T397" s="12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4">
        <f t="shared" si="26"/>
        <v>41082.273217592599</v>
      </c>
      <c r="T398" s="12">
        <f t="shared" si="27"/>
        <v>41097.356550925928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4">
        <f t="shared" si="26"/>
        <v>40379.484768518523</v>
      </c>
      <c r="T399" s="12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4">
        <f t="shared" si="26"/>
        <v>42078.501458333332</v>
      </c>
      <c r="T400" s="12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4">
        <f t="shared" si="26"/>
        <v>42687.584108796298</v>
      </c>
      <c r="T401" s="12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4">
        <f t="shared" si="26"/>
        <v>41745.344293981485</v>
      </c>
      <c r="T402" s="12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4">
        <f t="shared" si="26"/>
        <v>40732.550578703704</v>
      </c>
      <c r="T403" s="12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4">
        <f t="shared" si="26"/>
        <v>42292.247881944444</v>
      </c>
      <c r="T404" s="12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4">
        <f t="shared" si="26"/>
        <v>40718.018993055557</v>
      </c>
      <c r="T405" s="12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4">
        <f t="shared" si="26"/>
        <v>41646.336365740739</v>
      </c>
      <c r="T406" s="12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4">
        <f t="shared" si="26"/>
        <v>41673.793275462966</v>
      </c>
      <c r="T407" s="12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4">
        <f t="shared" si="26"/>
        <v>40637.870798611111</v>
      </c>
      <c r="T408" s="12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4">
        <f t="shared" si="26"/>
        <v>40806.579282407409</v>
      </c>
      <c r="T409" s="12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4">
        <f t="shared" si="26"/>
        <v>41543.444328703707</v>
      </c>
      <c r="T410" s="12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4">
        <f t="shared" si="26"/>
        <v>42543.571111111109</v>
      </c>
      <c r="T411" s="12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4">
        <f t="shared" si="26"/>
        <v>42113.689780092594</v>
      </c>
      <c r="T412" s="12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4">
        <f t="shared" si="26"/>
        <v>41597.884305555555</v>
      </c>
      <c r="T413" s="12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4">
        <f t="shared" si="26"/>
        <v>41099.45113425926</v>
      </c>
      <c r="T414" s="12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4">
        <f t="shared" si="26"/>
        <v>41079.585775462961</v>
      </c>
      <c r="T415" s="12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4">
        <f t="shared" si="26"/>
        <v>41528.771585648152</v>
      </c>
      <c r="T416" s="12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4">
        <f t="shared" si="26"/>
        <v>41904.560208333336</v>
      </c>
      <c r="T417" s="12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4">
        <f t="shared" si="26"/>
        <v>41648.104525462964</v>
      </c>
      <c r="T418" s="12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4">
        <f t="shared" si="26"/>
        <v>41360.678935185184</v>
      </c>
      <c r="T419" s="12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4">
        <f t="shared" si="26"/>
        <v>42177.990706018521</v>
      </c>
      <c r="T420" s="12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4">
        <f t="shared" si="26"/>
        <v>41394.550775462965</v>
      </c>
      <c r="T421" s="12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4">
        <f t="shared" si="26"/>
        <v>41681.944803240745</v>
      </c>
      <c r="T422" s="12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4">
        <f t="shared" si="26"/>
        <v>42177.19972222222</v>
      </c>
      <c r="T423" s="12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4">
        <f t="shared" si="26"/>
        <v>41862.968715277784</v>
      </c>
      <c r="T424" s="12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4">
        <f t="shared" si="26"/>
        <v>41400.634606481486</v>
      </c>
      <c r="T425" s="12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4">
        <f t="shared" si="26"/>
        <v>40934.084479166668</v>
      </c>
      <c r="T426" s="12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4">
        <f t="shared" si="26"/>
        <v>42275.569490740738</v>
      </c>
      <c r="T427" s="12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4">
        <f t="shared" si="26"/>
        <v>42400.420300925929</v>
      </c>
      <c r="T428" s="12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4">
        <f t="shared" si="26"/>
        <v>42285.617361111115</v>
      </c>
      <c r="T429" s="12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4">
        <f t="shared" si="26"/>
        <v>41778.475057870375</v>
      </c>
      <c r="T430" s="12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4">
        <f t="shared" si="26"/>
        <v>40070.609745370377</v>
      </c>
      <c r="T431" s="12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4">
        <f t="shared" si="26"/>
        <v>41512.81559027778</v>
      </c>
      <c r="T432" s="12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4">
        <f t="shared" si="26"/>
        <v>42526.579664351855</v>
      </c>
      <c r="T433" s="12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4">
        <f t="shared" si="26"/>
        <v>42238.434965277782</v>
      </c>
      <c r="T434" s="12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4">
        <f t="shared" si="26"/>
        <v>42228.338217592594</v>
      </c>
      <c r="T435" s="12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4">
        <f t="shared" si="26"/>
        <v>41576.542847222227</v>
      </c>
      <c r="T436" s="12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4">
        <f t="shared" si="26"/>
        <v>41500.455787037041</v>
      </c>
      <c r="T437" s="12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4">
        <f t="shared" si="26"/>
        <v>41456.070752314816</v>
      </c>
      <c r="T438" s="12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4">
        <f t="shared" si="26"/>
        <v>42591.026921296296</v>
      </c>
      <c r="T439" s="12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4">
        <f t="shared" si="26"/>
        <v>42295.9694212963</v>
      </c>
      <c r="T440" s="12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4">
        <f t="shared" si="26"/>
        <v>41919.470115740747</v>
      </c>
      <c r="T441" s="12">
        <f t="shared" si="27"/>
        <v>41929.553449074076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4">
        <f t="shared" si="26"/>
        <v>42423.69390046296</v>
      </c>
      <c r="T442" s="12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4">
        <f t="shared" si="26"/>
        <v>41550.502268518518</v>
      </c>
      <c r="T443" s="12">
        <f t="shared" si="27"/>
        <v>41580.585601851846</v>
      </c>
    </row>
    <row r="444" spans="1:20" ht="17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4">
        <f t="shared" si="26"/>
        <v>42024.597025462965</v>
      </c>
      <c r="T444" s="12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4">
        <f t="shared" si="26"/>
        <v>41649.723391203705</v>
      </c>
      <c r="T445" s="12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4">
        <f t="shared" si="26"/>
        <v>40894.615289351852</v>
      </c>
      <c r="T446" s="12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4">
        <f t="shared" si="26"/>
        <v>42130.043692129628</v>
      </c>
      <c r="T447" s="12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4">
        <f t="shared" si="26"/>
        <v>42036.791898148149</v>
      </c>
      <c r="T448" s="12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4">
        <f t="shared" si="26"/>
        <v>41331.263460648152</v>
      </c>
      <c r="T449" s="12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4">
        <f t="shared" si="26"/>
        <v>41753.466377314813</v>
      </c>
      <c r="T450" s="12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(E451/L451)</f>
        <v>9</v>
      </c>
      <c r="Q451" t="s">
        <v>8310</v>
      </c>
      <c r="R451" t="s">
        <v>8316</v>
      </c>
      <c r="S451" s="14">
        <f t="shared" ref="S451:S514" si="30">(J451/86400)+25569+(-7/24)</f>
        <v>41534.276446759264</v>
      </c>
      <c r="T451" s="12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4">
        <f t="shared" si="30"/>
        <v>41654.655092592591</v>
      </c>
      <c r="T452" s="12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4">
        <f t="shared" si="30"/>
        <v>41634.423506944448</v>
      </c>
      <c r="T453" s="12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4">
        <f t="shared" si="30"/>
        <v>42107.412210648152</v>
      </c>
      <c r="T454" s="12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4">
        <f t="shared" si="30"/>
        <v>42038.533321759263</v>
      </c>
      <c r="T455" s="12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4">
        <f t="shared" si="30"/>
        <v>41938.42559027778</v>
      </c>
      <c r="T456" s="12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4">
        <f t="shared" si="30"/>
        <v>40970.710902777784</v>
      </c>
      <c r="T457" s="12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4">
        <f t="shared" si="30"/>
        <v>41547.402789351858</v>
      </c>
      <c r="T458" s="12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4">
        <f t="shared" si="30"/>
        <v>41837.475833333338</v>
      </c>
      <c r="T459" s="12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4">
        <f t="shared" si="30"/>
        <v>41378.408101851855</v>
      </c>
      <c r="T460" s="12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4">
        <f t="shared" si="30"/>
        <v>40800.348692129635</v>
      </c>
      <c r="T461" s="12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4">
        <f t="shared" si="30"/>
        <v>41759.250868055555</v>
      </c>
      <c r="T462" s="12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4">
        <f t="shared" si="30"/>
        <v>41407.555173611116</v>
      </c>
      <c r="T463" s="12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4">
        <f t="shared" si="30"/>
        <v>40704.834965277776</v>
      </c>
      <c r="T464" s="12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4">
        <f t="shared" si="30"/>
        <v>40750.418437500004</v>
      </c>
      <c r="T465" s="12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4">
        <f t="shared" si="30"/>
        <v>42488.557118055556</v>
      </c>
      <c r="T466" s="12">
        <f t="shared" si="31"/>
        <v>42508.640451388885</v>
      </c>
    </row>
    <row r="467" spans="1:20" ht="17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4">
        <f t="shared" si="30"/>
        <v>41800.828402777777</v>
      </c>
      <c r="T467" s="12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4">
        <f t="shared" si="30"/>
        <v>41129.65120370371</v>
      </c>
      <c r="T468" s="12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4">
        <f t="shared" si="30"/>
        <v>41135.388125000005</v>
      </c>
      <c r="T469" s="12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4">
        <f t="shared" si="30"/>
        <v>41040.875960648154</v>
      </c>
      <c r="T470" s="12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4">
        <f t="shared" si="30"/>
        <v>41827.698194444449</v>
      </c>
      <c r="T471" s="12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4">
        <f t="shared" si="30"/>
        <v>41604.876030092593</v>
      </c>
      <c r="T472" s="12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4">
        <f t="shared" si="30"/>
        <v>41703.430312500001</v>
      </c>
      <c r="T473" s="12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4">
        <f t="shared" si="30"/>
        <v>41844.630995370375</v>
      </c>
      <c r="T474" s="12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4">
        <f t="shared" si="30"/>
        <v>41869.406469907408</v>
      </c>
      <c r="T475" s="12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4">
        <f t="shared" si="30"/>
        <v>42753.03737268519</v>
      </c>
      <c r="T476" s="12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4">
        <f t="shared" si="30"/>
        <v>42099.794479166674</v>
      </c>
      <c r="T477" s="12">
        <f t="shared" si="31"/>
        <v>42129.877812500003</v>
      </c>
    </row>
    <row r="478" spans="1:20" ht="17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4">
        <f t="shared" si="30"/>
        <v>41757.683344907411</v>
      </c>
      <c r="T478" s="12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4">
        <f t="shared" si="30"/>
        <v>40987.543217592596</v>
      </c>
      <c r="T479" s="12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4">
        <f t="shared" si="30"/>
        <v>42065.619317129633</v>
      </c>
      <c r="T480" s="12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4">
        <f t="shared" si="30"/>
        <v>41904.116145833337</v>
      </c>
      <c r="T481" s="12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4">
        <f t="shared" si="30"/>
        <v>41465.208506944451</v>
      </c>
      <c r="T482" s="12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4">
        <f t="shared" si="30"/>
        <v>41162.380659722221</v>
      </c>
      <c r="T483" s="12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4">
        <f t="shared" si="30"/>
        <v>42447.605208333334</v>
      </c>
      <c r="T484" s="12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4">
        <f t="shared" si="30"/>
        <v>41242.90592592593</v>
      </c>
      <c r="T485" s="12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4">
        <f t="shared" si="30"/>
        <v>42272.647824074076</v>
      </c>
      <c r="T486" s="12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4">
        <f t="shared" si="30"/>
        <v>41381.214108796303</v>
      </c>
      <c r="T487" s="12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4">
        <f t="shared" si="30"/>
        <v>41761.650914351856</v>
      </c>
      <c r="T488" s="12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4">
        <f t="shared" si="30"/>
        <v>42669.303171296298</v>
      </c>
      <c r="T489" s="12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4">
        <f t="shared" si="30"/>
        <v>42713.762731481482</v>
      </c>
      <c r="T490" s="12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4">
        <f t="shared" si="30"/>
        <v>40882.19</v>
      </c>
      <c r="T491" s="12">
        <f t="shared" si="31"/>
        <v>40913.272916666661</v>
      </c>
    </row>
    <row r="492" spans="1:20" ht="17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4">
        <f t="shared" si="30"/>
        <v>41113.67690972222</v>
      </c>
      <c r="T492" s="12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4">
        <f t="shared" si="30"/>
        <v>42366.690960648149</v>
      </c>
      <c r="T493" s="12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4">
        <f t="shared" si="30"/>
        <v>42595.743402777785</v>
      </c>
      <c r="T494" s="12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4">
        <f t="shared" si="30"/>
        <v>42114.434467592597</v>
      </c>
      <c r="T495" s="12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4">
        <f t="shared" si="30"/>
        <v>41799.538946759261</v>
      </c>
      <c r="T496" s="12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4">
        <f t="shared" si="30"/>
        <v>42171.535937500004</v>
      </c>
      <c r="T497" s="12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4">
        <f t="shared" si="30"/>
        <v>41620.639745370376</v>
      </c>
      <c r="T498" s="12">
        <f t="shared" si="31"/>
        <v>41680.723078703704</v>
      </c>
    </row>
    <row r="499" spans="1:20" ht="17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4">
        <f t="shared" si="30"/>
        <v>41944.746122685188</v>
      </c>
      <c r="T499" s="12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4">
        <f t="shared" si="30"/>
        <v>40858.47047453704</v>
      </c>
      <c r="T500" s="12">
        <f t="shared" si="31"/>
        <v>40900.553807870368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4">
        <f t="shared" si="30"/>
        <v>40043.603796296295</v>
      </c>
      <c r="T501" s="12">
        <f t="shared" si="31"/>
        <v>40098.665972222218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4">
        <f t="shared" si="30"/>
        <v>40247.594340277778</v>
      </c>
      <c r="T502" s="12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4">
        <f t="shared" si="30"/>
        <v>40702.942719907413</v>
      </c>
      <c r="T503" s="12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4">
        <f t="shared" si="30"/>
        <v>40956.261863425927</v>
      </c>
      <c r="T504" s="12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4">
        <f t="shared" si="30"/>
        <v>41991.234988425924</v>
      </c>
      <c r="T505" s="12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4">
        <f t="shared" si="30"/>
        <v>40949.691979166666</v>
      </c>
      <c r="T506" s="12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4">
        <f t="shared" si="30"/>
        <v>42317.806550925925</v>
      </c>
      <c r="T507" s="12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4">
        <f t="shared" si="30"/>
        <v>41466.260648148149</v>
      </c>
      <c r="T508" s="12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4">
        <f t="shared" si="30"/>
        <v>41156.667326388888</v>
      </c>
      <c r="T509" s="12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4">
        <f t="shared" si="30"/>
        <v>40994.732650462967</v>
      </c>
      <c r="T510" s="12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4">
        <f t="shared" si="30"/>
        <v>42153.339930555558</v>
      </c>
      <c r="T511" s="12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4">
        <f t="shared" si="30"/>
        <v>42399.884710648148</v>
      </c>
      <c r="T512" s="12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4">
        <f t="shared" si="30"/>
        <v>41340.011365740742</v>
      </c>
      <c r="T513" s="12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4">
        <f t="shared" si="30"/>
        <v>42649.450543981489</v>
      </c>
      <c r="T514" s="12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(E515/L515)</f>
        <v>102.38235294117646</v>
      </c>
      <c r="Q515" t="s">
        <v>8310</v>
      </c>
      <c r="R515" t="s">
        <v>8316</v>
      </c>
      <c r="S515" s="14">
        <f t="shared" ref="S515:S578" si="34">(J515/86400)+25569+(-7/24)</f>
        <v>42552.362326388895</v>
      </c>
      <c r="T515" s="12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4">
        <f t="shared" si="34"/>
        <v>41830.32230324074</v>
      </c>
      <c r="T516" s="12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4">
        <f t="shared" si="34"/>
        <v>42327.19908564815</v>
      </c>
      <c r="T517" s="12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4">
        <f t="shared" si="34"/>
        <v>42091.487037037041</v>
      </c>
      <c r="T518" s="12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4">
        <f t="shared" si="34"/>
        <v>42738.323622685188</v>
      </c>
      <c r="T519" s="12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4">
        <f t="shared" si="34"/>
        <v>42223.32435185185</v>
      </c>
      <c r="T520" s="12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4">
        <f t="shared" si="34"/>
        <v>41218.099780092591</v>
      </c>
      <c r="T521" s="12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4">
        <f t="shared" si="34"/>
        <v>42318.410428240742</v>
      </c>
      <c r="T522" s="12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4">
        <f t="shared" si="34"/>
        <v>42645.801145833335</v>
      </c>
      <c r="T523" s="12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4">
        <f t="shared" si="34"/>
        <v>42429.749131944445</v>
      </c>
      <c r="T524" s="12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4">
        <f t="shared" si="34"/>
        <v>42237.841157407405</v>
      </c>
      <c r="T525" s="12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4">
        <f t="shared" si="34"/>
        <v>42492.425567129634</v>
      </c>
      <c r="T526" s="12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4">
        <f t="shared" si="34"/>
        <v>41850.109270833338</v>
      </c>
      <c r="T527" s="12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4">
        <f t="shared" si="34"/>
        <v>42192.30027777778</v>
      </c>
      <c r="T528" s="12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4">
        <f t="shared" si="34"/>
        <v>42752.913958333338</v>
      </c>
      <c r="T529" s="12">
        <f t="shared" si="35"/>
        <v>42783.461805555555</v>
      </c>
    </row>
    <row r="530" spans="1:20" ht="17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4">
        <f t="shared" si="34"/>
        <v>42155.628553240742</v>
      </c>
      <c r="T530" s="12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4">
        <f t="shared" si="34"/>
        <v>42724.73951388889</v>
      </c>
      <c r="T531" s="12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4">
        <f t="shared" si="34"/>
        <v>42157.299398148149</v>
      </c>
      <c r="T532" s="12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4">
        <f t="shared" si="34"/>
        <v>42675.7734837963</v>
      </c>
      <c r="T533" s="12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4">
        <f t="shared" si="34"/>
        <v>42472.715370370373</v>
      </c>
      <c r="T534" s="12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4">
        <f t="shared" si="34"/>
        <v>42482.143113425926</v>
      </c>
      <c r="T535" s="12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4">
        <f t="shared" si="34"/>
        <v>42270.519328703704</v>
      </c>
      <c r="T536" s="12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4">
        <f t="shared" si="34"/>
        <v>42711.253530092596</v>
      </c>
      <c r="T537" s="12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4">
        <f t="shared" si="34"/>
        <v>42179.05332175926</v>
      </c>
      <c r="T538" s="12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4">
        <f t="shared" si="34"/>
        <v>42282.476747685192</v>
      </c>
      <c r="T539" s="12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4">
        <f t="shared" si="34"/>
        <v>42473.50304398148</v>
      </c>
      <c r="T540" s="12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4">
        <f t="shared" si="34"/>
        <v>42534.758182870377</v>
      </c>
      <c r="T541" s="12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4">
        <f t="shared" si="34"/>
        <v>42009.52553240741</v>
      </c>
      <c r="T542" s="12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4">
        <f t="shared" si="34"/>
        <v>42275.755023148151</v>
      </c>
      <c r="T543" s="12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4">
        <f t="shared" si="34"/>
        <v>42433.445787037039</v>
      </c>
      <c r="T544" s="12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4">
        <f t="shared" si="34"/>
        <v>41913.800486111111</v>
      </c>
      <c r="T545" s="12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4">
        <f t="shared" si="34"/>
        <v>42525.365277777782</v>
      </c>
      <c r="T546" s="12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4">
        <f t="shared" si="34"/>
        <v>42283.300798611112</v>
      </c>
      <c r="T547" s="12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4">
        <f t="shared" si="34"/>
        <v>42249.376331018524</v>
      </c>
      <c r="T548" s="12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4">
        <f t="shared" si="34"/>
        <v>42380.404675925929</v>
      </c>
      <c r="T549" s="12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4">
        <f t="shared" si="34"/>
        <v>42276.611666666671</v>
      </c>
      <c r="T550" s="12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4">
        <f t="shared" si="34"/>
        <v>42163.34516203704</v>
      </c>
      <c r="T551" s="12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4">
        <f t="shared" si="34"/>
        <v>42753.387094907412</v>
      </c>
      <c r="T552" s="12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4">
        <f t="shared" si="34"/>
        <v>42172.984074074076</v>
      </c>
      <c r="T553" s="12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4">
        <f t="shared" si="34"/>
        <v>42318.325185185189</v>
      </c>
      <c r="T554" s="12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4">
        <f t="shared" si="34"/>
        <v>41927.428136574075</v>
      </c>
      <c r="T555" s="12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4">
        <f t="shared" si="34"/>
        <v>41901.393194444448</v>
      </c>
      <c r="T556" s="12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4">
        <f t="shared" si="34"/>
        <v>42503.061840277784</v>
      </c>
      <c r="T557" s="12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4">
        <f t="shared" si="34"/>
        <v>42345.568483796298</v>
      </c>
      <c r="T558" s="12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4">
        <f t="shared" si="34"/>
        <v>42676.650497685187</v>
      </c>
      <c r="T559" s="12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4">
        <f t="shared" si="34"/>
        <v>42057.591493055559</v>
      </c>
      <c r="T560" s="12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4">
        <f t="shared" si="34"/>
        <v>42320.991435185184</v>
      </c>
      <c r="T561" s="12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4">
        <f t="shared" si="34"/>
        <v>41960.479687500003</v>
      </c>
      <c r="T562" s="12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4">
        <f t="shared" si="34"/>
        <v>42268.367048611115</v>
      </c>
      <c r="T563" s="12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4">
        <f t="shared" si="34"/>
        <v>42692.097395833334</v>
      </c>
      <c r="T564" s="12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4">
        <f t="shared" si="34"/>
        <v>42021.778321759259</v>
      </c>
      <c r="T565" s="12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4">
        <f t="shared" si="34"/>
        <v>42411.651331018518</v>
      </c>
      <c r="T566" s="12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4">
        <f t="shared" si="34"/>
        <v>42165.493622685186</v>
      </c>
      <c r="T567" s="12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4">
        <f t="shared" si="34"/>
        <v>42535.392743055556</v>
      </c>
      <c r="T568" s="12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4">
        <f t="shared" si="34"/>
        <v>41975.550856481488</v>
      </c>
      <c r="T569" s="12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4">
        <f t="shared" si="34"/>
        <v>42348.629895833335</v>
      </c>
      <c r="T570" s="12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4">
        <f t="shared" si="34"/>
        <v>42340.555694444447</v>
      </c>
      <c r="T571" s="12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4">
        <f t="shared" si="34"/>
        <v>42388.506585648145</v>
      </c>
      <c r="T572" s="12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4">
        <f t="shared" si="34"/>
        <v>42192.524571759262</v>
      </c>
      <c r="T573" s="12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4">
        <f t="shared" si="34"/>
        <v>42282.424629629633</v>
      </c>
      <c r="T574" s="12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4">
        <f t="shared" si="34"/>
        <v>41962.758460648147</v>
      </c>
      <c r="T575" s="12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4">
        <f t="shared" si="34"/>
        <v>42632.151701388888</v>
      </c>
      <c r="T576" s="12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4">
        <f t="shared" si="34"/>
        <v>42138.400960648149</v>
      </c>
      <c r="T577" s="12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4">
        <f t="shared" si="34"/>
        <v>42031.18</v>
      </c>
      <c r="T578" s="12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(E579/L579)</f>
        <v>10</v>
      </c>
      <c r="Q579" t="s">
        <v>8319</v>
      </c>
      <c r="R579" t="s">
        <v>8320</v>
      </c>
      <c r="S579" s="14">
        <f t="shared" ref="S579:S642" si="38">(J579/86400)+25569+(-7/24)</f>
        <v>42450.297476851854</v>
      </c>
      <c r="T579" s="12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4">
        <f t="shared" si="38"/>
        <v>42230.286956018521</v>
      </c>
      <c r="T580" s="12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4">
        <f t="shared" si="38"/>
        <v>41968.56045138889</v>
      </c>
      <c r="T581" s="12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4">
        <f t="shared" si="38"/>
        <v>42605.616516203707</v>
      </c>
      <c r="T582" s="12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4">
        <f t="shared" si="38"/>
        <v>42187.721111111117</v>
      </c>
      <c r="T583" s="12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4">
        <f t="shared" si="38"/>
        <v>42055.448136574072</v>
      </c>
      <c r="T584" s="12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4">
        <f t="shared" si="38"/>
        <v>42052.646840277775</v>
      </c>
      <c r="T585" s="12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4">
        <f t="shared" si="38"/>
        <v>42049.424953703703</v>
      </c>
      <c r="T586" s="12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4">
        <f t="shared" si="38"/>
        <v>42283.099270833336</v>
      </c>
      <c r="T587" s="12">
        <f t="shared" si="39"/>
        <v>42338.791666666664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4">
        <f t="shared" si="38"/>
        <v>42020.562581018523</v>
      </c>
      <c r="T588" s="12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4">
        <f t="shared" si="38"/>
        <v>42080.465659722227</v>
      </c>
      <c r="T589" s="12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4">
        <f t="shared" si="38"/>
        <v>42631.477847222224</v>
      </c>
      <c r="T590" s="12">
        <f t="shared" si="39"/>
        <v>42691.602847222217</v>
      </c>
    </row>
    <row r="591" spans="1:20" ht="17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4">
        <f t="shared" si="38"/>
        <v>42178.322905092595</v>
      </c>
      <c r="T591" s="12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4">
        <f t="shared" si="38"/>
        <v>42377.263090277782</v>
      </c>
      <c r="T592" s="12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4">
        <f t="shared" si="38"/>
        <v>42177.251504629632</v>
      </c>
      <c r="T593" s="12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4">
        <f t="shared" si="38"/>
        <v>41945.940509259264</v>
      </c>
      <c r="T594" s="12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4">
        <f t="shared" si="38"/>
        <v>42070.385937500003</v>
      </c>
      <c r="T595" s="12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4">
        <f t="shared" si="38"/>
        <v>42446.488495370373</v>
      </c>
      <c r="T596" s="12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4">
        <f t="shared" si="38"/>
        <v>42082.778217592597</v>
      </c>
      <c r="T597" s="12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4">
        <f t="shared" si="38"/>
        <v>42646.605231481481</v>
      </c>
      <c r="T598" s="12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4">
        <f t="shared" si="38"/>
        <v>42545.413599537038</v>
      </c>
      <c r="T599" s="12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4">
        <f t="shared" si="38"/>
        <v>41947.710428240745</v>
      </c>
      <c r="T600" s="12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4">
        <f t="shared" si="38"/>
        <v>42047.520856481489</v>
      </c>
      <c r="T601" s="12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4">
        <f t="shared" si="38"/>
        <v>42073.506504629629</v>
      </c>
      <c r="T602" s="12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4">
        <f t="shared" si="38"/>
        <v>41969.566423611112</v>
      </c>
      <c r="T603" s="12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4">
        <f t="shared" si="38"/>
        <v>42143.502488425926</v>
      </c>
      <c r="T604" s="12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4">
        <f t="shared" si="38"/>
        <v>41835.347488425927</v>
      </c>
      <c r="T605" s="12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4">
        <f t="shared" si="38"/>
        <v>41848.743703703709</v>
      </c>
      <c r="T606" s="12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4">
        <f t="shared" si="38"/>
        <v>42194.066064814819</v>
      </c>
      <c r="T607" s="12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4">
        <f t="shared" si="38"/>
        <v>42102.358900462968</v>
      </c>
      <c r="T608" s="12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4">
        <f t="shared" si="38"/>
        <v>42300.533981481487</v>
      </c>
      <c r="T609" s="12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4">
        <f t="shared" si="38"/>
        <v>42140.62939814815</v>
      </c>
      <c r="T610" s="12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4">
        <f t="shared" si="38"/>
        <v>42306.742407407415</v>
      </c>
      <c r="T611" s="12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4">
        <f t="shared" si="38"/>
        <v>42086.539189814815</v>
      </c>
      <c r="T612" s="12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4">
        <f t="shared" si="38"/>
        <v>42328.268946759265</v>
      </c>
      <c r="T613" s="12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4">
        <f t="shared" si="38"/>
        <v>42584.740115740744</v>
      </c>
      <c r="T614" s="12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4">
        <f t="shared" si="38"/>
        <v>42247.205092592594</v>
      </c>
      <c r="T615" s="12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4">
        <f t="shared" si="38"/>
        <v>42514.770138888889</v>
      </c>
      <c r="T616" s="12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4">
        <f t="shared" si="38"/>
        <v>42241.830543981479</v>
      </c>
      <c r="T617" s="12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4">
        <f t="shared" si="38"/>
        <v>42761.08457175926</v>
      </c>
      <c r="T618" s="12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4">
        <f t="shared" si="38"/>
        <v>42087.051423611112</v>
      </c>
      <c r="T619" s="12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4">
        <f t="shared" si="38"/>
        <v>42317.518553240741</v>
      </c>
      <c r="T620" s="12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4">
        <f t="shared" si="38"/>
        <v>41908.358680555561</v>
      </c>
      <c r="T621" s="12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4">
        <f t="shared" si="38"/>
        <v>41831.425208333334</v>
      </c>
      <c r="T622" s="12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4">
        <f t="shared" si="38"/>
        <v>42528.696030092593</v>
      </c>
      <c r="T623" s="12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4">
        <f t="shared" si="38"/>
        <v>42532.483078703706</v>
      </c>
      <c r="T624" s="12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4">
        <f t="shared" si="38"/>
        <v>42121.717557870368</v>
      </c>
      <c r="T625" s="12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4">
        <f t="shared" si="38"/>
        <v>42108.697233796302</v>
      </c>
      <c r="T626" s="12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4">
        <f t="shared" si="38"/>
        <v>42790.603900462964</v>
      </c>
      <c r="T627" s="12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4">
        <f t="shared" si="38"/>
        <v>42198.267812500002</v>
      </c>
      <c r="T628" s="12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4">
        <f t="shared" si="38"/>
        <v>42384.015173611115</v>
      </c>
      <c r="T629" s="12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4">
        <f t="shared" si="38"/>
        <v>41803.401122685187</v>
      </c>
      <c r="T630" s="12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4">
        <f t="shared" si="38"/>
        <v>42474.34615740741</v>
      </c>
      <c r="T631" s="12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4">
        <f t="shared" si="38"/>
        <v>42223.327789351853</v>
      </c>
      <c r="T632" s="12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4">
        <f t="shared" si="38"/>
        <v>42489.480659722227</v>
      </c>
      <c r="T633" s="12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4">
        <f t="shared" si="38"/>
        <v>42303.367650462962</v>
      </c>
      <c r="T634" s="12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4">
        <f t="shared" si="38"/>
        <v>42507.007662037038</v>
      </c>
      <c r="T635" s="12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4">
        <f t="shared" si="38"/>
        <v>42031.636909722227</v>
      </c>
      <c r="T636" s="12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4">
        <f t="shared" si="38"/>
        <v>42075.800486111119</v>
      </c>
      <c r="T637" s="12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4">
        <f t="shared" si="38"/>
        <v>42131.163773148153</v>
      </c>
      <c r="T638" s="12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4">
        <f t="shared" si="38"/>
        <v>42762.670347222222</v>
      </c>
      <c r="T639" s="12">
        <f t="shared" si="39"/>
        <v>42791.75277777778</v>
      </c>
    </row>
    <row r="640" spans="1:20" ht="17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4">
        <f t="shared" si="38"/>
        <v>42759.30164351852</v>
      </c>
      <c r="T640" s="12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4">
        <f t="shared" si="38"/>
        <v>41865.291608796302</v>
      </c>
      <c r="T641" s="12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4">
        <f t="shared" si="38"/>
        <v>42683.128645833334</v>
      </c>
      <c r="T642" s="12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(E643/L643)</f>
        <v>151.31746031746033</v>
      </c>
      <c r="Q643" t="s">
        <v>8319</v>
      </c>
      <c r="R643" t="s">
        <v>8321</v>
      </c>
      <c r="S643" s="14">
        <f t="shared" ref="S643:S706" si="42">(J643/86400)+25569+(-7/24)</f>
        <v>42199.278333333335</v>
      </c>
      <c r="T643" s="12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4">
        <f t="shared" si="42"/>
        <v>42199.359652777777</v>
      </c>
      <c r="T644" s="12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4">
        <f t="shared" si="42"/>
        <v>42100.350405092591</v>
      </c>
      <c r="T645" s="12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4">
        <f t="shared" si="42"/>
        <v>41898.374293981484</v>
      </c>
      <c r="T646" s="12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4">
        <f t="shared" si="42"/>
        <v>42563.734652777777</v>
      </c>
      <c r="T647" s="12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4">
        <f t="shared" si="42"/>
        <v>41832.560960648152</v>
      </c>
      <c r="T648" s="12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4">
        <f t="shared" si="42"/>
        <v>42416.476261574076</v>
      </c>
      <c r="T649" s="12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4">
        <f t="shared" si="42"/>
        <v>41891.401712962965</v>
      </c>
      <c r="T650" s="12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4">
        <f t="shared" si="42"/>
        <v>41877.620520833334</v>
      </c>
      <c r="T651" s="12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4">
        <f t="shared" si="42"/>
        <v>41931.745185185187</v>
      </c>
      <c r="T652" s="12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4">
        <f t="shared" si="42"/>
        <v>41955.725821759261</v>
      </c>
      <c r="T653" s="12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4">
        <f t="shared" si="42"/>
        <v>42675.398726851854</v>
      </c>
      <c r="T654" s="12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4">
        <f t="shared" si="42"/>
        <v>42199.326851851853</v>
      </c>
      <c r="T655" s="12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4">
        <f t="shared" si="42"/>
        <v>42163.665659722225</v>
      </c>
      <c r="T656" s="12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4">
        <f t="shared" si="42"/>
        <v>42045.665648148155</v>
      </c>
      <c r="T657" s="12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4">
        <f t="shared" si="42"/>
        <v>42417.51295138889</v>
      </c>
      <c r="T658" s="12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4">
        <f t="shared" si="42"/>
        <v>42331.554074074076</v>
      </c>
      <c r="T659" s="12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4">
        <f t="shared" si="42"/>
        <v>42178.869085648148</v>
      </c>
      <c r="T660" s="12">
        <f t="shared" si="43"/>
        <v>42211.541666666664</v>
      </c>
    </row>
    <row r="661" spans="1:20" ht="17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4">
        <f t="shared" si="42"/>
        <v>42209.302025462966</v>
      </c>
      <c r="T661" s="12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4">
        <f t="shared" si="42"/>
        <v>41922.449988425928</v>
      </c>
      <c r="T662" s="12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4">
        <f t="shared" si="42"/>
        <v>42636.353692129633</v>
      </c>
      <c r="T663" s="12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4">
        <f t="shared" si="42"/>
        <v>41990.146377314821</v>
      </c>
      <c r="T664" s="12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4">
        <f t="shared" si="42"/>
        <v>42173.551574074074</v>
      </c>
      <c r="T665" s="12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4">
        <f t="shared" si="42"/>
        <v>42077.374710648153</v>
      </c>
      <c r="T666" s="12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4">
        <f t="shared" si="42"/>
        <v>42688.419687499998</v>
      </c>
      <c r="T667" s="12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4">
        <f t="shared" si="42"/>
        <v>41838.540486111109</v>
      </c>
      <c r="T668" s="12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4">
        <f t="shared" si="42"/>
        <v>42632.081747685188</v>
      </c>
      <c r="T669" s="12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4">
        <f t="shared" si="42"/>
        <v>42090.539606481485</v>
      </c>
      <c r="T670" s="12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4">
        <f t="shared" si="42"/>
        <v>42527.334004629629</v>
      </c>
      <c r="T671" s="12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4">
        <f t="shared" si="42"/>
        <v>42506.418055555558</v>
      </c>
      <c r="T672" s="12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4">
        <f t="shared" si="42"/>
        <v>41984.401064814818</v>
      </c>
      <c r="T673" s="12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4">
        <f t="shared" si="42"/>
        <v>41973.927824074075</v>
      </c>
      <c r="T674" s="12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4">
        <f t="shared" si="42"/>
        <v>41838.548807870371</v>
      </c>
      <c r="T675" s="12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4">
        <f t="shared" si="42"/>
        <v>41802.824386574073</v>
      </c>
      <c r="T676" s="12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4">
        <f t="shared" si="42"/>
        <v>41975.63893518519</v>
      </c>
      <c r="T677" s="12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4">
        <f t="shared" si="42"/>
        <v>42012.476631944446</v>
      </c>
      <c r="T678" s="12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4">
        <f t="shared" si="42"/>
        <v>42504.112210648149</v>
      </c>
      <c r="T679" s="12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4">
        <f t="shared" si="42"/>
        <v>42481.084930555553</v>
      </c>
      <c r="T680" s="12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4">
        <f t="shared" si="42"/>
        <v>42556.404039351859</v>
      </c>
      <c r="T681" s="12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4">
        <f t="shared" si="42"/>
        <v>41864.209849537037</v>
      </c>
      <c r="T682" s="12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4">
        <f t="shared" si="42"/>
        <v>42639.51393518519</v>
      </c>
      <c r="T683" s="12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4">
        <f t="shared" si="42"/>
        <v>42778.473634259259</v>
      </c>
      <c r="T684" s="12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4">
        <f t="shared" si="42"/>
        <v>42634.608379629637</v>
      </c>
      <c r="T685" s="12">
        <f t="shared" si="43"/>
        <v>42674.691712962966</v>
      </c>
    </row>
    <row r="686" spans="1:20" ht="17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4">
        <f t="shared" si="42"/>
        <v>41809.181608796302</v>
      </c>
      <c r="T686" s="12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4">
        <f t="shared" si="42"/>
        <v>41971.574907407405</v>
      </c>
      <c r="T687" s="12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4">
        <f t="shared" si="42"/>
        <v>42189.381597222229</v>
      </c>
      <c r="T688" s="12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4">
        <f t="shared" si="42"/>
        <v>42711.458946759267</v>
      </c>
      <c r="T689" s="12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4">
        <f t="shared" si="42"/>
        <v>42261.813113425924</v>
      </c>
      <c r="T690" s="12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4">
        <f t="shared" si="42"/>
        <v>42675.376122685186</v>
      </c>
      <c r="T691" s="12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4">
        <f t="shared" si="42"/>
        <v>42579.34306712963</v>
      </c>
      <c r="T692" s="12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4">
        <f t="shared" si="42"/>
        <v>42157.736643518518</v>
      </c>
      <c r="T693" s="12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4">
        <f t="shared" si="42"/>
        <v>42696.084062500006</v>
      </c>
      <c r="T694" s="12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4">
        <f t="shared" si="42"/>
        <v>42094.516516203708</v>
      </c>
      <c r="T695" s="12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4">
        <f t="shared" si="42"/>
        <v>42737.372210648151</v>
      </c>
      <c r="T696" s="12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4">
        <f t="shared" si="42"/>
        <v>41913.229398148149</v>
      </c>
      <c r="T697" s="12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4">
        <f t="shared" si="42"/>
        <v>41815.635439814818</v>
      </c>
      <c r="T698" s="12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4">
        <f t="shared" si="42"/>
        <v>42388.231354166674</v>
      </c>
      <c r="T699" s="12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4">
        <f t="shared" si="42"/>
        <v>41866.639409722229</v>
      </c>
      <c r="T700" s="12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4">
        <f t="shared" si="42"/>
        <v>41563.193842592598</v>
      </c>
      <c r="T701" s="12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4">
        <f t="shared" si="42"/>
        <v>42715.396770833337</v>
      </c>
      <c r="T702" s="12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4">
        <f t="shared" si="42"/>
        <v>41813.371296296296</v>
      </c>
      <c r="T703" s="12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4">
        <f t="shared" si="42"/>
        <v>42668.435034722228</v>
      </c>
      <c r="T704" s="12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4">
        <f t="shared" si="42"/>
        <v>42711.659131944449</v>
      </c>
      <c r="T705" s="12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4">
        <f t="shared" si="42"/>
        <v>42725.901250000003</v>
      </c>
      <c r="T706" s="12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(E707/L707)</f>
        <v>195.4</v>
      </c>
      <c r="Q707" t="s">
        <v>8319</v>
      </c>
      <c r="R707" t="s">
        <v>8321</v>
      </c>
      <c r="S707" s="14">
        <f t="shared" ref="S707:S770" si="46">(J707/86400)+25569+(-7/24)</f>
        <v>42726.199976851851</v>
      </c>
      <c r="T707" s="12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4">
        <f t="shared" si="46"/>
        <v>42676.703506944446</v>
      </c>
      <c r="T708" s="12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4">
        <f t="shared" si="46"/>
        <v>42696.371840277781</v>
      </c>
      <c r="T709" s="12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4">
        <f t="shared" si="46"/>
        <v>41835.289351851854</v>
      </c>
      <c r="T710" s="12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4">
        <f t="shared" si="46"/>
        <v>41947.749525462968</v>
      </c>
      <c r="T711" s="12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4">
        <f t="shared" si="46"/>
        <v>41837.69331018519</v>
      </c>
      <c r="T712" s="12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4">
        <f t="shared" si="46"/>
        <v>42678.167453703711</v>
      </c>
      <c r="T713" s="12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4">
        <f t="shared" si="46"/>
        <v>42384.38925925926</v>
      </c>
      <c r="T714" s="12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4">
        <f t="shared" si="46"/>
        <v>42496.237638888888</v>
      </c>
      <c r="T715" s="12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4">
        <f t="shared" si="46"/>
        <v>42734.49631944445</v>
      </c>
      <c r="T716" s="12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4">
        <f t="shared" si="46"/>
        <v>42272.799074074072</v>
      </c>
      <c r="T717" s="12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4">
        <f t="shared" si="46"/>
        <v>41940.366979166669</v>
      </c>
      <c r="T718" s="12">
        <f t="shared" si="47"/>
        <v>41973.791666666664</v>
      </c>
    </row>
    <row r="719" spans="1:20" ht="17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4">
        <f t="shared" si="46"/>
        <v>41857.562523148146</v>
      </c>
      <c r="T719" s="12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4">
        <f t="shared" si="46"/>
        <v>42752.553784722222</v>
      </c>
      <c r="T720" s="12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4">
        <f t="shared" si="46"/>
        <v>42408.748564814821</v>
      </c>
      <c r="T721" s="12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4">
        <f t="shared" si="46"/>
        <v>40909.357534722229</v>
      </c>
      <c r="T722" s="12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4">
        <f t="shared" si="46"/>
        <v>41807.280173611114</v>
      </c>
      <c r="T723" s="12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4">
        <f t="shared" si="46"/>
        <v>40977.51363425926</v>
      </c>
      <c r="T724" s="12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4">
        <f t="shared" si="46"/>
        <v>42184.524872685186</v>
      </c>
      <c r="T725" s="12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4">
        <f t="shared" si="46"/>
        <v>40694.34679398148</v>
      </c>
      <c r="T726" s="12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4">
        <f t="shared" si="46"/>
        <v>42321.334629629629</v>
      </c>
      <c r="T727" s="12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4">
        <f t="shared" si="46"/>
        <v>41345.751006944447</v>
      </c>
      <c r="T728" s="12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4">
        <f t="shared" si="46"/>
        <v>41246.728576388894</v>
      </c>
      <c r="T729" s="12">
        <f t="shared" si="47"/>
        <v>41288.680555555555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4">
        <f t="shared" si="46"/>
        <v>40731.545798611114</v>
      </c>
      <c r="T730" s="12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4">
        <f t="shared" si="46"/>
        <v>41110.894224537042</v>
      </c>
      <c r="T731" s="12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4">
        <f t="shared" si="46"/>
        <v>40854.453599537039</v>
      </c>
      <c r="T732" s="12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4">
        <f t="shared" si="46"/>
        <v>40879.504016203704</v>
      </c>
      <c r="T733" s="12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4">
        <f t="shared" si="46"/>
        <v>41486.132650462961</v>
      </c>
      <c r="T734" s="12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4">
        <f t="shared" si="46"/>
        <v>41598.128379629634</v>
      </c>
      <c r="T735" s="12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4">
        <f t="shared" si="46"/>
        <v>42101.872916666667</v>
      </c>
      <c r="T736" s="12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4">
        <f t="shared" si="46"/>
        <v>41945.737800925926</v>
      </c>
      <c r="T737" s="12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4">
        <f t="shared" si="46"/>
        <v>41579.442592592597</v>
      </c>
      <c r="T738" s="12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4">
        <f t="shared" si="46"/>
        <v>41666.983645833338</v>
      </c>
      <c r="T739" s="12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4">
        <f t="shared" si="46"/>
        <v>41943.312430555561</v>
      </c>
      <c r="T740" s="12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4">
        <f t="shared" si="46"/>
        <v>41829.2109837963</v>
      </c>
      <c r="T741" s="12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4">
        <f t="shared" si="46"/>
        <v>42161.855115740742</v>
      </c>
      <c r="T742" s="12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4">
        <f t="shared" si="46"/>
        <v>41401.356550925928</v>
      </c>
      <c r="T743" s="12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4">
        <f t="shared" si="46"/>
        <v>41689.626296296301</v>
      </c>
      <c r="T744" s="12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4">
        <f t="shared" si="46"/>
        <v>40990.417650462965</v>
      </c>
      <c r="T745" s="12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4">
        <f t="shared" si="46"/>
        <v>41226.665543981486</v>
      </c>
      <c r="T746" s="12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4">
        <f t="shared" si="46"/>
        <v>41367.28061342593</v>
      </c>
      <c r="T747" s="12">
        <f t="shared" si="47"/>
        <v>41397.363946759258</v>
      </c>
    </row>
    <row r="748" spans="1:20" ht="17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4">
        <f t="shared" si="46"/>
        <v>41156.751261574078</v>
      </c>
      <c r="T748" s="12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4">
        <f t="shared" si="46"/>
        <v>41988.257164351853</v>
      </c>
      <c r="T749" s="12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4">
        <f t="shared" si="46"/>
        <v>41831.555162037039</v>
      </c>
      <c r="T750" s="12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4">
        <f t="shared" si="46"/>
        <v>42733.649652777785</v>
      </c>
      <c r="T751" s="12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4">
        <f t="shared" si="46"/>
        <v>41299.586481481485</v>
      </c>
      <c r="T752" s="12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4">
        <f t="shared" si="46"/>
        <v>40713.338831018518</v>
      </c>
      <c r="T753" s="12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4">
        <f t="shared" si="46"/>
        <v>42639.129826388897</v>
      </c>
      <c r="T754" s="12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4">
        <f t="shared" si="46"/>
        <v>42019.298506944448</v>
      </c>
      <c r="T755" s="12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4">
        <f t="shared" si="46"/>
        <v>41249.457418981481</v>
      </c>
      <c r="T756" s="12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4">
        <f t="shared" si="46"/>
        <v>41383.313391203708</v>
      </c>
      <c r="T757" s="12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4">
        <f t="shared" si="46"/>
        <v>40590.475219907406</v>
      </c>
      <c r="T758" s="12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4">
        <f t="shared" si="46"/>
        <v>41234.76289351852</v>
      </c>
      <c r="T759" s="12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4">
        <f t="shared" si="46"/>
        <v>40429.544768518521</v>
      </c>
      <c r="T760" s="12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4">
        <f t="shared" si="46"/>
        <v>41789.038645833338</v>
      </c>
      <c r="T761" s="12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4">
        <f t="shared" si="46"/>
        <v>42670.472372685188</v>
      </c>
      <c r="T762" s="12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4">
        <f t="shared" si="46"/>
        <v>41642.459791666668</v>
      </c>
      <c r="T763" s="12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4">
        <f t="shared" si="46"/>
        <v>42690.566782407412</v>
      </c>
      <c r="T764" s="12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4">
        <f t="shared" si="46"/>
        <v>41471.155185185191</v>
      </c>
      <c r="T765" s="12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4">
        <f t="shared" si="46"/>
        <v>42226.88149305556</v>
      </c>
      <c r="T766" s="12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4">
        <f t="shared" si="46"/>
        <v>41901.250972222224</v>
      </c>
      <c r="T767" s="12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4">
        <f t="shared" si="46"/>
        <v>42021.491701388892</v>
      </c>
      <c r="T768" s="12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4">
        <f t="shared" si="46"/>
        <v>42114.8519675926</v>
      </c>
      <c r="T769" s="12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4">
        <f t="shared" si="46"/>
        <v>41593.915393518524</v>
      </c>
      <c r="T770" s="12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(E771/L771)</f>
        <v>31.846153846153847</v>
      </c>
      <c r="Q771" t="s">
        <v>8322</v>
      </c>
      <c r="R771" t="s">
        <v>8324</v>
      </c>
      <c r="S771" s="14">
        <f t="shared" ref="S771:S834" si="50">(J771/86400)+25569+(-7/24)</f>
        <v>41604.704791666671</v>
      </c>
      <c r="T771" s="12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4">
        <f t="shared" si="50"/>
        <v>41289.707974537036</v>
      </c>
      <c r="T772" s="12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4">
        <f t="shared" si="50"/>
        <v>42349.532430555562</v>
      </c>
      <c r="T773" s="12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4">
        <f t="shared" si="50"/>
        <v>40067.765266203707</v>
      </c>
      <c r="T774" s="12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4">
        <f t="shared" si="50"/>
        <v>42100.444270833337</v>
      </c>
      <c r="T775" s="12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4">
        <f t="shared" si="50"/>
        <v>41663.488634259258</v>
      </c>
      <c r="T776" s="12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4">
        <f t="shared" si="50"/>
        <v>40862.768460648149</v>
      </c>
      <c r="T777" s="12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4">
        <f t="shared" si="50"/>
        <v>42250.39403935185</v>
      </c>
      <c r="T778" s="12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4">
        <f t="shared" si="50"/>
        <v>41456.68954861111</v>
      </c>
      <c r="T779" s="12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4">
        <f t="shared" si="50"/>
        <v>41729.41064814815</v>
      </c>
      <c r="T780" s="12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4">
        <f t="shared" si="50"/>
        <v>40436.392418981486</v>
      </c>
      <c r="T781" s="12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4">
        <f t="shared" si="50"/>
        <v>40636.382233796299</v>
      </c>
      <c r="T782" s="12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4">
        <f t="shared" si="50"/>
        <v>41402.709189814814</v>
      </c>
      <c r="T783" s="12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4">
        <f t="shared" si="50"/>
        <v>41116.466458333336</v>
      </c>
      <c r="T784" s="12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4">
        <f t="shared" si="50"/>
        <v>40987.482048611113</v>
      </c>
      <c r="T785" s="12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4">
        <f t="shared" si="50"/>
        <v>41674.857858796298</v>
      </c>
      <c r="T786" s="12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4">
        <f t="shared" si="50"/>
        <v>41303.302256944451</v>
      </c>
      <c r="T787" s="12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4">
        <f t="shared" si="50"/>
        <v>40982.764282407406</v>
      </c>
      <c r="T788" s="12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4">
        <f t="shared" si="50"/>
        <v>41549.335949074077</v>
      </c>
      <c r="T789" s="12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4">
        <f t="shared" si="50"/>
        <v>41058.715138888889</v>
      </c>
      <c r="T790" s="12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4">
        <f t="shared" si="50"/>
        <v>41276.894444444442</v>
      </c>
      <c r="T791" s="12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4">
        <f t="shared" si="50"/>
        <v>41275.756238425929</v>
      </c>
      <c r="T792" s="12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4">
        <f t="shared" si="50"/>
        <v>41557.488958333335</v>
      </c>
      <c r="T793" s="12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4">
        <f t="shared" si="50"/>
        <v>41555.581979166665</v>
      </c>
      <c r="T794" s="12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4">
        <f t="shared" si="50"/>
        <v>41442.449583333335</v>
      </c>
      <c r="T795" s="12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4">
        <f t="shared" si="50"/>
        <v>40735.823344907411</v>
      </c>
      <c r="T796" s="12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4">
        <f t="shared" si="50"/>
        <v>40963.32136574074</v>
      </c>
      <c r="T797" s="12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4">
        <f t="shared" si="50"/>
        <v>41502.591261574074</v>
      </c>
      <c r="T798" s="12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4">
        <f t="shared" si="50"/>
        <v>40996.702407407407</v>
      </c>
      <c r="T799" s="12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4">
        <f t="shared" si="50"/>
        <v>41882.298460648155</v>
      </c>
      <c r="T800" s="12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4">
        <f t="shared" si="50"/>
        <v>40996.375532407408</v>
      </c>
      <c r="T801" s="12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4">
        <f t="shared" si="50"/>
        <v>41863.141828703709</v>
      </c>
      <c r="T802" s="12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4">
        <f t="shared" si="50"/>
        <v>40695.503703703704</v>
      </c>
      <c r="T803" s="12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4">
        <f t="shared" si="50"/>
        <v>41122.73060185185</v>
      </c>
      <c r="T804" s="12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4">
        <f t="shared" si="50"/>
        <v>40665.658310185187</v>
      </c>
      <c r="T805" s="12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4">
        <f t="shared" si="50"/>
        <v>40729.813958333332</v>
      </c>
      <c r="T806" s="12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4">
        <f t="shared" si="50"/>
        <v>40690.531388888892</v>
      </c>
      <c r="T807" s="12">
        <f t="shared" si="51"/>
        <v>40740.75</v>
      </c>
    </row>
    <row r="808" spans="1:20" ht="17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4">
        <f t="shared" si="50"/>
        <v>40763.399756944447</v>
      </c>
      <c r="T808" s="12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4">
        <f t="shared" si="50"/>
        <v>42759.336932870377</v>
      </c>
      <c r="T809" s="12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4">
        <f t="shared" si="50"/>
        <v>41961.808865740742</v>
      </c>
      <c r="T810" s="12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4">
        <f t="shared" si="50"/>
        <v>41628.542013888895</v>
      </c>
      <c r="T811" s="12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4">
        <f t="shared" si="50"/>
        <v>41122.764606481483</v>
      </c>
      <c r="T812" s="12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4">
        <f t="shared" si="50"/>
        <v>41443.351875</v>
      </c>
      <c r="T813" s="12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4">
        <f t="shared" si="50"/>
        <v>41281.7262962963</v>
      </c>
      <c r="T814" s="12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4">
        <f t="shared" si="50"/>
        <v>41080.668576388889</v>
      </c>
      <c r="T815" s="12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4">
        <f t="shared" si="50"/>
        <v>40679.451400462967</v>
      </c>
      <c r="T816" s="12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4">
        <f t="shared" si="50"/>
        <v>41914.626192129632</v>
      </c>
      <c r="T817" s="12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4">
        <f t="shared" si="50"/>
        <v>41341.579201388893</v>
      </c>
      <c r="T818" s="12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4">
        <f t="shared" si="50"/>
        <v>40925.307997685188</v>
      </c>
      <c r="T819" s="12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4">
        <f t="shared" si="50"/>
        <v>41120.591215277782</v>
      </c>
      <c r="T820" s="12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4">
        <f t="shared" si="50"/>
        <v>41619.706643518519</v>
      </c>
      <c r="T821" s="12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4">
        <f t="shared" si="50"/>
        <v>41768.550254629634</v>
      </c>
      <c r="T822" s="12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4">
        <f t="shared" si="50"/>
        <v>42093.630381944451</v>
      </c>
      <c r="T823" s="12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4">
        <f t="shared" si="50"/>
        <v>41157.655671296299</v>
      </c>
      <c r="T824" s="12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4">
        <f t="shared" si="50"/>
        <v>42055.681157407409</v>
      </c>
      <c r="T825" s="12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4">
        <f t="shared" si="50"/>
        <v>40249.95043981482</v>
      </c>
      <c r="T826" s="12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4">
        <f t="shared" si="50"/>
        <v>41186.014861111114</v>
      </c>
      <c r="T827" s="12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4">
        <f t="shared" si="50"/>
        <v>40972.746875000004</v>
      </c>
      <c r="T828" s="12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4">
        <f t="shared" si="50"/>
        <v>40927.181793981486</v>
      </c>
      <c r="T829" s="12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4">
        <f t="shared" si="50"/>
        <v>41072.759050925924</v>
      </c>
      <c r="T830" s="12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4">
        <f t="shared" si="50"/>
        <v>42504.509722222225</v>
      </c>
      <c r="T831" s="12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4">
        <f t="shared" si="50"/>
        <v>41325.234085648153</v>
      </c>
      <c r="T832" s="12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4">
        <f t="shared" si="50"/>
        <v>40996.355254629634</v>
      </c>
      <c r="T833" s="12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4">
        <f t="shared" si="50"/>
        <v>40869.383506944447</v>
      </c>
      <c r="T834" s="12">
        <f t="shared" si="51"/>
        <v>40929.134027777771</v>
      </c>
    </row>
    <row r="835" spans="1:20" ht="17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(E835/L835)</f>
        <v>148.78048780487805</v>
      </c>
      <c r="Q835" t="s">
        <v>8325</v>
      </c>
      <c r="R835" t="s">
        <v>8326</v>
      </c>
      <c r="S835" s="14">
        <f t="shared" ref="S835:S898" si="54">(J835/86400)+25569+(-7/24)</f>
        <v>41718.586516203708</v>
      </c>
      <c r="T835" s="12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4">
        <f t="shared" si="54"/>
        <v>41422.531157407408</v>
      </c>
      <c r="T836" s="12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4">
        <f t="shared" si="54"/>
        <v>41005.166180555556</v>
      </c>
      <c r="T837" s="12">
        <f t="shared" si="55"/>
        <v>41047.916666666664</v>
      </c>
    </row>
    <row r="838" spans="1:20" ht="17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4">
        <f t="shared" si="54"/>
        <v>41523.76525462963</v>
      </c>
      <c r="T838" s="12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4">
        <f t="shared" si="54"/>
        <v>41730.706736111111</v>
      </c>
      <c r="T839" s="12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4">
        <f t="shared" si="54"/>
        <v>40895.606307870374</v>
      </c>
      <c r="T840" s="12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4">
        <f t="shared" si="54"/>
        <v>41144.471712962964</v>
      </c>
      <c r="T841" s="12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4">
        <f t="shared" si="54"/>
        <v>42606.935034722228</v>
      </c>
      <c r="T842" s="12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4">
        <f t="shared" si="54"/>
        <v>41923.547025462969</v>
      </c>
      <c r="T843" s="12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4">
        <f t="shared" si="54"/>
        <v>41526.300729166665</v>
      </c>
      <c r="T844" s="12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4">
        <f t="shared" si="54"/>
        <v>42694.966203703705</v>
      </c>
      <c r="T845" s="12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4">
        <f t="shared" si="54"/>
        <v>41905.392962962964</v>
      </c>
      <c r="T846" s="12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4">
        <f t="shared" si="54"/>
        <v>42577.914305555554</v>
      </c>
      <c r="T847" s="12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4">
        <f t="shared" si="54"/>
        <v>41694.100173611114</v>
      </c>
      <c r="T848" s="12">
        <f t="shared" si="55"/>
        <v>41708.375</v>
      </c>
    </row>
    <row r="849" spans="1:20" ht="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4">
        <f t="shared" si="54"/>
        <v>42165.506666666668</v>
      </c>
      <c r="T849" s="12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4">
        <f t="shared" si="54"/>
        <v>42078.500381944446</v>
      </c>
      <c r="T850" s="12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4">
        <f t="shared" si="54"/>
        <v>42050.857222222221</v>
      </c>
      <c r="T851" s="12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4">
        <f t="shared" si="54"/>
        <v>42452.536076388897</v>
      </c>
      <c r="T852" s="12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4">
        <f t="shared" si="54"/>
        <v>42522.588576388887</v>
      </c>
      <c r="T853" s="12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4">
        <f t="shared" si="54"/>
        <v>42656.513831018521</v>
      </c>
      <c r="T854" s="12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4">
        <f t="shared" si="54"/>
        <v>42021.540613425932</v>
      </c>
      <c r="T855" s="12">
        <f t="shared" si="55"/>
        <v>42051.62394675926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4">
        <f t="shared" si="54"/>
        <v>42701.920671296299</v>
      </c>
      <c r="T856" s="12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4">
        <f t="shared" si="54"/>
        <v>42544.83353009259</v>
      </c>
      <c r="T857" s="12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4">
        <f t="shared" si="54"/>
        <v>42609.020324074074</v>
      </c>
      <c r="T858" s="12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4">
        <f t="shared" si="54"/>
        <v>42291.289710648147</v>
      </c>
      <c r="T859" s="12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4">
        <f t="shared" si="54"/>
        <v>42079.453912037039</v>
      </c>
      <c r="T860" s="12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4">
        <f t="shared" si="54"/>
        <v>42128.52856481482</v>
      </c>
      <c r="T861" s="12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4">
        <f t="shared" si="54"/>
        <v>41570.191122685188</v>
      </c>
      <c r="T862" s="12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4">
        <f t="shared" si="54"/>
        <v>42599.673657407409</v>
      </c>
      <c r="T863" s="12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4">
        <f t="shared" si="54"/>
        <v>41559.263287037036</v>
      </c>
      <c r="T864" s="12">
        <f t="shared" si="55"/>
        <v>41589.388287037036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4">
        <f t="shared" si="54"/>
        <v>40920.825995370375</v>
      </c>
      <c r="T865" s="12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4">
        <f t="shared" si="54"/>
        <v>41540.815254629633</v>
      </c>
      <c r="T866" s="12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4">
        <f t="shared" si="54"/>
        <v>41230.481446759259</v>
      </c>
      <c r="T867" s="12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4">
        <f t="shared" si="54"/>
        <v>42025.346273148149</v>
      </c>
      <c r="T868" s="12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4">
        <f t="shared" si="54"/>
        <v>40087.813726851855</v>
      </c>
      <c r="T869" s="12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4">
        <f t="shared" si="54"/>
        <v>41615.736087962963</v>
      </c>
      <c r="T870" s="12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4">
        <f t="shared" si="54"/>
        <v>41342.553900462961</v>
      </c>
      <c r="T871" s="12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4">
        <f t="shared" si="54"/>
        <v>41487.730590277781</v>
      </c>
      <c r="T872" s="12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4">
        <f t="shared" si="54"/>
        <v>41577.269618055558</v>
      </c>
      <c r="T873" s="12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4">
        <f t="shared" si="54"/>
        <v>40567.533877314818</v>
      </c>
      <c r="T874" s="12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4">
        <f t="shared" si="54"/>
        <v>41183.875462962962</v>
      </c>
      <c r="T875" s="12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4">
        <f t="shared" si="54"/>
        <v>41368.292060185187</v>
      </c>
      <c r="T876" s="12">
        <f t="shared" si="55"/>
        <v>41398.375393518516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4">
        <f t="shared" si="54"/>
        <v>42248.432071759256</v>
      </c>
      <c r="T877" s="12">
        <f t="shared" si="55"/>
        <v>42268.515405092585</v>
      </c>
    </row>
    <row r="878" spans="1:20" ht="17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4">
        <f t="shared" si="54"/>
        <v>41276.20517361111</v>
      </c>
      <c r="T878" s="12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4">
        <f t="shared" si="54"/>
        <v>41597.49722222222</v>
      </c>
      <c r="T879" s="12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4">
        <f t="shared" si="54"/>
        <v>40504.941250000003</v>
      </c>
      <c r="T880" s="12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4">
        <f t="shared" si="54"/>
        <v>41037.538252314815</v>
      </c>
      <c r="T881" s="12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4">
        <f t="shared" si="54"/>
        <v>41179.029375000006</v>
      </c>
      <c r="T882" s="12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4">
        <f t="shared" si="54"/>
        <v>40876.959328703706</v>
      </c>
      <c r="T883" s="12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4">
        <f t="shared" si="54"/>
        <v>40759.568865740745</v>
      </c>
      <c r="T884" s="12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4">
        <f t="shared" si="54"/>
        <v>42371.643923611111</v>
      </c>
      <c r="T885" s="12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4">
        <f t="shared" si="54"/>
        <v>40981.51094907408</v>
      </c>
      <c r="T886" s="12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4">
        <f t="shared" si="54"/>
        <v>42713.649432870377</v>
      </c>
      <c r="T887" s="12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4">
        <f t="shared" si="54"/>
        <v>42603.57885416667</v>
      </c>
      <c r="T888" s="12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4">
        <f t="shared" si="54"/>
        <v>41026.667303240742</v>
      </c>
      <c r="T889" s="12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4">
        <f t="shared" si="54"/>
        <v>40751.461631944447</v>
      </c>
      <c r="T890" s="12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4">
        <f t="shared" si="54"/>
        <v>41887.492395833338</v>
      </c>
      <c r="T891" s="12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4">
        <f t="shared" si="54"/>
        <v>41569.407164351855</v>
      </c>
      <c r="T892" s="12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4">
        <f t="shared" si="54"/>
        <v>41841.739930555559</v>
      </c>
      <c r="T893" s="12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4">
        <f t="shared" si="54"/>
        <v>40303.908368055556</v>
      </c>
      <c r="T894" s="12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4">
        <f t="shared" si="54"/>
        <v>42065.606053240743</v>
      </c>
      <c r="T895" s="12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4">
        <f t="shared" si="54"/>
        <v>42496.689930555556</v>
      </c>
      <c r="T896" s="12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4">
        <f t="shared" si="54"/>
        <v>40430.8359837963</v>
      </c>
      <c r="T897" s="12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4">
        <f t="shared" si="54"/>
        <v>42218.581319444442</v>
      </c>
      <c r="T898" s="12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(E899/L899)</f>
        <v>#DIV/0!</v>
      </c>
      <c r="Q899" t="s">
        <v>8325</v>
      </c>
      <c r="R899" t="s">
        <v>8329</v>
      </c>
      <c r="S899" s="14">
        <f t="shared" ref="S899:S962" si="58">(J899/86400)+25569+(-7/24)</f>
        <v>41211.397083333337</v>
      </c>
      <c r="T899" s="12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4">
        <f t="shared" si="58"/>
        <v>40878.466550925928</v>
      </c>
      <c r="T900" s="12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4">
        <f t="shared" si="58"/>
        <v>40645.807430555556</v>
      </c>
      <c r="T901" s="12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4">
        <f t="shared" si="58"/>
        <v>42429.557893518526</v>
      </c>
      <c r="T902" s="12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4">
        <f t="shared" si="58"/>
        <v>40291.519837962966</v>
      </c>
      <c r="T903" s="12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4">
        <f t="shared" si="58"/>
        <v>41829.67386574074</v>
      </c>
      <c r="T904" s="12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4">
        <f t="shared" si="58"/>
        <v>41149.50439814815</v>
      </c>
      <c r="T905" s="12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4">
        <f t="shared" si="58"/>
        <v>42341.788622685192</v>
      </c>
      <c r="T906" s="12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4">
        <f t="shared" si="58"/>
        <v>40506.948217592595</v>
      </c>
      <c r="T907" s="12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4">
        <f t="shared" si="58"/>
        <v>41680.898032407407</v>
      </c>
      <c r="T908" s="12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4">
        <f t="shared" si="58"/>
        <v>40766.900729166671</v>
      </c>
      <c r="T909" s="12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4">
        <f t="shared" si="58"/>
        <v>40340.509895833333</v>
      </c>
      <c r="T910" s="12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4">
        <f t="shared" si="58"/>
        <v>41081.398611111115</v>
      </c>
      <c r="T911" s="12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4">
        <f t="shared" si="58"/>
        <v>42737.253692129634</v>
      </c>
      <c r="T912" s="12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4">
        <f t="shared" si="58"/>
        <v>41641.713483796302</v>
      </c>
      <c r="T913" s="12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4">
        <f t="shared" si="58"/>
        <v>41193.817673611113</v>
      </c>
      <c r="T914" s="12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4">
        <f t="shared" si="58"/>
        <v>41003.847442129634</v>
      </c>
      <c r="T915" s="12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4">
        <f t="shared" si="58"/>
        <v>41116.471608796295</v>
      </c>
      <c r="T916" s="12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4">
        <f t="shared" si="58"/>
        <v>40937.38789351852</v>
      </c>
      <c r="T917" s="12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4">
        <f t="shared" si="58"/>
        <v>40434.561736111114</v>
      </c>
      <c r="T918" s="12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4">
        <f t="shared" si="58"/>
        <v>41802.651967592596</v>
      </c>
      <c r="T919" s="12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4">
        <f t="shared" si="58"/>
        <v>41944.624548611115</v>
      </c>
      <c r="T920" s="12">
        <f t="shared" si="59"/>
        <v>41974.749548611107</v>
      </c>
    </row>
    <row r="921" spans="1:20" ht="17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4">
        <f t="shared" si="58"/>
        <v>41227.350057870375</v>
      </c>
      <c r="T921" s="12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4">
        <f t="shared" si="58"/>
        <v>41562.379884259259</v>
      </c>
      <c r="T922" s="12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4">
        <f t="shared" si="58"/>
        <v>40846.879351851858</v>
      </c>
      <c r="T923" s="12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4">
        <f t="shared" si="58"/>
        <v>41878.238344907411</v>
      </c>
      <c r="T924" s="12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4">
        <f t="shared" si="58"/>
        <v>41934.668090277781</v>
      </c>
      <c r="T925" s="12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4">
        <f t="shared" si="58"/>
        <v>41288.651261574072</v>
      </c>
      <c r="T926" s="12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4">
        <f t="shared" si="58"/>
        <v>41575.589247685188</v>
      </c>
      <c r="T927" s="12">
        <f t="shared" si="59"/>
        <v>41605.71424768518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4">
        <f t="shared" si="58"/>
        <v>40337.728356481486</v>
      </c>
      <c r="T928" s="12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4">
        <f t="shared" si="58"/>
        <v>41013.531192129631</v>
      </c>
      <c r="T929" s="12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4">
        <f t="shared" si="58"/>
        <v>41180.570752314816</v>
      </c>
      <c r="T930" s="12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4">
        <f t="shared" si="58"/>
        <v>40977.946400462963</v>
      </c>
      <c r="T931" s="12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4">
        <f t="shared" si="58"/>
        <v>40312.623912037037</v>
      </c>
      <c r="T932" s="12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4">
        <f t="shared" si="58"/>
        <v>41680.06831018519</v>
      </c>
      <c r="T933" s="12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4">
        <f t="shared" si="58"/>
        <v>41310.677604166667</v>
      </c>
      <c r="T934" s="12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4">
        <f t="shared" si="58"/>
        <v>41710.877418981479</v>
      </c>
      <c r="T935" s="12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4">
        <f t="shared" si="58"/>
        <v>41733.445416666669</v>
      </c>
      <c r="T936" s="12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4">
        <f t="shared" si="58"/>
        <v>42368.042002314818</v>
      </c>
      <c r="T937" s="12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4">
        <f t="shared" si="58"/>
        <v>40882.732511574075</v>
      </c>
      <c r="T938" s="12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4">
        <f t="shared" si="58"/>
        <v>41551.50644675926</v>
      </c>
      <c r="T939" s="12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4">
        <f t="shared" si="58"/>
        <v>41124.188055555562</v>
      </c>
      <c r="T940" s="12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4">
        <f t="shared" si="58"/>
        <v>41416.471504629633</v>
      </c>
      <c r="T941" s="12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4">
        <f t="shared" si="58"/>
        <v>42181.716736111113</v>
      </c>
      <c r="T942" s="12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4">
        <f t="shared" si="58"/>
        <v>42745.804918981485</v>
      </c>
      <c r="T943" s="12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4">
        <f t="shared" si="58"/>
        <v>42382.551620370374</v>
      </c>
      <c r="T944" s="12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4">
        <f t="shared" si="58"/>
        <v>42673.376215277785</v>
      </c>
      <c r="T945" s="12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4">
        <f t="shared" si="58"/>
        <v>42444.292245370372</v>
      </c>
      <c r="T946" s="12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4">
        <f t="shared" si="58"/>
        <v>42732.581319444442</v>
      </c>
      <c r="T947" s="12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4">
        <f t="shared" si="58"/>
        <v>42592.45888888889</v>
      </c>
      <c r="T948" s="12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4">
        <f t="shared" si="58"/>
        <v>42491.489652777782</v>
      </c>
      <c r="T949" s="12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4">
        <f t="shared" si="58"/>
        <v>42411.536620370374</v>
      </c>
      <c r="T950" s="12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4">
        <f t="shared" si="58"/>
        <v>42360.75203703704</v>
      </c>
      <c r="T951" s="12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4">
        <f t="shared" si="58"/>
        <v>42356.459039351852</v>
      </c>
      <c r="T952" s="12">
        <f t="shared" si="59"/>
        <v>42386.54237268518</v>
      </c>
    </row>
    <row r="953" spans="1:20" ht="17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4">
        <f t="shared" si="58"/>
        <v>42480.361944444448</v>
      </c>
      <c r="T953" s="12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4">
        <f t="shared" si="58"/>
        <v>42662.321898148155</v>
      </c>
      <c r="T954" s="12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4">
        <f t="shared" si="58"/>
        <v>41998.872673611113</v>
      </c>
      <c r="T955" s="12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4">
        <f t="shared" si="58"/>
        <v>42194.542118055557</v>
      </c>
      <c r="T956" s="12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4">
        <f t="shared" si="58"/>
        <v>42586.003472222226</v>
      </c>
      <c r="T957" s="12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4">
        <f t="shared" si="58"/>
        <v>42060.622210648151</v>
      </c>
      <c r="T958" s="12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4">
        <f t="shared" si="58"/>
        <v>42660.260798611118</v>
      </c>
      <c r="T959" s="12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4">
        <f t="shared" si="58"/>
        <v>42082.511145833334</v>
      </c>
      <c r="T960" s="12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4">
        <f t="shared" si="58"/>
        <v>41992.882696759261</v>
      </c>
      <c r="T961" s="12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4">
        <f t="shared" si="58"/>
        <v>42766.335127314822</v>
      </c>
      <c r="T962" s="12">
        <f t="shared" si="59"/>
        <v>42808.376793981479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(E963/L963)</f>
        <v>364.35454545454547</v>
      </c>
      <c r="Q963" t="s">
        <v>8319</v>
      </c>
      <c r="R963" t="s">
        <v>8321</v>
      </c>
      <c r="S963" s="14">
        <f t="shared" ref="S963:S1026" si="62">(J963/86400)+25569+(-7/24)</f>
        <v>42740.402025462965</v>
      </c>
      <c r="T963" s="12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4">
        <f t="shared" si="62"/>
        <v>42373.420752314814</v>
      </c>
      <c r="T964" s="12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4">
        <f t="shared" si="62"/>
        <v>42625.343969907415</v>
      </c>
      <c r="T965" s="12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4">
        <f t="shared" si="62"/>
        <v>42208.337025462963</v>
      </c>
      <c r="T966" s="12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4">
        <f t="shared" si="62"/>
        <v>42636.725069444445</v>
      </c>
      <c r="T967" s="12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4">
        <f t="shared" si="62"/>
        <v>42619.344120370377</v>
      </c>
      <c r="T968" s="12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4">
        <f t="shared" si="62"/>
        <v>42421.96266203704</v>
      </c>
      <c r="T969" s="12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4">
        <f t="shared" si="62"/>
        <v>41836.555949074078</v>
      </c>
      <c r="T970" s="12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4">
        <f t="shared" si="62"/>
        <v>42742.011655092596</v>
      </c>
      <c r="T971" s="12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4">
        <f t="shared" si="62"/>
        <v>42720.928854166668</v>
      </c>
      <c r="T972" s="12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4">
        <f t="shared" si="62"/>
        <v>42111.417361111111</v>
      </c>
      <c r="T973" s="12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4">
        <f t="shared" si="62"/>
        <v>41856.574050925927</v>
      </c>
      <c r="T974" s="12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4">
        <f t="shared" si="62"/>
        <v>42256.723298611112</v>
      </c>
      <c r="T975" s="12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4">
        <f t="shared" si="62"/>
        <v>42424.457824074074</v>
      </c>
      <c r="T976" s="12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4">
        <f t="shared" si="62"/>
        <v>42489.404918981483</v>
      </c>
      <c r="T977" s="12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4">
        <f t="shared" si="62"/>
        <v>42184.767326388894</v>
      </c>
      <c r="T978" s="12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4">
        <f t="shared" si="62"/>
        <v>42391.650428240748</v>
      </c>
      <c r="T979" s="12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4">
        <f t="shared" si="62"/>
        <v>42395.017372685186</v>
      </c>
      <c r="T980" s="12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4">
        <f t="shared" si="62"/>
        <v>42506.125324074077</v>
      </c>
      <c r="T981" s="12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4">
        <f t="shared" si="62"/>
        <v>41928.612523148149</v>
      </c>
      <c r="T982" s="12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4">
        <f t="shared" si="62"/>
        <v>41830.655347222222</v>
      </c>
      <c r="T983" s="12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4">
        <f t="shared" si="62"/>
        <v>42615.461643518523</v>
      </c>
      <c r="T984" s="12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4">
        <f t="shared" si="62"/>
        <v>42574.375983796293</v>
      </c>
      <c r="T985" s="12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4">
        <f t="shared" si="62"/>
        <v>42060.824166666665</v>
      </c>
      <c r="T986" s="12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4">
        <f t="shared" si="62"/>
        <v>42339.676041666673</v>
      </c>
      <c r="T987" s="12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4">
        <f t="shared" si="62"/>
        <v>42324.475694444445</v>
      </c>
      <c r="T988" s="12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4">
        <f t="shared" si="62"/>
        <v>41773.002893518518</v>
      </c>
      <c r="T989" s="12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4">
        <f t="shared" si="62"/>
        <v>42614.065104166664</v>
      </c>
      <c r="T990" s="12">
        <f t="shared" si="63"/>
        <v>42644.148437499993</v>
      </c>
    </row>
    <row r="991" spans="1:20" ht="17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4">
        <f t="shared" si="62"/>
        <v>42611.64230324074</v>
      </c>
      <c r="T991" s="12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4">
        <f t="shared" si="62"/>
        <v>41855.492638888893</v>
      </c>
      <c r="T992" s="12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4">
        <f t="shared" si="62"/>
        <v>42538.465138888896</v>
      </c>
      <c r="T993" s="12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4">
        <f t="shared" si="62"/>
        <v>42437.633321759262</v>
      </c>
      <c r="T994" s="12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4">
        <f t="shared" si="62"/>
        <v>42652.673240740747</v>
      </c>
      <c r="T995" s="12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4">
        <f t="shared" si="62"/>
        <v>41920.971412037041</v>
      </c>
      <c r="T996" s="12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4">
        <f t="shared" si="62"/>
        <v>41947.649074074077</v>
      </c>
      <c r="T997" s="12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4">
        <f t="shared" si="62"/>
        <v>41817.57476851852</v>
      </c>
      <c r="T998" s="12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4">
        <f t="shared" si="62"/>
        <v>41940.811307870375</v>
      </c>
      <c r="T999" s="12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4">
        <f t="shared" si="62"/>
        <v>42281.877326388894</v>
      </c>
      <c r="T1000" s="12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4">
        <f t="shared" si="62"/>
        <v>41926.007986111115</v>
      </c>
      <c r="T1001" s="12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4">
        <f t="shared" si="62"/>
        <v>42748.768055555556</v>
      </c>
      <c r="T1002" s="12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4">
        <f t="shared" si="62"/>
        <v>42720.428391203706</v>
      </c>
      <c r="T1003" s="12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4">
        <f t="shared" si="62"/>
        <v>42325.392523148148</v>
      </c>
      <c r="T1004" s="12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4">
        <f t="shared" si="62"/>
        <v>42780.417372685188</v>
      </c>
      <c r="T1005" s="12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4">
        <f t="shared" si="62"/>
        <v>42388.416979166672</v>
      </c>
      <c r="T1006" s="12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4">
        <f t="shared" si="62"/>
        <v>42276.333136574081</v>
      </c>
      <c r="T1007" s="12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4">
        <f t="shared" si="62"/>
        <v>41976.748518518521</v>
      </c>
      <c r="T1008" s="12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4">
        <f t="shared" si="62"/>
        <v>42676.291932870372</v>
      </c>
      <c r="T1009" s="12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4">
        <f t="shared" si="62"/>
        <v>42702.517534722225</v>
      </c>
      <c r="T1010" s="12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4">
        <f t="shared" si="62"/>
        <v>42510.313032407408</v>
      </c>
      <c r="T1011" s="12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4">
        <f t="shared" si="62"/>
        <v>42561.537754629629</v>
      </c>
      <c r="T1012" s="12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4">
        <f t="shared" si="62"/>
        <v>41946.606423611112</v>
      </c>
      <c r="T1013" s="12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4">
        <f t="shared" si="62"/>
        <v>42714.14875</v>
      </c>
      <c r="T1014" s="12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4">
        <f t="shared" si="62"/>
        <v>42339.542314814818</v>
      </c>
      <c r="T1015" s="12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4">
        <f t="shared" si="62"/>
        <v>41954.710821759261</v>
      </c>
      <c r="T1016" s="12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4">
        <f t="shared" si="62"/>
        <v>42303.586747685193</v>
      </c>
      <c r="T1017" s="12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4">
        <f t="shared" si="62"/>
        <v>42421.815462962964</v>
      </c>
      <c r="T1018" s="12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4">
        <f t="shared" si="62"/>
        <v>42289.383506944447</v>
      </c>
      <c r="T1019" s="12">
        <f t="shared" si="63"/>
        <v>42329.508506944439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4">
        <f t="shared" si="62"/>
        <v>42535.200613425928</v>
      </c>
      <c r="T1020" s="12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4">
        <f t="shared" si="62"/>
        <v>42009.682280092595</v>
      </c>
      <c r="T1021" s="12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4">
        <f t="shared" si="62"/>
        <v>42126.777881944443</v>
      </c>
      <c r="T1022" s="12">
        <f t="shared" si="63"/>
        <v>42156.824305555558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4">
        <f t="shared" si="62"/>
        <v>42270.960312500007</v>
      </c>
      <c r="T1023" s="12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4">
        <f t="shared" si="62"/>
        <v>42111.355057870373</v>
      </c>
      <c r="T1024" s="12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4">
        <f t="shared" si="62"/>
        <v>42145.628020833341</v>
      </c>
      <c r="T1025" s="12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4">
        <f t="shared" si="62"/>
        <v>42370.288923611115</v>
      </c>
      <c r="T1026" s="12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(E1027/L1027)</f>
        <v>71.848571428571432</v>
      </c>
      <c r="Q1027" t="s">
        <v>8325</v>
      </c>
      <c r="R1027" t="s">
        <v>8330</v>
      </c>
      <c r="S1027" s="14">
        <f t="shared" ref="S1027:S1090" si="66">(J1027/86400)+25569+(-7/24)</f>
        <v>42049.542094907411</v>
      </c>
      <c r="T1027" s="12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4">
        <f t="shared" si="66"/>
        <v>42426.115925925929</v>
      </c>
      <c r="T1028" s="12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4">
        <f t="shared" si="66"/>
        <v>41904.742442129631</v>
      </c>
      <c r="T1029" s="12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4">
        <f t="shared" si="66"/>
        <v>42755.335706018523</v>
      </c>
      <c r="T1030" s="12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4">
        <f t="shared" si="66"/>
        <v>42044.420219907413</v>
      </c>
      <c r="T1031" s="12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4">
        <f t="shared" si="66"/>
        <v>42611.19153935185</v>
      </c>
      <c r="T1032" s="12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4">
        <f t="shared" si="66"/>
        <v>42324.472337962965</v>
      </c>
      <c r="T1033" s="12">
        <f t="shared" si="67"/>
        <v>42354.555671296293</v>
      </c>
    </row>
    <row r="1034" spans="1:20" ht="17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4">
        <f t="shared" si="66"/>
        <v>42514.375289351854</v>
      </c>
      <c r="T1034" s="12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4">
        <f t="shared" si="66"/>
        <v>42688.440740740742</v>
      </c>
      <c r="T1035" s="12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4">
        <f t="shared" si="66"/>
        <v>42554.8750462963</v>
      </c>
      <c r="T1036" s="12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4">
        <f t="shared" si="66"/>
        <v>42016.349768518521</v>
      </c>
      <c r="T1037" s="12">
        <f t="shared" si="67"/>
        <v>42046.43310185185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4">
        <f t="shared" si="66"/>
        <v>41249.15729166667</v>
      </c>
      <c r="T1038" s="12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4">
        <f t="shared" si="66"/>
        <v>42119.530810185192</v>
      </c>
      <c r="T1039" s="12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4">
        <f t="shared" si="66"/>
        <v>42417.940081018525</v>
      </c>
      <c r="T1040" s="12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4">
        <f t="shared" si="66"/>
        <v>42691.817662037043</v>
      </c>
      <c r="T1041" s="12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4">
        <f t="shared" si="66"/>
        <v>42579.416770833333</v>
      </c>
      <c r="T1042" s="12">
        <f t="shared" si="67"/>
        <v>42609.500104166662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4">
        <f t="shared" si="66"/>
        <v>41830.768425925926</v>
      </c>
      <c r="T1043" s="12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4">
        <f t="shared" si="66"/>
        <v>41851.404490740744</v>
      </c>
      <c r="T1044" s="12">
        <f t="shared" si="67"/>
        <v>41894.208333333328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4">
        <f t="shared" si="66"/>
        <v>42113.961284722223</v>
      </c>
      <c r="T1045" s="12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4">
        <f t="shared" si="66"/>
        <v>42011.634270833332</v>
      </c>
      <c r="T1046" s="12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4">
        <f t="shared" si="66"/>
        <v>41844.582754629628</v>
      </c>
      <c r="T1047" s="12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4">
        <f t="shared" si="66"/>
        <v>42319.55972222222</v>
      </c>
      <c r="T1048" s="12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4">
        <f t="shared" si="66"/>
        <v>41918.526793981488</v>
      </c>
      <c r="T1049" s="12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4">
        <f t="shared" si="66"/>
        <v>42597.761446759258</v>
      </c>
      <c r="T1050" s="12">
        <f t="shared" si="67"/>
        <v>42637.844780092586</v>
      </c>
    </row>
    <row r="1051" spans="1:20" ht="17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4">
        <f t="shared" si="66"/>
        <v>42382.139409722229</v>
      </c>
      <c r="T1051" s="12">
        <f t="shared" si="67"/>
        <v>42412.222743055558</v>
      </c>
    </row>
    <row r="1052" spans="1:20" ht="17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4">
        <f t="shared" si="66"/>
        <v>42231.505520833336</v>
      </c>
      <c r="T1052" s="12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4">
        <f t="shared" si="66"/>
        <v>41849.72251157408</v>
      </c>
      <c r="T1053" s="12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4">
        <f t="shared" si="66"/>
        <v>42483.505729166667</v>
      </c>
      <c r="T1054" s="12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4">
        <f t="shared" si="66"/>
        <v>42774.881157407413</v>
      </c>
      <c r="T1055" s="12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4">
        <f t="shared" si="66"/>
        <v>41831.560173611113</v>
      </c>
      <c r="T1056" s="12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4">
        <f t="shared" si="66"/>
        <v>42406.700752314813</v>
      </c>
      <c r="T1057" s="12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4">
        <f t="shared" si="66"/>
        <v>42058.427974537037</v>
      </c>
      <c r="T1058" s="12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4">
        <f t="shared" si="66"/>
        <v>42678.579664351855</v>
      </c>
      <c r="T1059" s="12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4">
        <f t="shared" si="66"/>
        <v>42047.609293981484</v>
      </c>
      <c r="T1060" s="12">
        <f t="shared" si="67"/>
        <v>42088.791666666664</v>
      </c>
    </row>
    <row r="1061" spans="1:20" ht="17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4">
        <f t="shared" si="66"/>
        <v>42046.498333333337</v>
      </c>
      <c r="T1061" s="12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4">
        <f t="shared" si="66"/>
        <v>42079.621446759258</v>
      </c>
      <c r="T1062" s="12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4">
        <f t="shared" si="66"/>
        <v>42431.9850462963</v>
      </c>
      <c r="T1063" s="12">
        <f t="shared" si="67"/>
        <v>42491.833333333336</v>
      </c>
    </row>
    <row r="1064" spans="1:20" ht="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4">
        <f t="shared" si="66"/>
        <v>42556.515520833338</v>
      </c>
      <c r="T1064" s="12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4">
        <f t="shared" si="66"/>
        <v>42582.73914351852</v>
      </c>
      <c r="T1065" s="12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4">
        <f t="shared" si="66"/>
        <v>41416.936377314814</v>
      </c>
      <c r="T1066" s="12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4">
        <f t="shared" si="66"/>
        <v>41661.089375000003</v>
      </c>
      <c r="T1067" s="12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4">
        <f t="shared" si="66"/>
        <v>41445.671087962961</v>
      </c>
      <c r="T1068" s="12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4">
        <f t="shared" si="66"/>
        <v>41599.564016203709</v>
      </c>
      <c r="T1069" s="12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4">
        <f t="shared" si="66"/>
        <v>42440.079444444447</v>
      </c>
      <c r="T1070" s="12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4">
        <f t="shared" si="66"/>
        <v>41571.93818287037</v>
      </c>
      <c r="T1071" s="12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4">
        <f t="shared" si="66"/>
        <v>41162.72016203704</v>
      </c>
      <c r="T1072" s="12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4">
        <f t="shared" si="66"/>
        <v>42295.461724537039</v>
      </c>
      <c r="T1073" s="12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4">
        <f t="shared" si="66"/>
        <v>41645.54047453704</v>
      </c>
      <c r="T1074" s="12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4">
        <f t="shared" si="66"/>
        <v>40802.67292824074</v>
      </c>
      <c r="T1075" s="12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4">
        <f t="shared" si="66"/>
        <v>41612.881307870375</v>
      </c>
      <c r="T1076" s="12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4">
        <f t="shared" si="66"/>
        <v>41005.612453703703</v>
      </c>
      <c r="T1077" s="12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4">
        <f t="shared" si="66"/>
        <v>41838.086226851854</v>
      </c>
      <c r="T1078" s="12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4">
        <f t="shared" si="66"/>
        <v>42352.875127314815</v>
      </c>
      <c r="T1079" s="12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4">
        <f t="shared" si="66"/>
        <v>40700.904178240744</v>
      </c>
      <c r="T1080" s="12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4">
        <f t="shared" si="66"/>
        <v>42479.274722222224</v>
      </c>
      <c r="T1081" s="12">
        <f t="shared" si="67"/>
        <v>42504.358055555553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4">
        <f t="shared" si="66"/>
        <v>41739.846446759264</v>
      </c>
      <c r="T1082" s="12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4">
        <f t="shared" si="66"/>
        <v>42002.635324074079</v>
      </c>
      <c r="T1083" s="12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4">
        <f t="shared" si="66"/>
        <v>41101.614444444444</v>
      </c>
      <c r="T1084" s="12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4">
        <f t="shared" si="66"/>
        <v>41793.3678587963</v>
      </c>
      <c r="T1085" s="12">
        <f t="shared" si="67"/>
        <v>41853.451192129629</v>
      </c>
    </row>
    <row r="1086" spans="1:20" ht="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4">
        <f t="shared" si="66"/>
        <v>41829.620416666665</v>
      </c>
      <c r="T1086" s="12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4">
        <f t="shared" si="66"/>
        <v>42413.379340277781</v>
      </c>
      <c r="T1087" s="12">
        <f t="shared" si="67"/>
        <v>42443.421006944445</v>
      </c>
    </row>
    <row r="1088" spans="1:20" ht="17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4">
        <f t="shared" si="66"/>
        <v>41845.57512731482</v>
      </c>
      <c r="T1088" s="12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4">
        <f t="shared" si="66"/>
        <v>41775.422303240739</v>
      </c>
      <c r="T1089" s="12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4">
        <f t="shared" si="66"/>
        <v>41723.507719907408</v>
      </c>
      <c r="T1090" s="12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(E1091/L1091)</f>
        <v>23.959183673469386</v>
      </c>
      <c r="Q1091" t="s">
        <v>8333</v>
      </c>
      <c r="R1091" t="s">
        <v>8334</v>
      </c>
      <c r="S1091" s="14">
        <f t="shared" ref="S1091:S1154" si="70">(J1091/86400)+25569+(-7/24)</f>
        <v>42150.897858796299</v>
      </c>
      <c r="T1091" s="12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4">
        <f t="shared" si="70"/>
        <v>42122.894131944449</v>
      </c>
      <c r="T1092" s="12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4">
        <f t="shared" si="70"/>
        <v>42440.528611111113</v>
      </c>
      <c r="T1093" s="12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4">
        <f t="shared" si="70"/>
        <v>41249.734236111115</v>
      </c>
      <c r="T1094" s="12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4">
        <f t="shared" si="70"/>
        <v>42396.682141203702</v>
      </c>
      <c r="T1095" s="12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4">
        <f t="shared" si="70"/>
        <v>40795.421678240746</v>
      </c>
      <c r="T1096" s="12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4">
        <f t="shared" si="70"/>
        <v>41486.245601851857</v>
      </c>
      <c r="T1097" s="12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4">
        <f t="shared" si="70"/>
        <v>41885.226319444446</v>
      </c>
      <c r="T1098" s="12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4">
        <f t="shared" si="70"/>
        <v>41660.500891203708</v>
      </c>
      <c r="T1099" s="12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4">
        <f t="shared" si="70"/>
        <v>41712.471006944448</v>
      </c>
      <c r="T1100" s="12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4">
        <f t="shared" si="70"/>
        <v>42107.544768518521</v>
      </c>
      <c r="T1101" s="12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4">
        <f t="shared" si="70"/>
        <v>42383.819108796299</v>
      </c>
      <c r="T1102" s="12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4">
        <f t="shared" si="70"/>
        <v>42538.480763888896</v>
      </c>
      <c r="T1103" s="12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4">
        <f t="shared" si="70"/>
        <v>41576.75376157408</v>
      </c>
      <c r="T1104" s="12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4">
        <f t="shared" si="70"/>
        <v>42478.930439814816</v>
      </c>
      <c r="T1105" s="12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4">
        <f t="shared" si="70"/>
        <v>41771.118298611116</v>
      </c>
      <c r="T1106" s="12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4">
        <f t="shared" si="70"/>
        <v>41691.8440625</v>
      </c>
      <c r="T1107" s="12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4">
        <f t="shared" si="70"/>
        <v>40973.448784722226</v>
      </c>
      <c r="T1108" s="12">
        <f t="shared" si="71"/>
        <v>41003.490451388883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4">
        <f t="shared" si="70"/>
        <v>41813.569722222222</v>
      </c>
      <c r="T1109" s="12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4">
        <f t="shared" si="70"/>
        <v>40952.345312500001</v>
      </c>
      <c r="T1110" s="12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4">
        <f t="shared" si="70"/>
        <v>42662.460532407415</v>
      </c>
      <c r="T1111" s="12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4">
        <f t="shared" si="70"/>
        <v>41220.641458333332</v>
      </c>
      <c r="T1112" s="12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4">
        <f t="shared" si="70"/>
        <v>42346.911921296298</v>
      </c>
      <c r="T1113" s="12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4">
        <f t="shared" si="70"/>
        <v>41963.467719907414</v>
      </c>
      <c r="T1114" s="12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4">
        <f t="shared" si="70"/>
        <v>41835.685416666667</v>
      </c>
      <c r="T1115" s="12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4">
        <f t="shared" si="70"/>
        <v>41526.054247685192</v>
      </c>
      <c r="T1116" s="12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4">
        <f t="shared" si="70"/>
        <v>42429.403877314813</v>
      </c>
      <c r="T1117" s="12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4">
        <f t="shared" si="70"/>
        <v>41009.555648148154</v>
      </c>
      <c r="T1118" s="12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4">
        <f t="shared" si="70"/>
        <v>42333.306863425933</v>
      </c>
      <c r="T1119" s="12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4">
        <f t="shared" si="70"/>
        <v>41703.874756944446</v>
      </c>
      <c r="T1120" s="12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4">
        <f t="shared" si="70"/>
        <v>41722.500740740747</v>
      </c>
      <c r="T1121" s="12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4">
        <f t="shared" si="70"/>
        <v>40799.581018518518</v>
      </c>
      <c r="T1122" s="12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4">
        <f t="shared" si="70"/>
        <v>42412.642546296302</v>
      </c>
      <c r="T1123" s="12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4">
        <f t="shared" si="70"/>
        <v>41410.412326388891</v>
      </c>
      <c r="T1124" s="12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4">
        <f t="shared" si="70"/>
        <v>41718.232037037036</v>
      </c>
      <c r="T1125" s="12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4">
        <f t="shared" si="70"/>
        <v>42094.375590277785</v>
      </c>
      <c r="T1126" s="12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4">
        <f t="shared" si="70"/>
        <v>42212.33252314815</v>
      </c>
      <c r="T1127" s="12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4">
        <f t="shared" si="70"/>
        <v>42535.035810185189</v>
      </c>
      <c r="T1128" s="12">
        <f t="shared" si="71"/>
        <v>42565.119143518517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4">
        <f t="shared" si="70"/>
        <v>41926.5625</v>
      </c>
      <c r="T1129" s="12">
        <f t="shared" si="71"/>
        <v>41957.687499999993</v>
      </c>
    </row>
    <row r="1130" spans="1:20" ht="17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4">
        <f t="shared" si="70"/>
        <v>41828.357835648152</v>
      </c>
      <c r="T1130" s="12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4">
        <f t="shared" si="70"/>
        <v>42495.973298611112</v>
      </c>
      <c r="T1131" s="12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4">
        <f t="shared" si="70"/>
        <v>41908.704861111117</v>
      </c>
      <c r="T1132" s="12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4">
        <f t="shared" si="70"/>
        <v>42332.616527777784</v>
      </c>
      <c r="T1133" s="12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4">
        <f t="shared" si="70"/>
        <v>42705.823738425934</v>
      </c>
      <c r="T1134" s="12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4">
        <f t="shared" si="70"/>
        <v>41821.115520833337</v>
      </c>
      <c r="T1135" s="12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4">
        <f t="shared" si="70"/>
        <v>41957.993379629632</v>
      </c>
      <c r="T1136" s="12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4">
        <f t="shared" si="70"/>
        <v>42558.697847222225</v>
      </c>
      <c r="T1137" s="12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4">
        <f t="shared" si="70"/>
        <v>42327.379965277782</v>
      </c>
      <c r="T1138" s="12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4">
        <f t="shared" si="70"/>
        <v>42453.528020833335</v>
      </c>
      <c r="T1139" s="12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4">
        <f t="shared" si="70"/>
        <v>42736.614942129636</v>
      </c>
      <c r="T1140" s="12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4">
        <f t="shared" si="70"/>
        <v>41975.055856481486</v>
      </c>
      <c r="T1141" s="12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4">
        <f t="shared" si="70"/>
        <v>42192.170381944445</v>
      </c>
      <c r="T1142" s="12">
        <f t="shared" si="71"/>
        <v>42222.253715277773</v>
      </c>
    </row>
    <row r="1143" spans="1:20" ht="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4">
        <f t="shared" si="70"/>
        <v>42164.407986111117</v>
      </c>
      <c r="T1143" s="12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4">
        <f t="shared" si="70"/>
        <v>42021.714432870373</v>
      </c>
      <c r="T1144" s="12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4">
        <f t="shared" si="70"/>
        <v>42324.901921296296</v>
      </c>
      <c r="T1145" s="12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4">
        <f t="shared" si="70"/>
        <v>42092.890277777777</v>
      </c>
      <c r="T1146" s="12">
        <f t="shared" si="71"/>
        <v>42122.973611111105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4">
        <f t="shared" si="70"/>
        <v>41854.455925925926</v>
      </c>
      <c r="T1147" s="12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4">
        <f t="shared" si="70"/>
        <v>41723.661724537036</v>
      </c>
      <c r="T1148" s="12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4">
        <f t="shared" si="70"/>
        <v>41871.6803587963</v>
      </c>
      <c r="T1149" s="12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4">
        <f t="shared" si="70"/>
        <v>42674.87940972222</v>
      </c>
      <c r="T1150" s="12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4">
        <f t="shared" si="70"/>
        <v>42507.418587962966</v>
      </c>
      <c r="T1151" s="12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4">
        <f t="shared" si="70"/>
        <v>42317.662905092591</v>
      </c>
      <c r="T1152" s="12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4">
        <f t="shared" si="70"/>
        <v>42223.81091435186</v>
      </c>
      <c r="T1153" s="12">
        <f t="shared" si="71"/>
        <v>42253.894247685188</v>
      </c>
    </row>
    <row r="1154" spans="1:20" ht="17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4">
        <f t="shared" si="70"/>
        <v>42109.417962962965</v>
      </c>
      <c r="T1154" s="12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(E1155/L1155)</f>
        <v>50</v>
      </c>
      <c r="Q1155" t="s">
        <v>8336</v>
      </c>
      <c r="R1155" t="s">
        <v>8337</v>
      </c>
      <c r="S1155" s="14">
        <f t="shared" ref="S1155:S1218" si="74">(J1155/86400)+25569+(-7/24)</f>
        <v>42143.422511574077</v>
      </c>
      <c r="T1155" s="12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4">
        <f t="shared" si="74"/>
        <v>42222.817199074074</v>
      </c>
      <c r="T1156" s="12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4">
        <f t="shared" si="74"/>
        <v>41835.472314814819</v>
      </c>
      <c r="T1157" s="12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4">
        <f t="shared" si="74"/>
        <v>42028.779652777775</v>
      </c>
      <c r="T1158" s="12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4">
        <f t="shared" si="74"/>
        <v>41918.336574074077</v>
      </c>
      <c r="T1159" s="12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4">
        <f t="shared" si="74"/>
        <v>41951.800092592595</v>
      </c>
      <c r="T1160" s="12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4">
        <f t="shared" si="74"/>
        <v>42154.434780092597</v>
      </c>
      <c r="T1161" s="12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4">
        <f t="shared" si="74"/>
        <v>42060.863263888888</v>
      </c>
      <c r="T1162" s="12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4">
        <f t="shared" si="74"/>
        <v>42122.337835648148</v>
      </c>
      <c r="T1163" s="12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4">
        <f t="shared" si="74"/>
        <v>41876.391944444447</v>
      </c>
      <c r="T1164" s="12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4">
        <f t="shared" si="74"/>
        <v>41830.431944444448</v>
      </c>
      <c r="T1165" s="12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4">
        <f t="shared" si="74"/>
        <v>42509.432662037041</v>
      </c>
      <c r="T1166" s="12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4">
        <f t="shared" si="74"/>
        <v>41791.922800925931</v>
      </c>
      <c r="T1167" s="12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4">
        <f t="shared" si="74"/>
        <v>42150.193773148152</v>
      </c>
      <c r="T1168" s="12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4">
        <f t="shared" si="74"/>
        <v>41863.443229166667</v>
      </c>
      <c r="T1169" s="12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4">
        <f t="shared" si="74"/>
        <v>42604.762326388889</v>
      </c>
      <c r="T1170" s="12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4">
        <f t="shared" si="74"/>
        <v>42027.062071759261</v>
      </c>
      <c r="T1171" s="12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4">
        <f t="shared" si="74"/>
        <v>42124.601516203707</v>
      </c>
      <c r="T1172" s="12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4">
        <f t="shared" si="74"/>
        <v>41938.513043981482</v>
      </c>
      <c r="T1173" s="12">
        <f t="shared" si="75"/>
        <v>41956.638043981475</v>
      </c>
    </row>
    <row r="1174" spans="1:20" ht="17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4">
        <f t="shared" si="74"/>
        <v>41841.390648148146</v>
      </c>
      <c r="T1174" s="12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4">
        <f t="shared" si="74"/>
        <v>42183.894178240742</v>
      </c>
      <c r="T1175" s="12">
        <f t="shared" si="75"/>
        <v>42218.97751157407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4">
        <f t="shared" si="74"/>
        <v>42468.550081018526</v>
      </c>
      <c r="T1176" s="12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4">
        <f t="shared" si="74"/>
        <v>42170.436793981484</v>
      </c>
      <c r="T1177" s="12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4">
        <f t="shared" si="74"/>
        <v>42745.727986111109</v>
      </c>
      <c r="T1178" s="12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4">
        <f t="shared" si="74"/>
        <v>41897.369166666671</v>
      </c>
      <c r="T1179" s="12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4">
        <f t="shared" si="74"/>
        <v>41837.614027777781</v>
      </c>
      <c r="T1180" s="12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4">
        <f t="shared" si="74"/>
        <v>42275.428553240745</v>
      </c>
      <c r="T1181" s="12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4">
        <f t="shared" si="74"/>
        <v>41781.515208333338</v>
      </c>
      <c r="T1182" s="12">
        <f t="shared" si="75"/>
        <v>41818.598541666666</v>
      </c>
    </row>
    <row r="1183" spans="1:20" ht="17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4">
        <f t="shared" si="74"/>
        <v>42034.047696759262</v>
      </c>
      <c r="T1183" s="12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4">
        <f t="shared" si="74"/>
        <v>42728.535740740743</v>
      </c>
      <c r="T1184" s="12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4">
        <f t="shared" si="74"/>
        <v>42656.569710648146</v>
      </c>
      <c r="T1185" s="12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4">
        <f t="shared" si="74"/>
        <v>42741.307997685188</v>
      </c>
      <c r="T1186" s="12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4">
        <f t="shared" si="74"/>
        <v>42130.573483796303</v>
      </c>
      <c r="T1187" s="12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4">
        <f t="shared" si="74"/>
        <v>42123.571701388886</v>
      </c>
      <c r="T1188" s="12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4">
        <f t="shared" si="74"/>
        <v>42109.603275462963</v>
      </c>
      <c r="T1189" s="12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4">
        <f t="shared" si="74"/>
        <v>42711.40902777778</v>
      </c>
      <c r="T1190" s="12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4">
        <f t="shared" si="74"/>
        <v>42529.687442129631</v>
      </c>
      <c r="T1191" s="12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4">
        <f t="shared" si="74"/>
        <v>41852.374131944445</v>
      </c>
      <c r="T1192" s="12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4">
        <f t="shared" si="74"/>
        <v>42419.312037037038</v>
      </c>
      <c r="T1193" s="12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4">
        <f t="shared" si="74"/>
        <v>42747.21502314815</v>
      </c>
      <c r="T1194" s="12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4">
        <f t="shared" si="74"/>
        <v>42409.484409722223</v>
      </c>
      <c r="T1195" s="12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4">
        <f t="shared" si="74"/>
        <v>42072.196516203701</v>
      </c>
      <c r="T1196" s="12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4">
        <f t="shared" si="74"/>
        <v>42298.056168981486</v>
      </c>
      <c r="T1197" s="12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4">
        <f t="shared" si="74"/>
        <v>42326.527071759258</v>
      </c>
      <c r="T1198" s="12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4">
        <f t="shared" si="74"/>
        <v>42503.373078703706</v>
      </c>
      <c r="T1199" s="12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4">
        <f t="shared" si="74"/>
        <v>42333.327384259261</v>
      </c>
      <c r="T1200" s="12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4">
        <f t="shared" si="74"/>
        <v>42161.479166666664</v>
      </c>
      <c r="T1201" s="12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4">
        <f t="shared" si="74"/>
        <v>42089.185833333337</v>
      </c>
      <c r="T1202" s="12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4">
        <f t="shared" si="74"/>
        <v>42536.315347222226</v>
      </c>
      <c r="T1203" s="12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4">
        <f t="shared" si="74"/>
        <v>42151.997152777782</v>
      </c>
      <c r="T1204" s="12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4">
        <f t="shared" si="74"/>
        <v>42125.323229166672</v>
      </c>
      <c r="T1205" s="12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4">
        <f t="shared" si="74"/>
        <v>42297.456400462965</v>
      </c>
      <c r="T1206" s="12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4">
        <f t="shared" si="74"/>
        <v>42138.21471064815</v>
      </c>
      <c r="T1207" s="12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4">
        <f t="shared" si="74"/>
        <v>42772.484409722223</v>
      </c>
      <c r="T1208" s="12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4">
        <f t="shared" si="74"/>
        <v>42430.13857638889</v>
      </c>
      <c r="T1209" s="12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4">
        <f t="shared" si="74"/>
        <v>42423.417407407411</v>
      </c>
      <c r="T1210" s="12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4">
        <f t="shared" si="74"/>
        <v>42761.554456018523</v>
      </c>
      <c r="T1211" s="12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4">
        <f t="shared" si="74"/>
        <v>42132.650138888894</v>
      </c>
      <c r="T1212" s="12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4">
        <f t="shared" si="74"/>
        <v>42515.574780092596</v>
      </c>
      <c r="T1213" s="12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4">
        <f t="shared" si="74"/>
        <v>42318.658506944448</v>
      </c>
      <c r="T1214" s="12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4">
        <f t="shared" si="74"/>
        <v>42731.464120370372</v>
      </c>
      <c r="T1215" s="12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4">
        <f t="shared" si="74"/>
        <v>42104.548668981479</v>
      </c>
      <c r="T1216" s="12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4">
        <f t="shared" si="74"/>
        <v>41759.631435185183</v>
      </c>
      <c r="T1217" s="12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4">
        <f t="shared" si="74"/>
        <v>42247.324733796304</v>
      </c>
      <c r="T1218" s="12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(E1219/L1219)</f>
        <v>148.57377049180329</v>
      </c>
      <c r="Q1219" t="s">
        <v>8338</v>
      </c>
      <c r="R1219" t="s">
        <v>8339</v>
      </c>
      <c r="S1219" s="14">
        <f t="shared" ref="S1219:S1282" si="78">(J1219/86400)+25569+(-7/24)</f>
        <v>42535.517824074072</v>
      </c>
      <c r="T1219" s="12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4">
        <f t="shared" si="78"/>
        <v>42278.370370370372</v>
      </c>
      <c r="T1220" s="12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4">
        <f t="shared" si="78"/>
        <v>42633.17028935186</v>
      </c>
      <c r="T1221" s="12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4">
        <f t="shared" si="78"/>
        <v>42211.336944444447</v>
      </c>
      <c r="T1222" s="12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4">
        <f t="shared" si="78"/>
        <v>42680.183888888896</v>
      </c>
      <c r="T1223" s="12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4">
        <f t="shared" si="78"/>
        <v>42430.428784722222</v>
      </c>
      <c r="T1224" s="12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4">
        <f t="shared" si="78"/>
        <v>42653.885520833333</v>
      </c>
      <c r="T1225" s="12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4">
        <f t="shared" si="78"/>
        <v>41736.258125</v>
      </c>
      <c r="T1226" s="12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4">
        <f t="shared" si="78"/>
        <v>41509.614328703705</v>
      </c>
      <c r="T1227" s="12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4">
        <f t="shared" si="78"/>
        <v>41715.583113425928</v>
      </c>
      <c r="T1228" s="12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4">
        <f t="shared" si="78"/>
        <v>41827.627500000002</v>
      </c>
      <c r="T1229" s="12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4">
        <f t="shared" si="78"/>
        <v>40754.437592592592</v>
      </c>
      <c r="T1230" s="12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4">
        <f t="shared" si="78"/>
        <v>40985.168136574073</v>
      </c>
      <c r="T1231" s="12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4">
        <f t="shared" si="78"/>
        <v>40568.680902777778</v>
      </c>
      <c r="T1232" s="12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4">
        <f t="shared" si="78"/>
        <v>42193.650092592594</v>
      </c>
      <c r="T1233" s="12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4">
        <f t="shared" si="78"/>
        <v>41506.55636574074</v>
      </c>
      <c r="T1234" s="12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4">
        <f t="shared" si="78"/>
        <v>40939.657106481485</v>
      </c>
      <c r="T1235" s="12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4">
        <f t="shared" si="78"/>
        <v>42007.497013888897</v>
      </c>
      <c r="T1236" s="12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4">
        <f t="shared" si="78"/>
        <v>41582.84373842593</v>
      </c>
      <c r="T1237" s="12">
        <f t="shared" si="79"/>
        <v>41622.927071759259</v>
      </c>
    </row>
    <row r="1238" spans="1:20" ht="17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4">
        <f t="shared" si="78"/>
        <v>41110.388472222221</v>
      </c>
      <c r="T1238" s="12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4">
        <f t="shared" si="78"/>
        <v>41124.991493055561</v>
      </c>
      <c r="T1239" s="12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4">
        <f t="shared" si="78"/>
        <v>40731.318703703706</v>
      </c>
      <c r="T1240" s="12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4">
        <f t="shared" si="78"/>
        <v>40883.670914351853</v>
      </c>
      <c r="T1241" s="12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4">
        <f t="shared" si="78"/>
        <v>41408.748344907413</v>
      </c>
      <c r="T1242" s="12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4">
        <f t="shared" si="78"/>
        <v>41923.546064814815</v>
      </c>
      <c r="T1243" s="12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4">
        <f t="shared" si="78"/>
        <v>40781.873865740745</v>
      </c>
      <c r="T1244" s="12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4">
        <f t="shared" si="78"/>
        <v>40671.587627314817</v>
      </c>
      <c r="T1245" s="12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4">
        <f t="shared" si="78"/>
        <v>41355.533831018525</v>
      </c>
      <c r="T1246" s="12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4">
        <f t="shared" si="78"/>
        <v>41774.308263888895</v>
      </c>
      <c r="T1247" s="12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4">
        <f t="shared" si="78"/>
        <v>40837.75172453704</v>
      </c>
      <c r="T1248" s="12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4">
        <f t="shared" si="78"/>
        <v>41370.000636574077</v>
      </c>
      <c r="T1249" s="12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4">
        <f t="shared" si="78"/>
        <v>41767.36519675926</v>
      </c>
      <c r="T1250" s="12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4">
        <f t="shared" si="78"/>
        <v>41067.449201388888</v>
      </c>
      <c r="T1251" s="12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4">
        <f t="shared" si="78"/>
        <v>41843.351053240745</v>
      </c>
      <c r="T1252" s="12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4">
        <f t="shared" si="78"/>
        <v>40751.522766203707</v>
      </c>
      <c r="T1253" s="12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4">
        <f t="shared" si="78"/>
        <v>41543.696400462963</v>
      </c>
      <c r="T1254" s="12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4">
        <f t="shared" si="78"/>
        <v>41855.491979166669</v>
      </c>
      <c r="T1255" s="12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4">
        <f t="shared" si="78"/>
        <v>40487.329699074078</v>
      </c>
      <c r="T1256" s="12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4">
        <f t="shared" si="78"/>
        <v>41579.553842592599</v>
      </c>
      <c r="T1257" s="12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4">
        <f t="shared" si="78"/>
        <v>40921.62767361111</v>
      </c>
      <c r="T1258" s="12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4">
        <f t="shared" si="78"/>
        <v>40586.793865740743</v>
      </c>
      <c r="T1259" s="12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4">
        <f t="shared" si="78"/>
        <v>41487.319583333338</v>
      </c>
      <c r="T1260" s="12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4">
        <f t="shared" si="78"/>
        <v>41766.678981481484</v>
      </c>
      <c r="T1261" s="12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4">
        <f t="shared" si="78"/>
        <v>41666.551157407412</v>
      </c>
      <c r="T1262" s="12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4">
        <f t="shared" si="78"/>
        <v>41638.051238425927</v>
      </c>
      <c r="T1263" s="12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4">
        <f t="shared" si="78"/>
        <v>41656.470972222225</v>
      </c>
      <c r="T1264" s="12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4">
        <f t="shared" si="78"/>
        <v>41691.792476851857</v>
      </c>
      <c r="T1265" s="12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4">
        <f t="shared" si="78"/>
        <v>41547.371331018519</v>
      </c>
      <c r="T1266" s="12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4">
        <f t="shared" si="78"/>
        <v>40465.363599537035</v>
      </c>
      <c r="T1267" s="12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4">
        <f t="shared" si="78"/>
        <v>41620.585011574076</v>
      </c>
      <c r="T1268" s="12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4">
        <f t="shared" si="78"/>
        <v>41449.293495370373</v>
      </c>
      <c r="T1269" s="12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4">
        <f t="shared" si="78"/>
        <v>41507.553784722222</v>
      </c>
      <c r="T1270" s="12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4">
        <f t="shared" si="78"/>
        <v>42445.531388888892</v>
      </c>
      <c r="T1271" s="12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4">
        <f t="shared" si="78"/>
        <v>40933.565300925926</v>
      </c>
      <c r="T1272" s="12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4">
        <f t="shared" si="78"/>
        <v>41561.391886574078</v>
      </c>
      <c r="T1273" s="12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4">
        <f t="shared" si="78"/>
        <v>40274.453460648154</v>
      </c>
      <c r="T1274" s="12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4">
        <f t="shared" si="78"/>
        <v>41852.43855324074</v>
      </c>
      <c r="T1275" s="12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4">
        <f t="shared" si="78"/>
        <v>41116.3984375</v>
      </c>
      <c r="T1276" s="12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4">
        <f t="shared" si="78"/>
        <v>41458.576238425929</v>
      </c>
      <c r="T1277" s="12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4">
        <f t="shared" si="78"/>
        <v>40007.412581018521</v>
      </c>
      <c r="T1278" s="12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4">
        <f t="shared" si="78"/>
        <v>41121.270219907412</v>
      </c>
      <c r="T1279" s="12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4">
        <f t="shared" si="78"/>
        <v>41786.263495370375</v>
      </c>
      <c r="T1280" s="12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4">
        <f t="shared" si="78"/>
        <v>41681.807523148149</v>
      </c>
      <c r="T1281" s="12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4">
        <f t="shared" si="78"/>
        <v>40513.465902777782</v>
      </c>
      <c r="T1282" s="12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(E1283/L1283)</f>
        <v>104.72972972972973</v>
      </c>
      <c r="Q1283" t="s">
        <v>8325</v>
      </c>
      <c r="R1283" t="s">
        <v>8326</v>
      </c>
      <c r="S1283" s="14">
        <f t="shared" ref="S1283:S1346" si="82">(J1283/86400)+25569+(-7/24)</f>
        <v>41463.45180555556</v>
      </c>
      <c r="T1283" s="12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4">
        <f t="shared" si="82"/>
        <v>41586.183506944442</v>
      </c>
      <c r="T1284" s="12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4">
        <f t="shared" si="82"/>
        <v>41320.425798611112</v>
      </c>
      <c r="T1285" s="12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4">
        <f t="shared" si="82"/>
        <v>42711.943078703705</v>
      </c>
      <c r="T1286" s="12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4">
        <f t="shared" si="82"/>
        <v>42160.291377314818</v>
      </c>
      <c r="T1287" s="12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4">
        <f t="shared" si="82"/>
        <v>42039.092905092599</v>
      </c>
      <c r="T1288" s="12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4">
        <f t="shared" si="82"/>
        <v>42107.329351851855</v>
      </c>
      <c r="T1289" s="12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4">
        <f t="shared" si="82"/>
        <v>42560.862997685188</v>
      </c>
      <c r="T1290" s="12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4">
        <f t="shared" si="82"/>
        <v>42708.84311342593</v>
      </c>
      <c r="T1291" s="12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4">
        <f t="shared" si="82"/>
        <v>42086.323275462964</v>
      </c>
      <c r="T1292" s="12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4">
        <f t="shared" si="82"/>
        <v>42064.361006944448</v>
      </c>
      <c r="T1293" s="12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4">
        <f t="shared" si="82"/>
        <v>42256.472546296303</v>
      </c>
      <c r="T1294" s="12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4">
        <f t="shared" si="82"/>
        <v>42292.40938657408</v>
      </c>
      <c r="T1295" s="12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4">
        <f t="shared" si="82"/>
        <v>42278.162002314821</v>
      </c>
      <c r="T1296" s="12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4">
        <f t="shared" si="82"/>
        <v>42184.281215277784</v>
      </c>
      <c r="T1297" s="12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4">
        <f t="shared" si="82"/>
        <v>42422.758946759262</v>
      </c>
      <c r="T1298" s="12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4">
        <f t="shared" si="82"/>
        <v>42461.45553240741</v>
      </c>
      <c r="T1299" s="12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4">
        <f t="shared" si="82"/>
        <v>42458.38925925926</v>
      </c>
      <c r="T1300" s="12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4">
        <f t="shared" si="82"/>
        <v>42169.522673611114</v>
      </c>
      <c r="T1301" s="12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4">
        <f t="shared" si="82"/>
        <v>42483.38354166667</v>
      </c>
      <c r="T1302" s="12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4">
        <f t="shared" si="82"/>
        <v>42195.458078703705</v>
      </c>
      <c r="T1303" s="12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4">
        <f t="shared" si="82"/>
        <v>42674.766331018523</v>
      </c>
      <c r="T1304" s="12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4">
        <f t="shared" si="82"/>
        <v>42566.149537037039</v>
      </c>
      <c r="T1305" s="12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4">
        <f t="shared" si="82"/>
        <v>42746.90283564815</v>
      </c>
      <c r="T1306" s="12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4">
        <f t="shared" si="82"/>
        <v>42543.373935185191</v>
      </c>
      <c r="T1307" s="12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4">
        <f t="shared" si="82"/>
        <v>41947.165902777779</v>
      </c>
      <c r="T1308" s="12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4">
        <f t="shared" si="82"/>
        <v>42387.211562500008</v>
      </c>
      <c r="T1309" s="12">
        <f t="shared" si="83"/>
        <v>42417.294895833336</v>
      </c>
    </row>
    <row r="1310" spans="1:20" ht="17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4">
        <f t="shared" si="82"/>
        <v>42611.321898148155</v>
      </c>
      <c r="T1310" s="12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4">
        <f t="shared" si="82"/>
        <v>42257.59106481482</v>
      </c>
      <c r="T1311" s="12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4">
        <f t="shared" si="82"/>
        <v>42556.375578703701</v>
      </c>
      <c r="T1312" s="12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4">
        <f t="shared" si="82"/>
        <v>42669.510636574072</v>
      </c>
      <c r="T1313" s="12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4">
        <f t="shared" si="82"/>
        <v>42082.411134259259</v>
      </c>
      <c r="T1314" s="12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4">
        <f t="shared" si="82"/>
        <v>42402.417986111112</v>
      </c>
      <c r="T1315" s="12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4">
        <f t="shared" si="82"/>
        <v>42604.378009259257</v>
      </c>
      <c r="T1316" s="12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4">
        <f t="shared" si="82"/>
        <v>42278.206574074073</v>
      </c>
      <c r="T1317" s="12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4">
        <f t="shared" si="82"/>
        <v>42393.67024305556</v>
      </c>
      <c r="T1318" s="12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4">
        <f t="shared" si="82"/>
        <v>42519.943819444445</v>
      </c>
      <c r="T1319" s="12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4">
        <f t="shared" si="82"/>
        <v>41984.751990740748</v>
      </c>
      <c r="T1320" s="12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4">
        <f t="shared" si="82"/>
        <v>41816.520428240743</v>
      </c>
      <c r="T1321" s="12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4">
        <f t="shared" si="82"/>
        <v>42705.398680555554</v>
      </c>
      <c r="T1322" s="12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4">
        <f t="shared" si="82"/>
        <v>42697.457604166666</v>
      </c>
      <c r="T1323" s="12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4">
        <f t="shared" si="82"/>
        <v>42115.36487268519</v>
      </c>
      <c r="T1324" s="12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4">
        <f t="shared" si="82"/>
        <v>42451.406782407408</v>
      </c>
      <c r="T1325" s="12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4">
        <f t="shared" si="82"/>
        <v>42626.342037037037</v>
      </c>
      <c r="T1326" s="12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4">
        <f t="shared" si="82"/>
        <v>42703.794386574074</v>
      </c>
      <c r="T1327" s="12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4">
        <f t="shared" si="82"/>
        <v>41974.500324074077</v>
      </c>
      <c r="T1328" s="12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4">
        <f t="shared" si="82"/>
        <v>42123.386979166673</v>
      </c>
      <c r="T1329" s="12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4">
        <f t="shared" si="82"/>
        <v>42612.351087962968</v>
      </c>
      <c r="T1330" s="12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4">
        <f t="shared" si="82"/>
        <v>41934.929918981485</v>
      </c>
      <c r="T1331" s="12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4">
        <f t="shared" si="82"/>
        <v>42521.98505787037</v>
      </c>
      <c r="T1332" s="12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4">
        <f t="shared" si="82"/>
        <v>42569.212430555555</v>
      </c>
      <c r="T1333" s="12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4">
        <f t="shared" si="82"/>
        <v>42731.768611111118</v>
      </c>
      <c r="T1334" s="12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4">
        <f t="shared" si="82"/>
        <v>41805.815104166672</v>
      </c>
      <c r="T1335" s="12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4">
        <f t="shared" si="82"/>
        <v>42410.482488425929</v>
      </c>
      <c r="T1336" s="12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4">
        <f t="shared" si="82"/>
        <v>42313.644699074073</v>
      </c>
      <c r="T1337" s="12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4">
        <f t="shared" si="82"/>
        <v>41955.57208333334</v>
      </c>
      <c r="T1338" s="12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4">
        <f t="shared" si="82"/>
        <v>42767.285636574081</v>
      </c>
      <c r="T1339" s="12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4">
        <f t="shared" si="82"/>
        <v>42188.511956018519</v>
      </c>
      <c r="T1340" s="12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4">
        <f t="shared" si="82"/>
        <v>41936.355497685188</v>
      </c>
      <c r="T1341" s="12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4">
        <f t="shared" si="82"/>
        <v>41836.303854166668</v>
      </c>
      <c r="T1342" s="12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4">
        <f t="shared" si="82"/>
        <v>42612.332372685189</v>
      </c>
      <c r="T1343" s="12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4">
        <f t="shared" si="82"/>
        <v>42172.524756944447</v>
      </c>
      <c r="T1344" s="12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4">
        <f t="shared" si="82"/>
        <v>42542.234756944446</v>
      </c>
      <c r="T1345" s="12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4">
        <f t="shared" si="82"/>
        <v>42522.498136574075</v>
      </c>
      <c r="T1346" s="12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(E1347/L1347)</f>
        <v>53.571428571428569</v>
      </c>
      <c r="Q1347" t="s">
        <v>8322</v>
      </c>
      <c r="R1347" t="s">
        <v>8323</v>
      </c>
      <c r="S1347" s="14">
        <f t="shared" ref="S1347:S1410" si="86">(J1347/86400)+25569+(-7/24)</f>
        <v>41799.522673611114</v>
      </c>
      <c r="T1347" s="12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4">
        <f t="shared" si="86"/>
        <v>41421.784155092595</v>
      </c>
      <c r="T1348" s="12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4">
        <f t="shared" si="86"/>
        <v>42040.346354166664</v>
      </c>
      <c r="T1349" s="12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4">
        <f t="shared" si="86"/>
        <v>41963.214502314819</v>
      </c>
      <c r="T1350" s="12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4">
        <f t="shared" si="86"/>
        <v>42317.040914351855</v>
      </c>
      <c r="T1351" s="12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4">
        <f t="shared" si="86"/>
        <v>42333.721458333333</v>
      </c>
      <c r="T1352" s="12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4">
        <f t="shared" si="86"/>
        <v>42382.448425925926</v>
      </c>
      <c r="T1353" s="12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4">
        <f t="shared" si="86"/>
        <v>42200.286643518521</v>
      </c>
      <c r="T1354" s="12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4">
        <f t="shared" si="86"/>
        <v>41308.826250000006</v>
      </c>
      <c r="T1355" s="12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4">
        <f t="shared" si="86"/>
        <v>42502.515960648154</v>
      </c>
      <c r="T1356" s="12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4">
        <f t="shared" si="86"/>
        <v>41212.963020833333</v>
      </c>
      <c r="T1357" s="12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4">
        <f t="shared" si="86"/>
        <v>41429.74722222222</v>
      </c>
      <c r="T1358" s="12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4">
        <f t="shared" si="86"/>
        <v>41304.670567129629</v>
      </c>
      <c r="T1359" s="12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4">
        <f t="shared" si="86"/>
        <v>40689.27920138889</v>
      </c>
      <c r="T1360" s="12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4">
        <f t="shared" si="86"/>
        <v>40668.523032407407</v>
      </c>
      <c r="T1361" s="12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4">
        <f t="shared" si="86"/>
        <v>41095.609027777777</v>
      </c>
      <c r="T1362" s="12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4">
        <f t="shared" si="86"/>
        <v>41781.425601851857</v>
      </c>
      <c r="T1363" s="12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4">
        <f t="shared" si="86"/>
        <v>41464.64271990741</v>
      </c>
      <c r="T1364" s="12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4">
        <f t="shared" si="86"/>
        <v>42396.552395833336</v>
      </c>
      <c r="T1365" s="12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4">
        <f t="shared" si="86"/>
        <v>41951.404004629636</v>
      </c>
      <c r="T1366" s="12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4">
        <f t="shared" si="86"/>
        <v>42049.441574074073</v>
      </c>
      <c r="T1367" s="12">
        <f t="shared" si="87"/>
        <v>42079.483240740738</v>
      </c>
    </row>
    <row r="1368" spans="1:20" ht="17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4">
        <f t="shared" si="86"/>
        <v>41924.704432870371</v>
      </c>
      <c r="T1368" s="12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4">
        <f t="shared" si="86"/>
        <v>42291.711226851854</v>
      </c>
      <c r="T1369" s="12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4">
        <f t="shared" si="86"/>
        <v>42145.899236111109</v>
      </c>
      <c r="T1370" s="12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4">
        <f t="shared" si="86"/>
        <v>41710.302615740744</v>
      </c>
      <c r="T1371" s="12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4">
        <f t="shared" si="86"/>
        <v>41547.711689814816</v>
      </c>
      <c r="T1372" s="12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4">
        <f t="shared" si="86"/>
        <v>42101.466921296298</v>
      </c>
      <c r="T1373" s="12">
        <f t="shared" si="87"/>
        <v>42131.550254629627</v>
      </c>
    </row>
    <row r="1374" spans="1:20" ht="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4">
        <f t="shared" si="86"/>
        <v>41072.448287037041</v>
      </c>
      <c r="T1374" s="12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4">
        <f t="shared" si="86"/>
        <v>42704.660104166665</v>
      </c>
      <c r="T1375" s="12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4">
        <f t="shared" si="86"/>
        <v>42423.87023148148</v>
      </c>
      <c r="T1376" s="12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4">
        <f t="shared" si="86"/>
        <v>42719.774525462963</v>
      </c>
      <c r="T1377" s="12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4">
        <f t="shared" si="86"/>
        <v>42677.377384259256</v>
      </c>
      <c r="T1378" s="12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4">
        <f t="shared" si="86"/>
        <v>42746.927893518521</v>
      </c>
      <c r="T1379" s="12">
        <f t="shared" si="87"/>
        <v>42768.96597222222</v>
      </c>
    </row>
    <row r="1380" spans="1:20" ht="17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4">
        <f t="shared" si="86"/>
        <v>42568.467708333337</v>
      </c>
      <c r="T1380" s="12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4">
        <f t="shared" si="86"/>
        <v>42130.199953703705</v>
      </c>
      <c r="T1381" s="12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4">
        <f t="shared" si="86"/>
        <v>42141.471134259256</v>
      </c>
      <c r="T1382" s="12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4">
        <f t="shared" si="86"/>
        <v>42702.922743055555</v>
      </c>
      <c r="T1383" s="12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4">
        <f t="shared" si="86"/>
        <v>41370.508518518523</v>
      </c>
      <c r="T1384" s="12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4">
        <f t="shared" si="86"/>
        <v>42706.783310185187</v>
      </c>
      <c r="T1385" s="12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4">
        <f t="shared" si="86"/>
        <v>42160.443541666667</v>
      </c>
      <c r="T1386" s="12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4">
        <f t="shared" si="86"/>
        <v>42433.397233796299</v>
      </c>
      <c r="T1387" s="12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4">
        <f t="shared" si="86"/>
        <v>42184.355196759258</v>
      </c>
      <c r="T1388" s="12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4">
        <f t="shared" si="86"/>
        <v>42126.629571759266</v>
      </c>
      <c r="T1389" s="12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4">
        <f t="shared" si="86"/>
        <v>42634.323113425933</v>
      </c>
      <c r="T1390" s="12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4">
        <f t="shared" si="86"/>
        <v>42565.189317129632</v>
      </c>
      <c r="T1391" s="12">
        <f t="shared" si="87"/>
        <v>42595.272650462961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4">
        <f t="shared" si="86"/>
        <v>42087.511643518526</v>
      </c>
      <c r="T1392" s="12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4">
        <f t="shared" si="86"/>
        <v>42193.35900462963</v>
      </c>
      <c r="T1393" s="12">
        <f t="shared" si="87"/>
        <v>42237.999305555553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4">
        <f t="shared" si="86"/>
        <v>42400.863263888888</v>
      </c>
      <c r="T1394" s="12">
        <f t="shared" si="87"/>
        <v>42431.946597222217</v>
      </c>
    </row>
    <row r="1395" spans="1:20" ht="17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4">
        <f t="shared" si="86"/>
        <v>42553.3903125</v>
      </c>
      <c r="T1395" s="12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4">
        <f t="shared" si="86"/>
        <v>42751.853310185186</v>
      </c>
      <c r="T1396" s="12">
        <f t="shared" si="87"/>
        <v>42794.916666666664</v>
      </c>
    </row>
    <row r="1397" spans="1:20" ht="17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4">
        <f t="shared" si="86"/>
        <v>42719.616678240745</v>
      </c>
      <c r="T1397" s="12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4">
        <f t="shared" si="86"/>
        <v>42018.706967592596</v>
      </c>
      <c r="T1398" s="12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4">
        <f t="shared" si="86"/>
        <v>42640.626273148147</v>
      </c>
      <c r="T1399" s="12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4">
        <f t="shared" si="86"/>
        <v>42526.582569444443</v>
      </c>
      <c r="T1400" s="12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4">
        <f t="shared" si="86"/>
        <v>41888.712650462963</v>
      </c>
      <c r="T1401" s="12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4">
        <f t="shared" si="86"/>
        <v>42498.049456018525</v>
      </c>
      <c r="T1402" s="12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4">
        <f t="shared" si="86"/>
        <v>41399.704560185186</v>
      </c>
      <c r="T1403" s="12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4">
        <f t="shared" si="86"/>
        <v>42064.761701388888</v>
      </c>
      <c r="T1404" s="12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4">
        <f t="shared" si="86"/>
        <v>41450.771238425928</v>
      </c>
      <c r="T1405" s="12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4">
        <f t="shared" si="86"/>
        <v>42032.218576388892</v>
      </c>
      <c r="T1406" s="12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4">
        <f t="shared" si="86"/>
        <v>41941.388900462967</v>
      </c>
      <c r="T1407" s="12">
        <f t="shared" si="87"/>
        <v>41971.51390046296</v>
      </c>
    </row>
    <row r="1408" spans="1:20" ht="17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4">
        <f t="shared" si="86"/>
        <v>42297.141284722224</v>
      </c>
      <c r="T1408" s="12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4">
        <f t="shared" si="86"/>
        <v>41838.245115740741</v>
      </c>
      <c r="T1409" s="12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4">
        <f t="shared" si="86"/>
        <v>42291.580509259256</v>
      </c>
      <c r="T1410" s="12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(E1411/L1411)</f>
        <v>#DIV/0!</v>
      </c>
      <c r="Q1411" t="s">
        <v>8322</v>
      </c>
      <c r="R1411" t="s">
        <v>8341</v>
      </c>
      <c r="S1411" s="14">
        <f t="shared" ref="S1411:S1474" si="90">(J1411/86400)+25569+(-7/24)</f>
        <v>41944.841840277782</v>
      </c>
      <c r="T1411" s="12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4">
        <f t="shared" si="90"/>
        <v>42479.02685185185</v>
      </c>
      <c r="T1412" s="12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4">
        <f t="shared" si="90"/>
        <v>42012.767361111117</v>
      </c>
      <c r="T1413" s="12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4">
        <f t="shared" si="90"/>
        <v>41946.771979166668</v>
      </c>
      <c r="T1414" s="12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4">
        <f t="shared" si="90"/>
        <v>42360.145486111112</v>
      </c>
      <c r="T1415" s="12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4">
        <f t="shared" si="90"/>
        <v>42707.961423611116</v>
      </c>
      <c r="T1416" s="12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4">
        <f t="shared" si="90"/>
        <v>42192.384155092594</v>
      </c>
      <c r="T1417" s="12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4">
        <f t="shared" si="90"/>
        <v>42299.634479166671</v>
      </c>
      <c r="T1418" s="12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4">
        <f t="shared" si="90"/>
        <v>42231.858495370376</v>
      </c>
      <c r="T1419" s="12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4">
        <f t="shared" si="90"/>
        <v>42395.16474537037</v>
      </c>
      <c r="T1420" s="12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4">
        <f t="shared" si="90"/>
        <v>42622.164571759262</v>
      </c>
      <c r="T1421" s="12">
        <f t="shared" si="91"/>
        <v>42652.24790509259</v>
      </c>
    </row>
    <row r="1422" spans="1:20" ht="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4">
        <f t="shared" si="90"/>
        <v>42524.375995370377</v>
      </c>
      <c r="T1422" s="12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4">
        <f t="shared" si="90"/>
        <v>42013.62394675926</v>
      </c>
      <c r="T1423" s="12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4">
        <f t="shared" si="90"/>
        <v>42603.947962962964</v>
      </c>
      <c r="T1424" s="12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4">
        <f t="shared" si="90"/>
        <v>42340.068645833337</v>
      </c>
      <c r="T1425" s="12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4">
        <f t="shared" si="90"/>
        <v>42676.425949074073</v>
      </c>
      <c r="T1426" s="12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4">
        <f t="shared" si="90"/>
        <v>42092.839803240742</v>
      </c>
      <c r="T1427" s="12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4">
        <f t="shared" si="90"/>
        <v>42180.098611111112</v>
      </c>
      <c r="T1428" s="12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4">
        <f t="shared" si="90"/>
        <v>42601.560011574074</v>
      </c>
      <c r="T1429" s="12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4">
        <f t="shared" si="90"/>
        <v>42432.088159722225</v>
      </c>
      <c r="T1430" s="12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4">
        <f t="shared" si="90"/>
        <v>42073.769004629634</v>
      </c>
      <c r="T1431" s="12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4">
        <f t="shared" si="90"/>
        <v>41961.52185185186</v>
      </c>
      <c r="T1432" s="12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4">
        <f t="shared" si="90"/>
        <v>42303.919166666667</v>
      </c>
      <c r="T1433" s="12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4">
        <f t="shared" si="90"/>
        <v>42175.488750000004</v>
      </c>
      <c r="T1434" s="12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4">
        <f t="shared" si="90"/>
        <v>42673.334201388891</v>
      </c>
      <c r="T1435" s="12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4">
        <f t="shared" si="90"/>
        <v>42142.475439814814</v>
      </c>
      <c r="T1436" s="12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4">
        <f t="shared" si="90"/>
        <v>42258.488657407412</v>
      </c>
      <c r="T1437" s="12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4">
        <f t="shared" si="90"/>
        <v>42391.058530092596</v>
      </c>
      <c r="T1438" s="12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4">
        <f t="shared" si="90"/>
        <v>41796.240034722221</v>
      </c>
      <c r="T1439" s="12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4">
        <f t="shared" si="90"/>
        <v>42457.57984953704</v>
      </c>
      <c r="T1440" s="12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4">
        <f t="shared" si="90"/>
        <v>42040.538206018522</v>
      </c>
      <c r="T1441" s="12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4">
        <f t="shared" si="90"/>
        <v>42486.456747685188</v>
      </c>
      <c r="T1442" s="12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4">
        <f t="shared" si="90"/>
        <v>42198.474178240744</v>
      </c>
      <c r="T1443" s="12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4">
        <f t="shared" si="90"/>
        <v>42485.353680555556</v>
      </c>
      <c r="T1444" s="12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4">
        <f t="shared" si="90"/>
        <v>42707.634363425932</v>
      </c>
      <c r="T1445" s="12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4">
        <f t="shared" si="90"/>
        <v>42199.581736111119</v>
      </c>
      <c r="T1446" s="12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4">
        <f t="shared" si="90"/>
        <v>42139.250636574077</v>
      </c>
      <c r="T1447" s="12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4">
        <f t="shared" si="90"/>
        <v>42461.155995370376</v>
      </c>
      <c r="T1448" s="12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4">
        <f t="shared" si="90"/>
        <v>42529.439050925932</v>
      </c>
      <c r="T1449" s="12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4">
        <f t="shared" si="90"/>
        <v>42115.644884259258</v>
      </c>
      <c r="T1450" s="12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4">
        <f t="shared" si="90"/>
        <v>42086.519733796296</v>
      </c>
      <c r="T1451" s="12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4">
        <f t="shared" si="90"/>
        <v>42389.879594907405</v>
      </c>
      <c r="T1452" s="12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4">
        <f t="shared" si="90"/>
        <v>41931.667349537041</v>
      </c>
      <c r="T1453" s="12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4">
        <f t="shared" si="90"/>
        <v>41818.411608796298</v>
      </c>
      <c r="T1454" s="12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4">
        <f t="shared" si="90"/>
        <v>42795.404479166667</v>
      </c>
      <c r="T1455" s="12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4">
        <f t="shared" si="90"/>
        <v>42463.575000000004</v>
      </c>
      <c r="T1456" s="12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4">
        <f t="shared" si="90"/>
        <v>41832.381018518521</v>
      </c>
      <c r="T1457" s="12">
        <f t="shared" si="91"/>
        <v>41887.360416666663</v>
      </c>
    </row>
    <row r="1458" spans="1:20" ht="17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4">
        <f t="shared" si="90"/>
        <v>42708.376909722225</v>
      </c>
      <c r="T1458" s="12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4">
        <f t="shared" si="90"/>
        <v>42289.604675925926</v>
      </c>
      <c r="T1459" s="12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4">
        <f t="shared" si="90"/>
        <v>41831.413888888892</v>
      </c>
      <c r="T1460" s="12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4">
        <f t="shared" si="90"/>
        <v>42311.913148148153</v>
      </c>
      <c r="T1461" s="12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4">
        <f t="shared" si="90"/>
        <v>41915.605300925927</v>
      </c>
      <c r="T1462" s="12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4">
        <f t="shared" si="90"/>
        <v>41899.353634259263</v>
      </c>
      <c r="T1463" s="12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4">
        <f t="shared" si="90"/>
        <v>41344.371192129634</v>
      </c>
      <c r="T1464" s="12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4">
        <f t="shared" si="90"/>
        <v>41326.619652777779</v>
      </c>
      <c r="T1465" s="12">
        <f t="shared" si="91"/>
        <v>41371.661319444444</v>
      </c>
    </row>
    <row r="1466" spans="1:20" ht="17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4">
        <f t="shared" si="90"/>
        <v>41291.369884259264</v>
      </c>
      <c r="T1466" s="12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4">
        <f t="shared" si="90"/>
        <v>40959.442731481482</v>
      </c>
      <c r="T1467" s="12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4">
        <f t="shared" si="90"/>
        <v>42339.880393518521</v>
      </c>
      <c r="T1468" s="12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4">
        <f t="shared" si="90"/>
        <v>40933.510243055556</v>
      </c>
      <c r="T1469" s="12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4">
        <f t="shared" si="90"/>
        <v>40645.72278935185</v>
      </c>
      <c r="T1470" s="12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4">
        <f t="shared" si="90"/>
        <v>41290.306817129633</v>
      </c>
      <c r="T1471" s="12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4">
        <f t="shared" si="90"/>
        <v>41250.535451388889</v>
      </c>
      <c r="T1472" s="12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4">
        <f t="shared" si="90"/>
        <v>42073.665902777779</v>
      </c>
      <c r="T1473" s="12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4">
        <f t="shared" si="90"/>
        <v>41533.251192129632</v>
      </c>
      <c r="T1474" s="12">
        <f t="shared" si="91"/>
        <v>41563.33452546296</v>
      </c>
    </row>
    <row r="1475" spans="1:20" ht="17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(E1475/L1475)</f>
        <v>38.462553191489363</v>
      </c>
      <c r="Q1475" t="s">
        <v>8322</v>
      </c>
      <c r="R1475" t="s">
        <v>8342</v>
      </c>
      <c r="S1475" s="14">
        <f t="shared" ref="S1475:S1538" si="94">(J1475/86400)+25569+(-7/24)</f>
        <v>40939.687951388893</v>
      </c>
      <c r="T1475" s="12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4">
        <f t="shared" si="94"/>
        <v>41500.436250000006</v>
      </c>
      <c r="T1476" s="12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4">
        <f t="shared" si="94"/>
        <v>41960.431284722225</v>
      </c>
      <c r="T1477" s="12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4">
        <f t="shared" si="94"/>
        <v>40765.750254629631</v>
      </c>
      <c r="T1478" s="12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4">
        <f t="shared" si="94"/>
        <v>40840.324120370373</v>
      </c>
      <c r="T1479" s="12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4">
        <f t="shared" si="94"/>
        <v>41394.580011574079</v>
      </c>
      <c r="T1480" s="12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4">
        <f t="shared" si="94"/>
        <v>41754.453576388893</v>
      </c>
      <c r="T1481" s="12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4">
        <f t="shared" si="94"/>
        <v>41464.64234953704</v>
      </c>
      <c r="T1482" s="12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4">
        <f t="shared" si="94"/>
        <v>41550.631307870375</v>
      </c>
      <c r="T1483" s="12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4">
        <f t="shared" si="94"/>
        <v>41136.566388888888</v>
      </c>
      <c r="T1484" s="12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4">
        <f t="shared" si="94"/>
        <v>42547.901331018518</v>
      </c>
      <c r="T1485" s="12">
        <f t="shared" si="95"/>
        <v>42572.984664351847</v>
      </c>
    </row>
    <row r="1486" spans="1:20" ht="17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4">
        <f t="shared" si="94"/>
        <v>41052.90929398148</v>
      </c>
      <c r="T1486" s="12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4">
        <f t="shared" si="94"/>
        <v>42130.504317129635</v>
      </c>
      <c r="T1487" s="12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4">
        <f t="shared" si="94"/>
        <v>42031.876863425925</v>
      </c>
      <c r="T1488" s="12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4">
        <f t="shared" si="94"/>
        <v>42554.625821759262</v>
      </c>
      <c r="T1489" s="12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4">
        <f t="shared" si="94"/>
        <v>41614.271527777782</v>
      </c>
      <c r="T1490" s="12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4">
        <f t="shared" si="94"/>
        <v>41198.3200462963</v>
      </c>
      <c r="T1491" s="12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4">
        <f t="shared" si="94"/>
        <v>41520.269375000003</v>
      </c>
      <c r="T1492" s="12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4">
        <f t="shared" si="94"/>
        <v>41991.421793981484</v>
      </c>
      <c r="T1493" s="12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4">
        <f t="shared" si="94"/>
        <v>40682.593125000007</v>
      </c>
      <c r="T1494" s="12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4">
        <f t="shared" si="94"/>
        <v>41411.574942129628</v>
      </c>
      <c r="T1495" s="12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4">
        <f t="shared" si="94"/>
        <v>42067.430706018517</v>
      </c>
      <c r="T1496" s="12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4">
        <f t="shared" si="94"/>
        <v>40752.498043981483</v>
      </c>
      <c r="T1497" s="12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4">
        <f t="shared" si="94"/>
        <v>41838.183553240742</v>
      </c>
      <c r="T1498" s="12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4">
        <f t="shared" si="94"/>
        <v>41444.350949074076</v>
      </c>
      <c r="T1499" s="12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4">
        <f t="shared" si="94"/>
        <v>41840.691875000004</v>
      </c>
      <c r="T1500" s="12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4">
        <f t="shared" si="94"/>
        <v>42526.715659722227</v>
      </c>
      <c r="T1501" s="12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4">
        <f t="shared" si="94"/>
        <v>41365.612928240742</v>
      </c>
      <c r="T1502" s="12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4">
        <f t="shared" si="94"/>
        <v>42163.291932870372</v>
      </c>
      <c r="T1503" s="12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4">
        <f t="shared" si="94"/>
        <v>42426.250925925931</v>
      </c>
      <c r="T1504" s="12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4">
        <f t="shared" si="94"/>
        <v>42606.055567129632</v>
      </c>
      <c r="T1505" s="12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4">
        <f t="shared" si="94"/>
        <v>41772.366018518522</v>
      </c>
      <c r="T1506" s="12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4">
        <f t="shared" si="94"/>
        <v>42414.151655092595</v>
      </c>
      <c r="T1507" s="12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4">
        <f t="shared" si="94"/>
        <v>41814.494259259263</v>
      </c>
      <c r="T1508" s="12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4">
        <f t="shared" si="94"/>
        <v>40254.158668981479</v>
      </c>
      <c r="T1509" s="12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4">
        <f t="shared" si="94"/>
        <v>41786.322696759264</v>
      </c>
      <c r="T1510" s="12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4">
        <f t="shared" si="94"/>
        <v>42751.241724537038</v>
      </c>
      <c r="T1511" s="12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4">
        <f t="shared" si="94"/>
        <v>41809.093495370376</v>
      </c>
      <c r="T1512" s="12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4">
        <f t="shared" si="94"/>
        <v>42296.291712962964</v>
      </c>
      <c r="T1513" s="12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4">
        <f t="shared" si="94"/>
        <v>42741.392812500002</v>
      </c>
      <c r="T1514" s="12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4">
        <f t="shared" si="94"/>
        <v>41806.345671296302</v>
      </c>
      <c r="T1515" s="12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4">
        <f t="shared" si="94"/>
        <v>42234.306018518524</v>
      </c>
      <c r="T1516" s="12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4">
        <f t="shared" si="94"/>
        <v>42414.961770833332</v>
      </c>
      <c r="T1517" s="12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4">
        <f t="shared" si="94"/>
        <v>42619.174675925933</v>
      </c>
      <c r="T1518" s="12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4">
        <f t="shared" si="94"/>
        <v>41948.274918981486</v>
      </c>
      <c r="T1519" s="12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4">
        <f t="shared" si="94"/>
        <v>41760.528379629635</v>
      </c>
      <c r="T1520" s="12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4">
        <f t="shared" si="94"/>
        <v>41782.450034722227</v>
      </c>
      <c r="T1521" s="12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4">
        <f t="shared" si="94"/>
        <v>41955.566122685188</v>
      </c>
      <c r="T1522" s="12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4">
        <f t="shared" si="94"/>
        <v>42492.87605324074</v>
      </c>
      <c r="T1523" s="12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4">
        <f t="shared" si="94"/>
        <v>41899.538645833338</v>
      </c>
      <c r="T1524" s="12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4">
        <f t="shared" si="94"/>
        <v>41964.459675925929</v>
      </c>
      <c r="T1525" s="12">
        <f t="shared" si="95"/>
        <v>41995.791666666664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4">
        <f t="shared" si="94"/>
        <v>42756.209374999999</v>
      </c>
      <c r="T1526" s="12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4">
        <f t="shared" si="94"/>
        <v>42570.411319444444</v>
      </c>
      <c r="T1527" s="12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4">
        <f t="shared" si="94"/>
        <v>42338.984340277784</v>
      </c>
      <c r="T1528" s="12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4">
        <f t="shared" si="94"/>
        <v>42780.308865740742</v>
      </c>
      <c r="T1529" s="12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4">
        <f t="shared" si="94"/>
        <v>42736.441226851857</v>
      </c>
      <c r="T1530" s="12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4">
        <f t="shared" si="94"/>
        <v>42052.337037037039</v>
      </c>
      <c r="T1531" s="12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4">
        <f t="shared" si="94"/>
        <v>42275.475636574076</v>
      </c>
      <c r="T1532" s="12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4">
        <f t="shared" si="94"/>
        <v>41941.510717592595</v>
      </c>
      <c r="T1533" s="12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4">
        <f t="shared" si="94"/>
        <v>42391.183622685188</v>
      </c>
      <c r="T1534" s="12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4">
        <f t="shared" si="94"/>
        <v>42442.710381944446</v>
      </c>
      <c r="T1535" s="12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4">
        <f t="shared" si="94"/>
        <v>42221.382662037038</v>
      </c>
      <c r="T1536" s="12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4">
        <f t="shared" si="94"/>
        <v>42484.537395833337</v>
      </c>
      <c r="T1537" s="12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4">
        <f t="shared" si="94"/>
        <v>42213.51053240741</v>
      </c>
      <c r="T1538" s="12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(E1539/L1539)</f>
        <v>96.375</v>
      </c>
      <c r="Q1539" t="s">
        <v>8338</v>
      </c>
      <c r="R1539" t="s">
        <v>8339</v>
      </c>
      <c r="S1539" s="14">
        <f t="shared" ref="S1539:S1602" si="98">(J1539/86400)+25569+(-7/24)</f>
        <v>42552.023460648146</v>
      </c>
      <c r="T1539" s="12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4">
        <f t="shared" si="98"/>
        <v>41981.490393518521</v>
      </c>
      <c r="T1540" s="12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4">
        <f t="shared" si="98"/>
        <v>42705.627534722225</v>
      </c>
      <c r="T1541" s="12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4">
        <f t="shared" si="98"/>
        <v>41938.715462962966</v>
      </c>
      <c r="T1542" s="12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4">
        <f t="shared" si="98"/>
        <v>41974.420578703706</v>
      </c>
      <c r="T1543" s="12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4">
        <f t="shared" si="98"/>
        <v>42170.704861111117</v>
      </c>
      <c r="T1544" s="12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4">
        <f t="shared" si="98"/>
        <v>41935.217986111114</v>
      </c>
      <c r="T1545" s="12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4">
        <f t="shared" si="98"/>
        <v>42052.75953703704</v>
      </c>
      <c r="T1546" s="12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4">
        <f t="shared" si="98"/>
        <v>42031.592986111114</v>
      </c>
      <c r="T1547" s="12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4">
        <f t="shared" si="98"/>
        <v>41838.921284722222</v>
      </c>
      <c r="T1548" s="12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4">
        <f t="shared" si="98"/>
        <v>42782.13520833334</v>
      </c>
      <c r="T1549" s="12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4">
        <f t="shared" si="98"/>
        <v>42286.590509259266</v>
      </c>
      <c r="T1550" s="12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4">
        <f t="shared" si="98"/>
        <v>42280.84443287037</v>
      </c>
      <c r="T1551" s="12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4">
        <f t="shared" si="98"/>
        <v>42472.157800925932</v>
      </c>
      <c r="T1552" s="12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4">
        <f t="shared" si="98"/>
        <v>42121.532858796294</v>
      </c>
      <c r="T1553" s="12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4">
        <f t="shared" si="98"/>
        <v>41892.397083333337</v>
      </c>
      <c r="T1554" s="12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4">
        <f t="shared" si="98"/>
        <v>42218.991284722222</v>
      </c>
      <c r="T1555" s="12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4">
        <f t="shared" si="98"/>
        <v>42187.960532407415</v>
      </c>
      <c r="T1556" s="12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4">
        <f t="shared" si="98"/>
        <v>42241.322129629632</v>
      </c>
      <c r="T1557" s="12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4">
        <f t="shared" si="98"/>
        <v>42524.861388888887</v>
      </c>
      <c r="T1558" s="12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4">
        <f t="shared" si="98"/>
        <v>41871.361493055556</v>
      </c>
      <c r="T1559" s="12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4">
        <f t="shared" si="98"/>
        <v>42185.106006944443</v>
      </c>
      <c r="T1560" s="12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4">
        <f t="shared" si="98"/>
        <v>42107.761562500003</v>
      </c>
      <c r="T1561" s="12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4">
        <f t="shared" si="98"/>
        <v>41935.729085648149</v>
      </c>
      <c r="T1562" s="12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4">
        <f t="shared" si="98"/>
        <v>41554.750034722223</v>
      </c>
      <c r="T1563" s="12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4">
        <f t="shared" si="98"/>
        <v>40079.27449074074</v>
      </c>
      <c r="T1564" s="12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4">
        <f t="shared" si="98"/>
        <v>41652.450821759259</v>
      </c>
      <c r="T1565" s="12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4">
        <f t="shared" si="98"/>
        <v>42121.075335648151</v>
      </c>
      <c r="T1566" s="12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4">
        <f t="shared" si="98"/>
        <v>40672.438206018523</v>
      </c>
      <c r="T1567" s="12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4">
        <f t="shared" si="98"/>
        <v>42549.6250462963</v>
      </c>
      <c r="T1568" s="12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4">
        <f t="shared" si="98"/>
        <v>41671.645196759266</v>
      </c>
      <c r="T1569" s="12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4">
        <f t="shared" si="98"/>
        <v>41961.77065972222</v>
      </c>
      <c r="T1570" s="12">
        <f t="shared" si="99"/>
        <v>41996.853993055549</v>
      </c>
    </row>
    <row r="1571" spans="1:20" ht="17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4">
        <f t="shared" si="98"/>
        <v>41389.38789351852</v>
      </c>
      <c r="T1571" s="12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4">
        <f t="shared" si="98"/>
        <v>42438.521782407413</v>
      </c>
      <c r="T1572" s="12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4">
        <f t="shared" si="98"/>
        <v>42144.477812500001</v>
      </c>
      <c r="T1573" s="12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4">
        <f t="shared" si="98"/>
        <v>42403.741423611114</v>
      </c>
      <c r="T1574" s="12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4">
        <f t="shared" si="98"/>
        <v>42785.708356481489</v>
      </c>
      <c r="T1575" s="12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4">
        <f t="shared" si="98"/>
        <v>42017.635752314818</v>
      </c>
      <c r="T1576" s="12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4">
        <f t="shared" si="98"/>
        <v>41799.232592592591</v>
      </c>
      <c r="T1577" s="12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4">
        <f t="shared" si="98"/>
        <v>42140.587592592594</v>
      </c>
      <c r="T1578" s="12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4">
        <f t="shared" si="98"/>
        <v>41054.556111111109</v>
      </c>
      <c r="T1579" s="12">
        <f t="shared" si="99"/>
        <v>41114.639444444438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4">
        <f t="shared" si="98"/>
        <v>40398.774201388893</v>
      </c>
      <c r="T1580" s="12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4">
        <f t="shared" si="98"/>
        <v>41481.704756944448</v>
      </c>
      <c r="T1581" s="12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4">
        <f t="shared" si="98"/>
        <v>40989.758402777778</v>
      </c>
      <c r="T1582" s="12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4">
        <f t="shared" si="98"/>
        <v>42325.15729166667</v>
      </c>
      <c r="T1583" s="12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4">
        <f t="shared" si="98"/>
        <v>42246.498298611114</v>
      </c>
      <c r="T1584" s="12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4">
        <f t="shared" si="98"/>
        <v>41877.613321759265</v>
      </c>
      <c r="T1585" s="12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4">
        <f t="shared" si="98"/>
        <v>41779.357650462967</v>
      </c>
      <c r="T1586" s="12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4">
        <f t="shared" si="98"/>
        <v>42707.603796296295</v>
      </c>
      <c r="T1587" s="12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4">
        <f t="shared" si="98"/>
        <v>42068.812754629631</v>
      </c>
      <c r="T1588" s="12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4">
        <f t="shared" si="98"/>
        <v>41956.659317129634</v>
      </c>
      <c r="T1589" s="12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4">
        <f t="shared" si="98"/>
        <v>42004.958321759266</v>
      </c>
      <c r="T1590" s="12">
        <f t="shared" si="99"/>
        <v>42035.633333333331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4">
        <f t="shared" si="98"/>
        <v>42256.693124999998</v>
      </c>
      <c r="T1591" s="12">
        <f t="shared" si="99"/>
        <v>42286.776458333326</v>
      </c>
    </row>
    <row r="1592" spans="1:20" ht="17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4">
        <f t="shared" si="98"/>
        <v>42240.565555555557</v>
      </c>
      <c r="T1592" s="12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4">
        <f t="shared" si="98"/>
        <v>42433.434502314813</v>
      </c>
      <c r="T1593" s="12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4">
        <f t="shared" si="98"/>
        <v>42045.781076388892</v>
      </c>
      <c r="T1594" s="12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4">
        <f t="shared" si="98"/>
        <v>42033.553877314822</v>
      </c>
      <c r="T1595" s="12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4">
        <f t="shared" si="98"/>
        <v>42445.421087962961</v>
      </c>
      <c r="T1596" s="12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4">
        <f t="shared" si="98"/>
        <v>41779.758425925931</v>
      </c>
      <c r="T1597" s="12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4">
        <f t="shared" si="98"/>
        <v>41941.138530092598</v>
      </c>
      <c r="T1598" s="12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4">
        <f t="shared" si="98"/>
        <v>42603.062465277784</v>
      </c>
      <c r="T1599" s="12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4">
        <f t="shared" si="98"/>
        <v>42151.3756712963</v>
      </c>
      <c r="T1600" s="12">
        <f t="shared" si="99"/>
        <v>42211.459004629629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4">
        <f t="shared" si="98"/>
        <v>42438.247407407405</v>
      </c>
      <c r="T1601" s="12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4">
        <f t="shared" si="98"/>
        <v>41790.765648148146</v>
      </c>
      <c r="T1602" s="12">
        <f t="shared" si="99"/>
        <v>41835.007638888885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(E1603/L1603)</f>
        <v>48.325535714285714</v>
      </c>
      <c r="Q1603" t="s">
        <v>8325</v>
      </c>
      <c r="R1603" t="s">
        <v>8326</v>
      </c>
      <c r="S1603" s="14">
        <f t="shared" ref="S1603:S1666" si="102">(J1603/86400)+25569+(-7/24)</f>
        <v>40637.801307870373</v>
      </c>
      <c r="T1603" s="12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4">
        <f t="shared" si="102"/>
        <v>40788.005983796298</v>
      </c>
      <c r="T1604" s="12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4">
        <f t="shared" si="102"/>
        <v>40875.877997685187</v>
      </c>
      <c r="T1605" s="12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4">
        <f t="shared" si="102"/>
        <v>40945.553645833337</v>
      </c>
      <c r="T1606" s="12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4">
        <f t="shared" si="102"/>
        <v>40746.721215277779</v>
      </c>
      <c r="T1607" s="12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4">
        <f t="shared" si="102"/>
        <v>40535.819884259261</v>
      </c>
      <c r="T1608" s="12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4">
        <f t="shared" si="102"/>
        <v>41053.516793981486</v>
      </c>
      <c r="T1609" s="12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4">
        <f t="shared" si="102"/>
        <v>41607.539189814815</v>
      </c>
      <c r="T1610" s="12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4">
        <f t="shared" si="102"/>
        <v>40795.709594907406</v>
      </c>
      <c r="T1611" s="12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4">
        <f t="shared" si="102"/>
        <v>41228.633217592593</v>
      </c>
      <c r="T1612" s="12">
        <f t="shared" si="103"/>
        <v>41258.716550925921</v>
      </c>
    </row>
    <row r="1613" spans="1:20" ht="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4">
        <f t="shared" si="102"/>
        <v>41408.708703703705</v>
      </c>
      <c r="T1613" s="12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4">
        <f t="shared" si="102"/>
        <v>41246.583148148151</v>
      </c>
      <c r="T1614" s="12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4">
        <f t="shared" si="102"/>
        <v>41081.777800925927</v>
      </c>
      <c r="T1615" s="12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4">
        <f t="shared" si="102"/>
        <v>41794.689456018525</v>
      </c>
      <c r="T1616" s="12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4">
        <f t="shared" si="102"/>
        <v>40844.759212962963</v>
      </c>
      <c r="T1617" s="12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4">
        <f t="shared" si="102"/>
        <v>41194.423854166671</v>
      </c>
      <c r="T1618" s="12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4">
        <f t="shared" si="102"/>
        <v>41546.372546296298</v>
      </c>
      <c r="T1619" s="12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4">
        <f t="shared" si="102"/>
        <v>41301.362673611111</v>
      </c>
      <c r="T1620" s="12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4">
        <f t="shared" si="102"/>
        <v>41875.894513888888</v>
      </c>
      <c r="T1621" s="12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4">
        <f t="shared" si="102"/>
        <v>41321.04791666667</v>
      </c>
      <c r="T1622" s="12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4">
        <f t="shared" si="102"/>
        <v>41003.314988425926</v>
      </c>
      <c r="T1623" s="12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4">
        <f t="shared" si="102"/>
        <v>41950.003171296303</v>
      </c>
      <c r="T1624" s="12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4">
        <f t="shared" si="102"/>
        <v>41453.396863425929</v>
      </c>
      <c r="T1625" s="12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4">
        <f t="shared" si="102"/>
        <v>41243.075636574074</v>
      </c>
      <c r="T1626" s="12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4">
        <f t="shared" si="102"/>
        <v>41135.40802083334</v>
      </c>
      <c r="T1627" s="12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4">
        <f t="shared" si="102"/>
        <v>41579.556331018517</v>
      </c>
      <c r="T1628" s="12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4">
        <f t="shared" si="102"/>
        <v>41205.415381944447</v>
      </c>
      <c r="T1629" s="12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4">
        <f t="shared" si="102"/>
        <v>41774.445393518523</v>
      </c>
      <c r="T1630" s="12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4">
        <f t="shared" si="102"/>
        <v>41645.575613425928</v>
      </c>
      <c r="T1631" s="12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4">
        <f t="shared" si="102"/>
        <v>40939.546006944445</v>
      </c>
      <c r="T1632" s="12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4">
        <f t="shared" si="102"/>
        <v>41164.567835648151</v>
      </c>
      <c r="T1633" s="12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4">
        <f t="shared" si="102"/>
        <v>40750.049236111117</v>
      </c>
      <c r="T1634" s="12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4">
        <f t="shared" si="102"/>
        <v>40896.592083333337</v>
      </c>
      <c r="T1635" s="12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4">
        <f t="shared" si="102"/>
        <v>40657.898159722223</v>
      </c>
      <c r="T1636" s="12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4">
        <f t="shared" si="102"/>
        <v>42502.577094907414</v>
      </c>
      <c r="T1637" s="12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4">
        <f t="shared" si="102"/>
        <v>40662.795000000006</v>
      </c>
      <c r="T1638" s="12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4">
        <f t="shared" si="102"/>
        <v>40122.459953703707</v>
      </c>
      <c r="T1639" s="12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4">
        <f t="shared" si="102"/>
        <v>41288.395462962966</v>
      </c>
      <c r="T1640" s="12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4">
        <f t="shared" si="102"/>
        <v>40941.360706018524</v>
      </c>
      <c r="T1641" s="12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4">
        <f t="shared" si="102"/>
        <v>40378.939293981486</v>
      </c>
      <c r="T1642" s="12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4">
        <f t="shared" si="102"/>
        <v>41962.304907407415</v>
      </c>
      <c r="T1643" s="12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4">
        <f t="shared" si="102"/>
        <v>40687.732951388891</v>
      </c>
      <c r="T1644" s="12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4">
        <f t="shared" si="102"/>
        <v>41146.532546296301</v>
      </c>
      <c r="T1645" s="12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4">
        <f t="shared" si="102"/>
        <v>41174.768055555556</v>
      </c>
      <c r="T1646" s="12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4">
        <f t="shared" si="102"/>
        <v>41521.325694444451</v>
      </c>
      <c r="T1647" s="12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4">
        <f t="shared" si="102"/>
        <v>41833.158599537041</v>
      </c>
      <c r="T1648" s="12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4">
        <f t="shared" si="102"/>
        <v>41039.117789351854</v>
      </c>
      <c r="T1649" s="12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4">
        <f t="shared" si="102"/>
        <v>40592.412986111114</v>
      </c>
      <c r="T1650" s="12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4">
        <f t="shared" si="102"/>
        <v>41737.392997685187</v>
      </c>
      <c r="T1651" s="12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4">
        <f t="shared" si="102"/>
        <v>41526.143946759265</v>
      </c>
      <c r="T1652" s="12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4">
        <f t="shared" si="102"/>
        <v>40625.609027777777</v>
      </c>
      <c r="T1653" s="12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4">
        <f t="shared" si="102"/>
        <v>41572.201307870375</v>
      </c>
      <c r="T1654" s="12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4">
        <f t="shared" si="102"/>
        <v>40626.54277777778</v>
      </c>
      <c r="T1655" s="12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4">
        <f t="shared" si="102"/>
        <v>40987.599074074074</v>
      </c>
      <c r="T1656" s="12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4">
        <f t="shared" si="102"/>
        <v>40974.500231481485</v>
      </c>
      <c r="T1657" s="12">
        <f t="shared" si="103"/>
        <v>41004.541898148142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4">
        <f t="shared" si="102"/>
        <v>41226.637175925927</v>
      </c>
      <c r="T1658" s="12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4">
        <f t="shared" si="102"/>
        <v>41023.490370370375</v>
      </c>
      <c r="T1659" s="12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4">
        <f t="shared" si="102"/>
        <v>41222.930173611116</v>
      </c>
      <c r="T1660" s="12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4">
        <f t="shared" si="102"/>
        <v>41596.621770833335</v>
      </c>
      <c r="T1661" s="12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4">
        <f t="shared" si="102"/>
        <v>42459.40219907408</v>
      </c>
      <c r="T1662" s="12">
        <f t="shared" si="103"/>
        <v>42490.707638888889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4">
        <f t="shared" si="102"/>
        <v>42343.706377314818</v>
      </c>
      <c r="T1663" s="12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4">
        <f t="shared" si="102"/>
        <v>40847.906666666669</v>
      </c>
      <c r="T1664" s="12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4">
        <f t="shared" si="102"/>
        <v>42005.730405092596</v>
      </c>
      <c r="T1665" s="12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4">
        <f t="shared" si="102"/>
        <v>40939.470115740747</v>
      </c>
      <c r="T1666" s="12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(E1667/L1667)</f>
        <v>44.956989247311824</v>
      </c>
      <c r="Q1667" t="s">
        <v>8325</v>
      </c>
      <c r="R1667" t="s">
        <v>8346</v>
      </c>
      <c r="S1667" s="14">
        <f t="shared" ref="S1667:S1730" si="106">(J1667/86400)+25569+(-7/24)</f>
        <v>40564.357789351852</v>
      </c>
      <c r="T1667" s="12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4">
        <f t="shared" si="106"/>
        <v>41330.961493055562</v>
      </c>
      <c r="T1668" s="12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4">
        <f t="shared" si="106"/>
        <v>41681.778912037036</v>
      </c>
      <c r="T1669" s="12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4">
        <f t="shared" si="106"/>
        <v>40844.858090277783</v>
      </c>
      <c r="T1670" s="12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4">
        <f t="shared" si="106"/>
        <v>42461.593472222223</v>
      </c>
      <c r="T1671" s="12">
        <f t="shared" si="107"/>
        <v>42521.676805555551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4">
        <f t="shared" si="106"/>
        <v>40313.638877314814</v>
      </c>
      <c r="T1672" s="12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4">
        <f t="shared" si="106"/>
        <v>42553.252476851856</v>
      </c>
      <c r="T1673" s="12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4">
        <f t="shared" si="106"/>
        <v>41034.364930555559</v>
      </c>
      <c r="T1674" s="12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4">
        <f t="shared" si="106"/>
        <v>42039.58671296297</v>
      </c>
      <c r="T1675" s="12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4">
        <f t="shared" si="106"/>
        <v>42569.313726851855</v>
      </c>
      <c r="T1676" s="12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4">
        <f t="shared" si="106"/>
        <v>40802.441435185188</v>
      </c>
      <c r="T1677" s="12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4">
        <f t="shared" si="106"/>
        <v>40973.434571759259</v>
      </c>
      <c r="T1678" s="12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4">
        <f t="shared" si="106"/>
        <v>42416.115462962967</v>
      </c>
      <c r="T1679" s="12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4">
        <f t="shared" si="106"/>
        <v>41662.563321759262</v>
      </c>
      <c r="T1680" s="12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4">
        <f t="shared" si="106"/>
        <v>40722.777141203704</v>
      </c>
      <c r="T1681" s="12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4">
        <f t="shared" si="106"/>
        <v>41802.466053240743</v>
      </c>
      <c r="T1682" s="12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4">
        <f t="shared" si="106"/>
        <v>42773.829675925932</v>
      </c>
      <c r="T1683" s="12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4">
        <f t="shared" si="106"/>
        <v>42778.921990740746</v>
      </c>
      <c r="T1684" s="12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4">
        <f t="shared" si="106"/>
        <v>42808.490023148152</v>
      </c>
      <c r="T1685" s="12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4">
        <f t="shared" si="106"/>
        <v>42783.523622685192</v>
      </c>
      <c r="T1686" s="12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4">
        <f t="shared" si="106"/>
        <v>42787.958599537036</v>
      </c>
      <c r="T1687" s="12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4">
        <f t="shared" si="106"/>
        <v>42792.552303240744</v>
      </c>
      <c r="T1688" s="12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4">
        <f t="shared" si="106"/>
        <v>42801.755150462966</v>
      </c>
      <c r="T1689" s="12">
        <f t="shared" si="107"/>
        <v>42835.635416666664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4">
        <f t="shared" si="106"/>
        <v>42804.242986111109</v>
      </c>
      <c r="T1690" s="12">
        <f t="shared" si="107"/>
        <v>42834.28465277778</v>
      </c>
    </row>
    <row r="1691" spans="1:20" ht="17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4">
        <f t="shared" si="106"/>
        <v>42780.650810185187</v>
      </c>
      <c r="T1691" s="12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4">
        <f t="shared" si="106"/>
        <v>42801.139375000006</v>
      </c>
      <c r="T1692" s="12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4">
        <f t="shared" si="106"/>
        <v>42795.409814814819</v>
      </c>
      <c r="T1693" s="12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4">
        <f t="shared" si="106"/>
        <v>42787.859571759262</v>
      </c>
      <c r="T1694" s="12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4">
        <f t="shared" si="106"/>
        <v>42803.628611111119</v>
      </c>
      <c r="T1695" s="12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4">
        <f t="shared" si="106"/>
        <v>42791.378171296303</v>
      </c>
      <c r="T1696" s="12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4">
        <f t="shared" si="106"/>
        <v>42800.739745370374</v>
      </c>
      <c r="T1697" s="12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4">
        <f t="shared" si="106"/>
        <v>42795.777905092596</v>
      </c>
      <c r="T1698" s="12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4">
        <f t="shared" si="106"/>
        <v>42804.741296296299</v>
      </c>
      <c r="T1699" s="12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4">
        <f t="shared" si="106"/>
        <v>42795.916203703709</v>
      </c>
      <c r="T1700" s="12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4">
        <f t="shared" si="106"/>
        <v>42806.572280092594</v>
      </c>
      <c r="T1701" s="12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4">
        <f t="shared" si="106"/>
        <v>42795.779976851853</v>
      </c>
      <c r="T1702" s="12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4">
        <f t="shared" si="106"/>
        <v>41989.372743055559</v>
      </c>
      <c r="T1703" s="12">
        <f t="shared" si="107"/>
        <v>42019.456076388888</v>
      </c>
    </row>
    <row r="1704" spans="1:20" ht="17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4">
        <f t="shared" si="106"/>
        <v>42063.578125000007</v>
      </c>
      <c r="T1704" s="12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4">
        <f t="shared" si="106"/>
        <v>42186.990011574075</v>
      </c>
      <c r="T1705" s="12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4">
        <f t="shared" si="106"/>
        <v>42020.848067129635</v>
      </c>
      <c r="T1706" s="12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4">
        <f t="shared" si="106"/>
        <v>42244.725069444445</v>
      </c>
      <c r="T1707" s="12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4">
        <f t="shared" si="106"/>
        <v>42179.014722222222</v>
      </c>
      <c r="T1708" s="12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4">
        <f t="shared" si="106"/>
        <v>42427.429340277777</v>
      </c>
      <c r="T1709" s="12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4">
        <f t="shared" si="106"/>
        <v>42451.575300925928</v>
      </c>
      <c r="T1710" s="12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4">
        <f t="shared" si="106"/>
        <v>41841.272152777783</v>
      </c>
      <c r="T1711" s="12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4">
        <f t="shared" si="106"/>
        <v>42341.299629629633</v>
      </c>
      <c r="T1712" s="12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4">
        <f t="shared" si="106"/>
        <v>41852.354560185187</v>
      </c>
      <c r="T1713" s="12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4">
        <f t="shared" si="106"/>
        <v>42125.622141203705</v>
      </c>
      <c r="T1714" s="12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4">
        <f t="shared" si="106"/>
        <v>41887.509398148155</v>
      </c>
      <c r="T1715" s="12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4">
        <f t="shared" si="106"/>
        <v>42095.626863425925</v>
      </c>
      <c r="T1716" s="12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4">
        <f t="shared" si="106"/>
        <v>42063.925752314819</v>
      </c>
      <c r="T1717" s="12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4">
        <f t="shared" si="106"/>
        <v>42673.285868055558</v>
      </c>
      <c r="T1718" s="12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4">
        <f t="shared" si="106"/>
        <v>42460.690254629633</v>
      </c>
      <c r="T1719" s="12">
        <f t="shared" si="107"/>
        <v>42480.958333333336</v>
      </c>
    </row>
    <row r="1720" spans="1:20" ht="17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4">
        <f t="shared" si="106"/>
        <v>42460.318854166668</v>
      </c>
      <c r="T1720" s="12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4">
        <f t="shared" si="106"/>
        <v>41869.242951388893</v>
      </c>
      <c r="T1721" s="12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4">
        <f t="shared" si="106"/>
        <v>41922.491562500007</v>
      </c>
      <c r="T1722" s="12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4">
        <f t="shared" si="106"/>
        <v>42319.169710648152</v>
      </c>
      <c r="T1723" s="12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4">
        <f t="shared" si="106"/>
        <v>42425.669317129628</v>
      </c>
      <c r="T1724" s="12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4">
        <f t="shared" si="106"/>
        <v>42129.533738425926</v>
      </c>
      <c r="T1725" s="12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4">
        <f t="shared" si="106"/>
        <v>41912.640763888892</v>
      </c>
      <c r="T1726" s="12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4">
        <f t="shared" si="106"/>
        <v>41845.676493055558</v>
      </c>
      <c r="T1727" s="12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4">
        <f t="shared" si="106"/>
        <v>41788.628055555557</v>
      </c>
      <c r="T1728" s="12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4">
        <f t="shared" si="106"/>
        <v>42044.636307870373</v>
      </c>
      <c r="T1729" s="12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4">
        <f t="shared" si="106"/>
        <v>42268.334189814814</v>
      </c>
      <c r="T1730" s="12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(E1731/L1731)</f>
        <v>#DIV/0!</v>
      </c>
      <c r="Q1731" t="s">
        <v>8325</v>
      </c>
      <c r="R1731" t="s">
        <v>8347</v>
      </c>
      <c r="S1731" s="14">
        <f t="shared" ref="S1731:S1794" si="110">(J1731/86400)+25569+(-7/24)</f>
        <v>42470.76048611111</v>
      </c>
      <c r="T1731" s="12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4">
        <f t="shared" si="110"/>
        <v>42271.796099537038</v>
      </c>
      <c r="T1732" s="12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4">
        <f t="shared" si="110"/>
        <v>42152.615185185183</v>
      </c>
      <c r="T1733" s="12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4">
        <f t="shared" si="110"/>
        <v>42325.392141203709</v>
      </c>
      <c r="T1734" s="12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4">
        <f t="shared" si="110"/>
        <v>42614.383958333339</v>
      </c>
      <c r="T1735" s="12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4">
        <f t="shared" si="110"/>
        <v>42101.74486111111</v>
      </c>
      <c r="T1736" s="12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4">
        <f t="shared" si="110"/>
        <v>42559.522511574076</v>
      </c>
      <c r="T1737" s="12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4">
        <f t="shared" si="110"/>
        <v>42286.569826388892</v>
      </c>
      <c r="T1738" s="12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4">
        <f t="shared" si="110"/>
        <v>42175.657314814816</v>
      </c>
      <c r="T1739" s="12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4">
        <f t="shared" si="110"/>
        <v>41884.582662037043</v>
      </c>
      <c r="T1740" s="12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4">
        <f t="shared" si="110"/>
        <v>42435.582546296304</v>
      </c>
      <c r="T1741" s="12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4">
        <f t="shared" si="110"/>
        <v>42171.525717592594</v>
      </c>
      <c r="T1742" s="12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4">
        <f t="shared" si="110"/>
        <v>42120.336469907408</v>
      </c>
      <c r="T1743" s="12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4">
        <f t="shared" si="110"/>
        <v>42710.58530092593</v>
      </c>
      <c r="T1744" s="12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4">
        <f t="shared" si="110"/>
        <v>42586.633969907409</v>
      </c>
      <c r="T1745" s="12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4">
        <f t="shared" si="110"/>
        <v>42026.313391203708</v>
      </c>
      <c r="T1746" s="12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4">
        <f t="shared" si="110"/>
        <v>42689.968032407407</v>
      </c>
      <c r="T1747" s="12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4">
        <f t="shared" si="110"/>
        <v>42667.885034722225</v>
      </c>
      <c r="T1748" s="12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4">
        <f t="shared" si="110"/>
        <v>42292.143865740742</v>
      </c>
      <c r="T1749" s="12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4">
        <f t="shared" si="110"/>
        <v>42219.659062500003</v>
      </c>
      <c r="T1750" s="12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4">
        <f t="shared" si="110"/>
        <v>42758.684270833335</v>
      </c>
      <c r="T1751" s="12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4">
        <f t="shared" si="110"/>
        <v>42454.54518518519</v>
      </c>
      <c r="T1752" s="12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4">
        <f t="shared" si="110"/>
        <v>42052.489849537036</v>
      </c>
      <c r="T1753" s="12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4">
        <f t="shared" si="110"/>
        <v>42626.961597222224</v>
      </c>
      <c r="T1754" s="12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4">
        <f t="shared" si="110"/>
        <v>42420.457962962966</v>
      </c>
      <c r="T1755" s="12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4">
        <f t="shared" si="110"/>
        <v>42067.585104166668</v>
      </c>
      <c r="T1756" s="12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4">
        <f t="shared" si="110"/>
        <v>42252.497233796297</v>
      </c>
      <c r="T1757" s="12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4">
        <f t="shared" si="110"/>
        <v>42570.875798611109</v>
      </c>
      <c r="T1758" s="12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4">
        <f t="shared" si="110"/>
        <v>42733.535682870373</v>
      </c>
      <c r="T1759" s="12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4">
        <f t="shared" si="110"/>
        <v>42505.664259259262</v>
      </c>
      <c r="T1760" s="12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4">
        <f t="shared" si="110"/>
        <v>42068.53737268519</v>
      </c>
      <c r="T1761" s="12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4">
        <f t="shared" si="110"/>
        <v>42405.380937500006</v>
      </c>
      <c r="T1762" s="12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4">
        <f t="shared" si="110"/>
        <v>42209.27615740741</v>
      </c>
      <c r="T1763" s="12">
        <f t="shared" si="111"/>
        <v>42259.359490740739</v>
      </c>
    </row>
    <row r="1764" spans="1:20" ht="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4">
        <f t="shared" si="110"/>
        <v>42410.690335648149</v>
      </c>
      <c r="T1764" s="12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4">
        <f t="shared" si="110"/>
        <v>42636.576851851853</v>
      </c>
      <c r="T1765" s="12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4">
        <f t="shared" si="110"/>
        <v>41825.194201388891</v>
      </c>
      <c r="T1766" s="12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4">
        <f t="shared" si="110"/>
        <v>41834.688796296301</v>
      </c>
      <c r="T1767" s="12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4">
        <f t="shared" si="110"/>
        <v>41855.568148148152</v>
      </c>
      <c r="T1768" s="12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4">
        <f t="shared" si="110"/>
        <v>41824.366712962968</v>
      </c>
      <c r="T1769" s="12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4">
        <f t="shared" si="110"/>
        <v>41849.26902777778</v>
      </c>
      <c r="T1770" s="12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4">
        <f t="shared" si="110"/>
        <v>41987.527303240742</v>
      </c>
      <c r="T1771" s="12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4">
        <f t="shared" si="110"/>
        <v>41891.488356481488</v>
      </c>
      <c r="T1772" s="12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4">
        <f t="shared" si="110"/>
        <v>41905.687962962962</v>
      </c>
      <c r="T1773" s="12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4">
        <f t="shared" si="110"/>
        <v>41766.426342592596</v>
      </c>
      <c r="T1774" s="12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4">
        <f t="shared" si="110"/>
        <v>41978.468726851854</v>
      </c>
      <c r="T1775" s="12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4">
        <f t="shared" si="110"/>
        <v>41929.926990740743</v>
      </c>
      <c r="T1776" s="12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4">
        <f t="shared" si="110"/>
        <v>41891.68472222222</v>
      </c>
      <c r="T1777" s="12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4">
        <f t="shared" si="110"/>
        <v>41905.665173611116</v>
      </c>
      <c r="T1778" s="12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4">
        <f t="shared" si="110"/>
        <v>42025.065428240741</v>
      </c>
      <c r="T1779" s="12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4">
        <f t="shared" si="110"/>
        <v>42045.571701388886</v>
      </c>
      <c r="T1780" s="12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4">
        <f t="shared" si="110"/>
        <v>42585.400231481479</v>
      </c>
      <c r="T1781" s="12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4">
        <f t="shared" si="110"/>
        <v>42493.30914351852</v>
      </c>
      <c r="T1782" s="12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4">
        <f t="shared" si="110"/>
        <v>42597.325752314813</v>
      </c>
      <c r="T1783" s="12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4">
        <f t="shared" si="110"/>
        <v>42388.283437500002</v>
      </c>
      <c r="T1784" s="12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4">
        <f t="shared" si="110"/>
        <v>42115.658310185187</v>
      </c>
      <c r="T1785" s="12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4">
        <f t="shared" si="110"/>
        <v>42003.363888888889</v>
      </c>
      <c r="T1786" s="12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4">
        <f t="shared" si="110"/>
        <v>41896.843229166669</v>
      </c>
      <c r="T1787" s="12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4">
        <f t="shared" si="110"/>
        <v>41958.258993055562</v>
      </c>
      <c r="T1788" s="12">
        <f t="shared" si="111"/>
        <v>41988.342326388891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4">
        <f t="shared" si="110"/>
        <v>42068.363854166666</v>
      </c>
      <c r="T1789" s="12">
        <f t="shared" si="111"/>
        <v>42098.40552083333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4">
        <f t="shared" si="110"/>
        <v>41913.656736111116</v>
      </c>
      <c r="T1790" s="12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4">
        <f t="shared" si="110"/>
        <v>41955.958368055559</v>
      </c>
      <c r="T1791" s="12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4">
        <f t="shared" si="110"/>
        <v>42010.382847222223</v>
      </c>
      <c r="T1792" s="12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4">
        <f t="shared" si="110"/>
        <v>41973.448668981488</v>
      </c>
      <c r="T1793" s="12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4">
        <f t="shared" si="110"/>
        <v>42188.739374999997</v>
      </c>
      <c r="T1794" s="12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(E1795/L1795)</f>
        <v>20</v>
      </c>
      <c r="Q1795" t="s">
        <v>8338</v>
      </c>
      <c r="R1795" t="s">
        <v>8339</v>
      </c>
      <c r="S1795" s="14">
        <f t="shared" ref="S1795:S1858" si="114">(J1795/86400)+25569+(-7/24)</f>
        <v>41940.6</v>
      </c>
      <c r="T1795" s="12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4">
        <f t="shared" si="114"/>
        <v>42011.259513888894</v>
      </c>
      <c r="T1796" s="12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4">
        <f t="shared" si="114"/>
        <v>42627.997002314813</v>
      </c>
      <c r="T1797" s="12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4">
        <f t="shared" si="114"/>
        <v>42515.14775462963</v>
      </c>
      <c r="T1798" s="12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4">
        <f t="shared" si="114"/>
        <v>42689.277650462966</v>
      </c>
      <c r="T1799" s="12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4">
        <f t="shared" si="114"/>
        <v>42344.035104166665</v>
      </c>
      <c r="T1800" s="12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4">
        <f t="shared" si="114"/>
        <v>41934.551018518519</v>
      </c>
      <c r="T1801" s="12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4">
        <f t="shared" si="114"/>
        <v>42623.314467592594</v>
      </c>
      <c r="T1802" s="12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4">
        <f t="shared" si="114"/>
        <v>42321.368842592594</v>
      </c>
      <c r="T1803" s="12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4">
        <f t="shared" si="114"/>
        <v>42159.180902777785</v>
      </c>
      <c r="T1804" s="12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4">
        <f t="shared" si="114"/>
        <v>42017.77988425926</v>
      </c>
      <c r="T1805" s="12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4">
        <f t="shared" si="114"/>
        <v>42282.386620370373</v>
      </c>
      <c r="T1806" s="12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4">
        <f t="shared" si="114"/>
        <v>42247.512245370373</v>
      </c>
      <c r="T1807" s="12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4">
        <f t="shared" si="114"/>
        <v>41877.346631944449</v>
      </c>
      <c r="T1808" s="12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4">
        <f t="shared" si="114"/>
        <v>41879.776770833334</v>
      </c>
      <c r="T1809" s="12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4">
        <f t="shared" si="114"/>
        <v>42742.389236111114</v>
      </c>
      <c r="T1810" s="12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4">
        <f t="shared" si="114"/>
        <v>42029.616192129637</v>
      </c>
      <c r="T1811" s="12">
        <f t="shared" si="115"/>
        <v>42064.699525462966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4">
        <f t="shared" si="114"/>
        <v>41860.618356481486</v>
      </c>
      <c r="T1812" s="12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4">
        <f t="shared" si="114"/>
        <v>41876.142013888893</v>
      </c>
      <c r="T1813" s="12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4">
        <f t="shared" si="114"/>
        <v>42524.027037037034</v>
      </c>
      <c r="T1814" s="12">
        <f t="shared" si="115"/>
        <v>42554.110370370363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4">
        <f t="shared" si="114"/>
        <v>41829.597361111111</v>
      </c>
      <c r="T1815" s="12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4">
        <f t="shared" si="114"/>
        <v>42033.022407407414</v>
      </c>
      <c r="T1816" s="12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4">
        <f t="shared" si="114"/>
        <v>42172.615011574075</v>
      </c>
      <c r="T1817" s="12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4">
        <f t="shared" si="114"/>
        <v>42548.58452546296</v>
      </c>
      <c r="T1818" s="12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4">
        <f t="shared" si="114"/>
        <v>42705.370451388888</v>
      </c>
      <c r="T1819" s="12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4">
        <f t="shared" si="114"/>
        <v>42066.942708333336</v>
      </c>
      <c r="T1820" s="12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4">
        <f t="shared" si="114"/>
        <v>41820.460601851853</v>
      </c>
      <c r="T1821" s="12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4">
        <f t="shared" si="114"/>
        <v>42064.792708333334</v>
      </c>
      <c r="T1822" s="12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4">
        <f t="shared" si="114"/>
        <v>40926.027395833335</v>
      </c>
      <c r="T1823" s="12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4">
        <f t="shared" si="114"/>
        <v>41634.505347222228</v>
      </c>
      <c r="T1824" s="12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4">
        <f t="shared" si="114"/>
        <v>41176.393240740741</v>
      </c>
      <c r="T1825" s="12">
        <f t="shared" si="115"/>
        <v>41206.47657407407</v>
      </c>
    </row>
    <row r="1826" spans="1:20" ht="17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4">
        <f t="shared" si="114"/>
        <v>41626.624618055554</v>
      </c>
      <c r="T1826" s="12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4">
        <f t="shared" si="114"/>
        <v>41443.542858796296</v>
      </c>
      <c r="T1827" s="12">
        <f t="shared" si="115"/>
        <v>41466.626192129625</v>
      </c>
    </row>
    <row r="1828" spans="1:20" ht="17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4">
        <f t="shared" si="114"/>
        <v>41657.632141203707</v>
      </c>
      <c r="T1828" s="12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4">
        <f t="shared" si="114"/>
        <v>40555.034270833334</v>
      </c>
      <c r="T1829" s="12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4">
        <f t="shared" si="114"/>
        <v>41736.607986111114</v>
      </c>
      <c r="T1830" s="12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4">
        <f t="shared" si="114"/>
        <v>40515.795960648153</v>
      </c>
      <c r="T1831" s="12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4">
        <f t="shared" si="114"/>
        <v>41664.392442129632</v>
      </c>
      <c r="T1832" s="12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4">
        <f t="shared" si="114"/>
        <v>41026.704432870371</v>
      </c>
      <c r="T1833" s="12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4">
        <f t="shared" si="114"/>
        <v>40576.24799768519</v>
      </c>
      <c r="T1834" s="12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4">
        <f t="shared" si="114"/>
        <v>41302.752349537041</v>
      </c>
      <c r="T1835" s="12">
        <f t="shared" si="115"/>
        <v>41335.124305555553</v>
      </c>
    </row>
    <row r="1836" spans="1:20" ht="17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4">
        <f t="shared" si="114"/>
        <v>41988.672395833339</v>
      </c>
      <c r="T1836" s="12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4">
        <f t="shared" si="114"/>
        <v>42430.410543981481</v>
      </c>
      <c r="T1837" s="12">
        <f t="shared" si="115"/>
        <v>42460.452210648145</v>
      </c>
    </row>
    <row r="1838" spans="1:20" ht="17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4">
        <f t="shared" si="114"/>
        <v>41305.517696759263</v>
      </c>
      <c r="T1838" s="12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4">
        <f t="shared" si="114"/>
        <v>40925.756192129636</v>
      </c>
      <c r="T1839" s="12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4">
        <f t="shared" si="114"/>
        <v>40788.494872685187</v>
      </c>
      <c r="T1840" s="12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4">
        <f t="shared" si="114"/>
        <v>42614.430347222224</v>
      </c>
      <c r="T1841" s="12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4">
        <f t="shared" si="114"/>
        <v>41381.804513888892</v>
      </c>
      <c r="T1842" s="12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4">
        <f t="shared" si="114"/>
        <v>41745.553761574076</v>
      </c>
      <c r="T1843" s="12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4">
        <f t="shared" si="114"/>
        <v>42031.340057870373</v>
      </c>
      <c r="T1844" s="12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4">
        <f t="shared" si="114"/>
        <v>40564.7031712963</v>
      </c>
      <c r="T1845" s="12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4">
        <f t="shared" si="114"/>
        <v>40666.681875000002</v>
      </c>
      <c r="T1846" s="12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4">
        <f t="shared" si="114"/>
        <v>42523.041643518525</v>
      </c>
      <c r="T1847" s="12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4">
        <f t="shared" si="114"/>
        <v>41228.358530092599</v>
      </c>
      <c r="T1848" s="12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4">
        <f t="shared" si="114"/>
        <v>42093.944814814815</v>
      </c>
      <c r="T1849" s="12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4">
        <f t="shared" si="114"/>
        <v>40691.496388888889</v>
      </c>
      <c r="T1850" s="12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4">
        <f t="shared" si="114"/>
        <v>41169.553923611114</v>
      </c>
      <c r="T1851" s="12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4">
        <f t="shared" si="114"/>
        <v>41800.66782407408</v>
      </c>
      <c r="T1852" s="12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4">
        <f t="shared" si="114"/>
        <v>41827.615023148152</v>
      </c>
      <c r="T1853" s="12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4">
        <f t="shared" si="114"/>
        <v>42081.479768518526</v>
      </c>
      <c r="T1854" s="12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4">
        <f t="shared" si="114"/>
        <v>41176.76871527778</v>
      </c>
      <c r="T1855" s="12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4">
        <f t="shared" si="114"/>
        <v>41387.729594907411</v>
      </c>
      <c r="T1856" s="12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4">
        <f t="shared" si="114"/>
        <v>41600.246990740743</v>
      </c>
      <c r="T1857" s="12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4">
        <f t="shared" si="114"/>
        <v>41817.563333333332</v>
      </c>
      <c r="T1858" s="12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(E1859/L1859)</f>
        <v>136.36363636363637</v>
      </c>
      <c r="Q1859" t="s">
        <v>8325</v>
      </c>
      <c r="R1859" t="s">
        <v>8326</v>
      </c>
      <c r="S1859" s="14">
        <f t="shared" ref="S1859:S1922" si="118">(J1859/86400)+25569+(-7/24)</f>
        <v>41864.477002314816</v>
      </c>
      <c r="T1859" s="12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4">
        <f t="shared" si="118"/>
        <v>40832.908807870372</v>
      </c>
      <c r="T1860" s="12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4">
        <f t="shared" si="118"/>
        <v>40778.478344907409</v>
      </c>
      <c r="T1861" s="12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4">
        <f t="shared" si="118"/>
        <v>41655.417638888895</v>
      </c>
      <c r="T1862" s="12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4">
        <f t="shared" si="118"/>
        <v>42000.008576388893</v>
      </c>
      <c r="T1863" s="12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4">
        <f t="shared" si="118"/>
        <v>42755.201087962967</v>
      </c>
      <c r="T1864" s="12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4">
        <f t="shared" si="118"/>
        <v>41772.505613425928</v>
      </c>
      <c r="T1865" s="12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4">
        <f t="shared" si="118"/>
        <v>41733.424768518518</v>
      </c>
      <c r="T1866" s="12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4">
        <f t="shared" si="118"/>
        <v>42645.075775462967</v>
      </c>
      <c r="T1867" s="12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4">
        <f t="shared" si="118"/>
        <v>42741.954826388894</v>
      </c>
      <c r="T1868" s="12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4">
        <f t="shared" si="118"/>
        <v>42649.633240740739</v>
      </c>
      <c r="T1869" s="12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4">
        <f t="shared" si="118"/>
        <v>42328.487557870372</v>
      </c>
      <c r="T1870" s="12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4">
        <f t="shared" si="118"/>
        <v>42708.711215277777</v>
      </c>
      <c r="T1871" s="12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4">
        <f t="shared" si="118"/>
        <v>42371.064062500001</v>
      </c>
      <c r="T1872" s="12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4">
        <f t="shared" si="118"/>
        <v>41923.491909722223</v>
      </c>
      <c r="T1873" s="12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4">
        <f t="shared" si="118"/>
        <v>42154.83798611111</v>
      </c>
      <c r="T1874" s="12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4">
        <f t="shared" si="118"/>
        <v>42164.324189814819</v>
      </c>
      <c r="T1875" s="12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4">
        <f t="shared" si="118"/>
        <v>42529.677465277775</v>
      </c>
      <c r="T1876" s="12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4">
        <f t="shared" si="118"/>
        <v>42528.607731481483</v>
      </c>
      <c r="T1877" s="12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4">
        <f t="shared" si="118"/>
        <v>41775.993113425931</v>
      </c>
      <c r="T1878" s="12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4">
        <f t="shared" si="118"/>
        <v>42034.737557870372</v>
      </c>
      <c r="T1879" s="12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4">
        <f t="shared" si="118"/>
        <v>41772.71707175926</v>
      </c>
      <c r="T1880" s="12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4">
        <f t="shared" si="118"/>
        <v>42413.357974537044</v>
      </c>
      <c r="T1881" s="12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4">
        <f t="shared" si="118"/>
        <v>42430.275231481479</v>
      </c>
      <c r="T1882" s="12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4">
        <f t="shared" si="118"/>
        <v>42042.860983796294</v>
      </c>
      <c r="T1883" s="12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4">
        <f t="shared" si="118"/>
        <v>41067.657546296301</v>
      </c>
      <c r="T1884" s="12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4">
        <f t="shared" si="118"/>
        <v>40977.656342592592</v>
      </c>
      <c r="T1885" s="12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4">
        <f t="shared" si="118"/>
        <v>41204.906655092593</v>
      </c>
      <c r="T1886" s="12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4">
        <f t="shared" si="118"/>
        <v>41098.802199074074</v>
      </c>
      <c r="T1887" s="12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4">
        <f t="shared" si="118"/>
        <v>41925.615023148152</v>
      </c>
      <c r="T1888" s="12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4">
        <f t="shared" si="118"/>
        <v>42323.508472222224</v>
      </c>
      <c r="T1889" s="12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4">
        <f t="shared" si="118"/>
        <v>40298.948287037041</v>
      </c>
      <c r="T1890" s="12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4">
        <f t="shared" si="118"/>
        <v>41299.501689814817</v>
      </c>
      <c r="T1891" s="12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4">
        <f t="shared" si="118"/>
        <v>41228.494537037041</v>
      </c>
      <c r="T1892" s="12">
        <f t="shared" si="119"/>
        <v>41258.577870370369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4">
        <f t="shared" si="118"/>
        <v>40335.506412037037</v>
      </c>
      <c r="T1893" s="12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4">
        <f t="shared" si="118"/>
        <v>40671.34584490741</v>
      </c>
      <c r="T1894" s="12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4">
        <f t="shared" si="118"/>
        <v>40632.650289351855</v>
      </c>
      <c r="T1895" s="12">
        <f t="shared" si="119"/>
        <v>40648.957638888889</v>
      </c>
    </row>
    <row r="1896" spans="1:20" ht="17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4">
        <f t="shared" si="118"/>
        <v>40920.613229166665</v>
      </c>
      <c r="T1896" s="12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4">
        <f t="shared" si="118"/>
        <v>42267.455115740748</v>
      </c>
      <c r="T1897" s="12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4">
        <f t="shared" si="118"/>
        <v>40981.418576388889</v>
      </c>
      <c r="T1898" s="12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4">
        <f t="shared" si="118"/>
        <v>41680.29173611111</v>
      </c>
      <c r="T1899" s="12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4">
        <f t="shared" si="118"/>
        <v>42365.901307870372</v>
      </c>
      <c r="T1900" s="12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4">
        <f t="shared" si="118"/>
        <v>42058.650069444448</v>
      </c>
      <c r="T1901" s="12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4">
        <f t="shared" si="118"/>
        <v>41160.58021990741</v>
      </c>
      <c r="T1902" s="12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4">
        <f t="shared" si="118"/>
        <v>42116.251493055555</v>
      </c>
      <c r="T1903" s="12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4">
        <f t="shared" si="118"/>
        <v>42037.498229166667</v>
      </c>
      <c r="T1904" s="12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4">
        <f t="shared" si="118"/>
        <v>42702.479062500002</v>
      </c>
      <c r="T1905" s="12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4">
        <f t="shared" si="118"/>
        <v>42326.39376157408</v>
      </c>
      <c r="T1906" s="12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4">
        <f t="shared" si="118"/>
        <v>41859.634189814817</v>
      </c>
      <c r="T1907" s="12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4">
        <f t="shared" si="118"/>
        <v>42514.379432870373</v>
      </c>
      <c r="T1908" s="12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4">
        <f t="shared" si="118"/>
        <v>41767.295428240745</v>
      </c>
      <c r="T1909" s="12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4">
        <f t="shared" si="118"/>
        <v>42703.626157407409</v>
      </c>
      <c r="T1910" s="12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4">
        <f t="shared" si="118"/>
        <v>41905.137488425928</v>
      </c>
      <c r="T1911" s="12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4">
        <f t="shared" si="118"/>
        <v>42264.671493055554</v>
      </c>
      <c r="T1912" s="12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4">
        <f t="shared" si="118"/>
        <v>41829.742291666669</v>
      </c>
      <c r="T1913" s="12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4">
        <f t="shared" si="118"/>
        <v>42128.93472222222</v>
      </c>
      <c r="T1914" s="12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4">
        <f t="shared" si="118"/>
        <v>41890.219652777778</v>
      </c>
      <c r="T1915" s="12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4">
        <f t="shared" si="118"/>
        <v>41928.882789351854</v>
      </c>
      <c r="T1916" s="12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4">
        <f t="shared" si="118"/>
        <v>41863.757199074076</v>
      </c>
      <c r="T1917" s="12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4">
        <f t="shared" si="118"/>
        <v>42656.42563657408</v>
      </c>
      <c r="T1918" s="12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4">
        <f t="shared" si="118"/>
        <v>42745.978391203702</v>
      </c>
      <c r="T1919" s="12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4">
        <f t="shared" si="118"/>
        <v>41828.498275462967</v>
      </c>
      <c r="T1920" s="12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4">
        <f t="shared" si="118"/>
        <v>42113.583900462967</v>
      </c>
      <c r="T1921" s="12">
        <f t="shared" si="119"/>
        <v>42143.667233796295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4">
        <f t="shared" si="118"/>
        <v>42270.584039351852</v>
      </c>
      <c r="T1922" s="12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(E1923/L1923)</f>
        <v>54</v>
      </c>
      <c r="Q1923" t="s">
        <v>8325</v>
      </c>
      <c r="R1923" t="s">
        <v>8329</v>
      </c>
      <c r="S1923" s="14">
        <f t="shared" ref="S1923:S1986" si="122">(J1923/86400)+25569+(-7/24)</f>
        <v>41073.929895833338</v>
      </c>
      <c r="T1923" s="12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4">
        <f t="shared" si="122"/>
        <v>41589.964201388888</v>
      </c>
      <c r="T1924" s="12">
        <f t="shared" si="123"/>
        <v>41620.047534722216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4">
        <f t="shared" si="122"/>
        <v>40772.557083333333</v>
      </c>
      <c r="T1925" s="12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4">
        <f t="shared" si="122"/>
        <v>41626.469386574077</v>
      </c>
      <c r="T1926" s="12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4">
        <f t="shared" si="122"/>
        <v>41535.609814814816</v>
      </c>
      <c r="T1927" s="12">
        <f t="shared" si="123"/>
        <v>41557.791666666664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4">
        <f t="shared" si="122"/>
        <v>40456.662685185183</v>
      </c>
      <c r="T1928" s="12">
        <f t="shared" si="123"/>
        <v>40483.80972222222</v>
      </c>
    </row>
    <row r="1929" spans="1:20" ht="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4">
        <f t="shared" si="122"/>
        <v>40960.569895833338</v>
      </c>
      <c r="T1929" s="12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4">
        <f t="shared" si="122"/>
        <v>41371.356412037036</v>
      </c>
      <c r="T1930" s="12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4">
        <f t="shared" si="122"/>
        <v>40686.729930555557</v>
      </c>
      <c r="T1931" s="12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4">
        <f t="shared" si="122"/>
        <v>41402.267152777778</v>
      </c>
      <c r="T1932" s="12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4">
        <f t="shared" si="122"/>
        <v>41037.600798611114</v>
      </c>
      <c r="T1933" s="12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4">
        <f t="shared" si="122"/>
        <v>40911.518206018525</v>
      </c>
      <c r="T1934" s="12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4">
        <f t="shared" si="122"/>
        <v>41878.839201388888</v>
      </c>
      <c r="T1935" s="12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4">
        <f t="shared" si="122"/>
        <v>40865.575474537043</v>
      </c>
      <c r="T1936" s="12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4">
        <f t="shared" si="122"/>
        <v>41773.640868055554</v>
      </c>
      <c r="T1937" s="12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4">
        <f t="shared" si="122"/>
        <v>40852.598032407412</v>
      </c>
      <c r="T1938" s="12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4">
        <f t="shared" si="122"/>
        <v>41058.827326388891</v>
      </c>
      <c r="T1939" s="12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4">
        <f t="shared" si="122"/>
        <v>41425.967951388891</v>
      </c>
      <c r="T1940" s="12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4">
        <f t="shared" si="122"/>
        <v>41313.693379629629</v>
      </c>
      <c r="T1941" s="12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4">
        <f t="shared" si="122"/>
        <v>40670.215659722227</v>
      </c>
      <c r="T1942" s="12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4">
        <f t="shared" si="122"/>
        <v>41743.999201388891</v>
      </c>
      <c r="T1943" s="12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4">
        <f t="shared" si="122"/>
        <v>40638.536342592597</v>
      </c>
      <c r="T1944" s="12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4">
        <f t="shared" si="122"/>
        <v>42547.978194444448</v>
      </c>
      <c r="T1945" s="12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4">
        <f t="shared" si="122"/>
        <v>41730.292708333334</v>
      </c>
      <c r="T1946" s="12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4">
        <f t="shared" si="122"/>
        <v>42156.960162037038</v>
      </c>
      <c r="T1947" s="12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4">
        <f t="shared" si="122"/>
        <v>41688.858344907414</v>
      </c>
      <c r="T1948" s="12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4">
        <f t="shared" si="122"/>
        <v>40102.626388888893</v>
      </c>
      <c r="T1949" s="12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4">
        <f t="shared" si="122"/>
        <v>42473.312604166669</v>
      </c>
      <c r="T1950" s="12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4">
        <f t="shared" si="122"/>
        <v>41800.131377314821</v>
      </c>
      <c r="T1951" s="12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4">
        <f t="shared" si="122"/>
        <v>40623.889733796299</v>
      </c>
      <c r="T1952" s="12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4">
        <f t="shared" si="122"/>
        <v>42651.128900462965</v>
      </c>
      <c r="T1953" s="12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4">
        <f t="shared" si="122"/>
        <v>41526.314988425926</v>
      </c>
      <c r="T1954" s="12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4">
        <f t="shared" si="122"/>
        <v>40940.908159722225</v>
      </c>
      <c r="T1955" s="12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4">
        <f t="shared" si="122"/>
        <v>42394.289074074077</v>
      </c>
      <c r="T1956" s="12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4">
        <f t="shared" si="122"/>
        <v>41019.980104166672</v>
      </c>
      <c r="T1957" s="12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4">
        <f t="shared" si="122"/>
        <v>42067.632002314822</v>
      </c>
      <c r="T1958" s="12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4">
        <f t="shared" si="122"/>
        <v>41178.806863425933</v>
      </c>
      <c r="T1959" s="12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4">
        <f t="shared" si="122"/>
        <v>41326.69630787037</v>
      </c>
      <c r="T1960" s="12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4">
        <f t="shared" si="122"/>
        <v>41871.553935185184</v>
      </c>
      <c r="T1961" s="12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4">
        <f t="shared" si="122"/>
        <v>41964.071076388893</v>
      </c>
      <c r="T1962" s="12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4">
        <f t="shared" si="122"/>
        <v>41147.902974537043</v>
      </c>
      <c r="T1963" s="12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4">
        <f t="shared" si="122"/>
        <v>41742.488842592596</v>
      </c>
      <c r="T1964" s="12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4">
        <f t="shared" si="122"/>
        <v>41863.138125000005</v>
      </c>
      <c r="T1965" s="12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4">
        <f t="shared" si="122"/>
        <v>42451.981157407405</v>
      </c>
      <c r="T1966" s="12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4">
        <f t="shared" si="122"/>
        <v>40897.797569444447</v>
      </c>
      <c r="T1967" s="12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4">
        <f t="shared" si="122"/>
        <v>41835.248819444445</v>
      </c>
      <c r="T1968" s="12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4">
        <f t="shared" si="122"/>
        <v>41730.371863425928</v>
      </c>
      <c r="T1969" s="12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4">
        <f t="shared" si="122"/>
        <v>42676.295312499999</v>
      </c>
      <c r="T1970" s="12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4">
        <f t="shared" si="122"/>
        <v>42557.500787037039</v>
      </c>
      <c r="T1971" s="12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4">
        <f t="shared" si="122"/>
        <v>41323.901631944449</v>
      </c>
      <c r="T1972" s="12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4">
        <f t="shared" si="122"/>
        <v>41561.209039351852</v>
      </c>
      <c r="T1973" s="12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4">
        <f t="shared" si="122"/>
        <v>41200.720416666671</v>
      </c>
      <c r="T1974" s="12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4">
        <f t="shared" si="122"/>
        <v>42549.431296296294</v>
      </c>
      <c r="T1975" s="12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4">
        <f t="shared" si="122"/>
        <v>41445.04246527778</v>
      </c>
      <c r="T1976" s="12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4">
        <f t="shared" si="122"/>
        <v>41313.463553240741</v>
      </c>
      <c r="T1977" s="12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4">
        <f t="shared" si="122"/>
        <v>41438.607928240745</v>
      </c>
      <c r="T1978" s="12">
        <f t="shared" si="123"/>
        <v>41468.691261574073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4">
        <f t="shared" si="122"/>
        <v>42310.925231481488</v>
      </c>
      <c r="T1979" s="12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4">
        <f t="shared" si="122"/>
        <v>41038.933935185189</v>
      </c>
      <c r="T1980" s="12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4">
        <f t="shared" si="122"/>
        <v>42290.168356481481</v>
      </c>
      <c r="T1981" s="12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4">
        <f t="shared" si="122"/>
        <v>42423.250717592593</v>
      </c>
      <c r="T1982" s="12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4">
        <f t="shared" si="122"/>
        <v>41799.433622685188</v>
      </c>
      <c r="T1983" s="12">
        <f t="shared" si="123"/>
        <v>41829.516956018517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4">
        <f t="shared" si="122"/>
        <v>42678.294988425929</v>
      </c>
      <c r="T1984" s="12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4">
        <f t="shared" si="122"/>
        <v>42592.720115740747</v>
      </c>
      <c r="T1985" s="12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4">
        <f t="shared" si="122"/>
        <v>41913.498622685183</v>
      </c>
      <c r="T1986" s="12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(E1987/L1987)</f>
        <v>12.75</v>
      </c>
      <c r="Q1987" t="s">
        <v>8338</v>
      </c>
      <c r="R1987" t="s">
        <v>8350</v>
      </c>
      <c r="S1987" s="14">
        <f t="shared" ref="S1987:S2050" si="126">(J1987/86400)+25569+(-7/24)</f>
        <v>42555.407071759262</v>
      </c>
      <c r="T1987" s="12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4">
        <f t="shared" si="126"/>
        <v>42413.142164351855</v>
      </c>
      <c r="T1988" s="12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4">
        <f t="shared" si="126"/>
        <v>42034.348101851858</v>
      </c>
      <c r="T1989" s="12">
        <f t="shared" si="127"/>
        <v>42064.431435185186</v>
      </c>
    </row>
    <row r="1990" spans="1:20" ht="17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4">
        <f t="shared" si="126"/>
        <v>42206.471550925933</v>
      </c>
      <c r="T1990" s="12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4">
        <f t="shared" si="126"/>
        <v>42685.388981481483</v>
      </c>
      <c r="T1991" s="12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4">
        <f t="shared" si="126"/>
        <v>42397.904305555559</v>
      </c>
      <c r="T1992" s="12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4">
        <f t="shared" si="126"/>
        <v>42167.601689814815</v>
      </c>
      <c r="T1993" s="12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4">
        <f t="shared" si="126"/>
        <v>42022.851747685192</v>
      </c>
      <c r="T1994" s="12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4">
        <f t="shared" si="126"/>
        <v>42329.296724537038</v>
      </c>
      <c r="T1995" s="12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4">
        <f t="shared" si="126"/>
        <v>42650.714606481481</v>
      </c>
      <c r="T1996" s="12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4">
        <f t="shared" si="126"/>
        <v>42181.610370370377</v>
      </c>
      <c r="T1997" s="12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4">
        <f t="shared" si="126"/>
        <v>41800.527905092596</v>
      </c>
      <c r="T1998" s="12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4">
        <f t="shared" si="126"/>
        <v>41847.639027777783</v>
      </c>
      <c r="T1999" s="12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4">
        <f t="shared" si="126"/>
        <v>41806.826828703706</v>
      </c>
      <c r="T2000" s="12">
        <f t="shared" si="127"/>
        <v>41851.910162037035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4">
        <f t="shared" si="126"/>
        <v>41926.191064814819</v>
      </c>
      <c r="T2001" s="12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4">
        <f t="shared" si="126"/>
        <v>42345.659872685188</v>
      </c>
      <c r="T2002" s="12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4">
        <f t="shared" si="126"/>
        <v>42135.918009259265</v>
      </c>
      <c r="T2003" s="12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4">
        <f t="shared" si="126"/>
        <v>42728.420636574076</v>
      </c>
      <c r="T2004" s="12">
        <f t="shared" si="127"/>
        <v>42758.503969907404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4">
        <f t="shared" si="126"/>
        <v>40346.83393518519</v>
      </c>
      <c r="T2005" s="12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4">
        <f t="shared" si="126"/>
        <v>41800.31322916667</v>
      </c>
      <c r="T2006" s="12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4">
        <f t="shared" si="126"/>
        <v>41535.521041666667</v>
      </c>
      <c r="T2007" s="12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4">
        <f t="shared" si="126"/>
        <v>41941.208854166667</v>
      </c>
      <c r="T2008" s="12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4">
        <f t="shared" si="126"/>
        <v>40347.546134259261</v>
      </c>
      <c r="T2009" s="12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4">
        <f t="shared" si="126"/>
        <v>40761.312754629631</v>
      </c>
      <c r="T2010" s="12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4">
        <f t="shared" si="126"/>
        <v>42661.031747685185</v>
      </c>
      <c r="T2011" s="12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4">
        <f t="shared" si="126"/>
        <v>42570.704756944448</v>
      </c>
      <c r="T2012" s="12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4">
        <f t="shared" si="126"/>
        <v>42347.066817129635</v>
      </c>
      <c r="T2013" s="12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4">
        <f t="shared" si="126"/>
        <v>42010.53056712963</v>
      </c>
      <c r="T2014" s="12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4">
        <f t="shared" si="126"/>
        <v>42499.66914351852</v>
      </c>
      <c r="T2015" s="12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4">
        <f t="shared" si="126"/>
        <v>41323.922905092593</v>
      </c>
      <c r="T2016" s="12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4">
        <f t="shared" si="126"/>
        <v>40765.585219907407</v>
      </c>
      <c r="T2017" s="12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4">
        <f t="shared" si="126"/>
        <v>41312.589108796303</v>
      </c>
      <c r="T2018" s="12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4">
        <f t="shared" si="126"/>
        <v>40960.765682870369</v>
      </c>
      <c r="T2019" s="12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4">
        <f t="shared" si="126"/>
        <v>42199.074178240742</v>
      </c>
      <c r="T2020" s="12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4">
        <f t="shared" si="126"/>
        <v>42605.416909722226</v>
      </c>
      <c r="T2021" s="12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4">
        <f t="shared" si="126"/>
        <v>41736.805833333339</v>
      </c>
      <c r="T2022" s="12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4">
        <f t="shared" si="126"/>
        <v>41860.778900462967</v>
      </c>
      <c r="T2023" s="12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4">
        <f t="shared" si="126"/>
        <v>42502.277453703711</v>
      </c>
      <c r="T2024" s="12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4">
        <f t="shared" si="126"/>
        <v>42136.12908564815</v>
      </c>
      <c r="T2025" s="12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4">
        <f t="shared" si="126"/>
        <v>41099.67527777778</v>
      </c>
      <c r="T2026" s="12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4">
        <f t="shared" si="126"/>
        <v>42135.892893518518</v>
      </c>
      <c r="T2027" s="12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4">
        <f t="shared" si="126"/>
        <v>41704.444270833337</v>
      </c>
      <c r="T2028" s="12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4">
        <f t="shared" si="126"/>
        <v>42048.522210648145</v>
      </c>
      <c r="T2029" s="12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4">
        <f t="shared" si="126"/>
        <v>40215.627384259264</v>
      </c>
      <c r="T2030" s="12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4">
        <f t="shared" si="126"/>
        <v>41847.730104166672</v>
      </c>
      <c r="T2031" s="12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4">
        <f t="shared" si="126"/>
        <v>41212.704814814817</v>
      </c>
      <c r="T2032" s="12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4">
        <f t="shared" si="126"/>
        <v>41975.03765046296</v>
      </c>
      <c r="T2033" s="12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4">
        <f t="shared" si="126"/>
        <v>42689.274004629631</v>
      </c>
      <c r="T2034" s="12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4">
        <f t="shared" si="126"/>
        <v>41724.790717592594</v>
      </c>
      <c r="T2035" s="12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4">
        <f t="shared" si="126"/>
        <v>42075.83834490741</v>
      </c>
      <c r="T2036" s="12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4">
        <f t="shared" si="126"/>
        <v>42311.333414351851</v>
      </c>
      <c r="T2037" s="12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4">
        <f t="shared" si="126"/>
        <v>41738.573136574072</v>
      </c>
      <c r="T2038" s="12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4">
        <f t="shared" si="126"/>
        <v>41577.918437500004</v>
      </c>
      <c r="T2039" s="12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4">
        <f t="shared" si="126"/>
        <v>41423.979409722226</v>
      </c>
      <c r="T2040" s="12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4">
        <f t="shared" si="126"/>
        <v>42675.147280092591</v>
      </c>
      <c r="T2041" s="12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4">
        <f t="shared" si="126"/>
        <v>41578.635451388887</v>
      </c>
      <c r="T2042" s="12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4">
        <f t="shared" si="126"/>
        <v>42654.2341087963</v>
      </c>
      <c r="T2043" s="12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4">
        <f t="shared" si="126"/>
        <v>42331.416365740741</v>
      </c>
      <c r="T2044" s="12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4">
        <f t="shared" si="126"/>
        <v>42660.885150462964</v>
      </c>
      <c r="T2045" s="12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4">
        <f t="shared" si="126"/>
        <v>42138.392523148148</v>
      </c>
      <c r="T2046" s="12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4">
        <f t="shared" si="126"/>
        <v>41068.796840277784</v>
      </c>
      <c r="T2047" s="12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4">
        <f t="shared" si="126"/>
        <v>41386.88013888889</v>
      </c>
      <c r="T2048" s="12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4">
        <f t="shared" si="126"/>
        <v>42081.611921296302</v>
      </c>
      <c r="T2049" s="12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4">
        <f t="shared" si="126"/>
        <v>41387.359849537039</v>
      </c>
      <c r="T2050" s="12">
        <f t="shared" si="127"/>
        <v>41417.443182870367</v>
      </c>
    </row>
    <row r="2051" spans="1:20" ht="17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(E2051/L2051)</f>
        <v>80.991037735849048</v>
      </c>
      <c r="Q2051" t="s">
        <v>8319</v>
      </c>
      <c r="R2051" t="s">
        <v>8349</v>
      </c>
      <c r="S2051" s="14">
        <f t="shared" ref="S2051:S2114" si="130">(J2051/86400)+25569+(-7/24)</f>
        <v>41575.235682870371</v>
      </c>
      <c r="T2051" s="12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4">
        <f t="shared" si="130"/>
        <v>42114.77983796296</v>
      </c>
      <c r="T2052" s="12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4">
        <f t="shared" si="130"/>
        <v>41603.730752314819</v>
      </c>
      <c r="T2053" s="12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4">
        <f t="shared" si="130"/>
        <v>42374.792280092595</v>
      </c>
      <c r="T2054" s="12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4">
        <f t="shared" si="130"/>
        <v>42303.325821759259</v>
      </c>
      <c r="T2055" s="12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4">
        <f t="shared" si="130"/>
        <v>41731.22928240741</v>
      </c>
      <c r="T2056" s="12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4">
        <f t="shared" si="130"/>
        <v>41946.38244212963</v>
      </c>
      <c r="T2057" s="12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4">
        <f t="shared" si="130"/>
        <v>41351.469236111116</v>
      </c>
      <c r="T2058" s="12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4">
        <f t="shared" si="130"/>
        <v>42396.202916666669</v>
      </c>
      <c r="T2059" s="12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4">
        <f t="shared" si="130"/>
        <v>42026.079050925931</v>
      </c>
      <c r="T2060" s="12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4">
        <f t="shared" si="130"/>
        <v>42361.31081018519</v>
      </c>
      <c r="T2061" s="12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4">
        <f t="shared" si="130"/>
        <v>41783.351273148153</v>
      </c>
      <c r="T2062" s="12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4">
        <f t="shared" si="130"/>
        <v>42705.472847222227</v>
      </c>
      <c r="T2063" s="12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4">
        <f t="shared" si="130"/>
        <v>42423.091412037036</v>
      </c>
      <c r="T2064" s="12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4">
        <f t="shared" si="130"/>
        <v>42472.440983796296</v>
      </c>
      <c r="T2065" s="12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4">
        <f t="shared" si="130"/>
        <v>41389.073182870372</v>
      </c>
      <c r="T2066" s="12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4">
        <f t="shared" si="130"/>
        <v>41603.042002314818</v>
      </c>
      <c r="T2067" s="12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4">
        <f t="shared" si="130"/>
        <v>41844.480127314819</v>
      </c>
      <c r="T2068" s="12">
        <f t="shared" si="131"/>
        <v>41874.563460648147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4">
        <f t="shared" si="130"/>
        <v>42115.562222222223</v>
      </c>
      <c r="T2069" s="12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4">
        <f t="shared" si="130"/>
        <v>42633.549942129634</v>
      </c>
      <c r="T2070" s="12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4">
        <f t="shared" si="130"/>
        <v>42340.680451388893</v>
      </c>
      <c r="T2071" s="12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4">
        <f t="shared" si="130"/>
        <v>42519.364849537036</v>
      </c>
      <c r="T2072" s="12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4">
        <f t="shared" si="130"/>
        <v>42599.987083333333</v>
      </c>
      <c r="T2073" s="12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4">
        <f t="shared" si="130"/>
        <v>42467.289722222224</v>
      </c>
      <c r="T2074" s="12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4">
        <f t="shared" si="130"/>
        <v>42087.376365740747</v>
      </c>
      <c r="T2075" s="12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4">
        <f t="shared" si="130"/>
        <v>42466.534513888888</v>
      </c>
      <c r="T2076" s="12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4">
        <f t="shared" si="130"/>
        <v>41450.389907407407</v>
      </c>
      <c r="T2077" s="12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4">
        <f t="shared" si="130"/>
        <v>41803.588993055557</v>
      </c>
      <c r="T2078" s="12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4">
        <f t="shared" si="130"/>
        <v>42102.750879629632</v>
      </c>
      <c r="T2079" s="12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4">
        <f t="shared" si="130"/>
        <v>42692.479826388888</v>
      </c>
      <c r="T2080" s="12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4">
        <f t="shared" si="130"/>
        <v>42150.418900462966</v>
      </c>
      <c r="T2081" s="12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4">
        <f t="shared" si="130"/>
        <v>42289.665509259263</v>
      </c>
      <c r="T2082" s="12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4">
        <f t="shared" si="130"/>
        <v>41003.865219907406</v>
      </c>
      <c r="T2083" s="12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4">
        <f t="shared" si="130"/>
        <v>40810.828657407408</v>
      </c>
      <c r="T2084" s="12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4">
        <f t="shared" si="130"/>
        <v>41034.430497685185</v>
      </c>
      <c r="T2085" s="12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4">
        <f t="shared" si="130"/>
        <v>41731.541458333333</v>
      </c>
      <c r="T2086" s="12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4">
        <f t="shared" si="130"/>
        <v>41075.54383101852</v>
      </c>
      <c r="T2087" s="12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4">
        <f t="shared" si="130"/>
        <v>40860.378842592596</v>
      </c>
      <c r="T2088" s="12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4">
        <f t="shared" si="130"/>
        <v>40763.912708333337</v>
      </c>
      <c r="T2089" s="12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4">
        <f t="shared" si="130"/>
        <v>40395.423055555562</v>
      </c>
      <c r="T2090" s="12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4">
        <f t="shared" si="130"/>
        <v>41452.78465277778</v>
      </c>
      <c r="T2091" s="12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4">
        <f t="shared" si="130"/>
        <v>41299.089756944442</v>
      </c>
      <c r="T2092" s="12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4">
        <f t="shared" si="130"/>
        <v>40555.030995370376</v>
      </c>
      <c r="T2093" s="12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4">
        <f t="shared" si="130"/>
        <v>40763.415879629632</v>
      </c>
      <c r="T2094" s="12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4">
        <f t="shared" si="130"/>
        <v>41205.562870370377</v>
      </c>
      <c r="T2095" s="12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4">
        <f t="shared" si="130"/>
        <v>40938.728356481486</v>
      </c>
      <c r="T2096" s="12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4">
        <f t="shared" si="130"/>
        <v>40758.441817129635</v>
      </c>
      <c r="T2097" s="12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4">
        <f t="shared" si="130"/>
        <v>41192.466840277782</v>
      </c>
      <c r="T2098" s="12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4">
        <f t="shared" si="130"/>
        <v>40818.293229166673</v>
      </c>
      <c r="T2099" s="12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4">
        <f t="shared" si="130"/>
        <v>40945.822164351855</v>
      </c>
      <c r="T2100" s="12">
        <f t="shared" si="131"/>
        <v>40975.905497685184</v>
      </c>
    </row>
    <row r="2101" spans="1:20" ht="17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4">
        <f t="shared" si="130"/>
        <v>42173.454675925932</v>
      </c>
      <c r="T2101" s="12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4">
        <f t="shared" si="130"/>
        <v>41074.543298611112</v>
      </c>
      <c r="T2102" s="12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4">
        <f t="shared" si="130"/>
        <v>40891.857800925929</v>
      </c>
      <c r="T2103" s="12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4">
        <f t="shared" si="130"/>
        <v>40638.576944444445</v>
      </c>
      <c r="T2104" s="12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4">
        <f t="shared" si="130"/>
        <v>41192.463275462964</v>
      </c>
      <c r="T2105" s="12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4">
        <f t="shared" si="130"/>
        <v>41393.782800925932</v>
      </c>
      <c r="T2106" s="12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4">
        <f t="shared" si="130"/>
        <v>41951.497141203705</v>
      </c>
      <c r="T2107" s="12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4">
        <f t="shared" si="130"/>
        <v>41269.923310185186</v>
      </c>
      <c r="T2108" s="12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4">
        <f t="shared" si="130"/>
        <v>41934.418900462966</v>
      </c>
      <c r="T2109" s="12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4">
        <f t="shared" si="130"/>
        <v>41134.884027777778</v>
      </c>
      <c r="T2110" s="12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4">
        <f t="shared" si="130"/>
        <v>42160.416863425933</v>
      </c>
      <c r="T2111" s="12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4">
        <f t="shared" si="130"/>
        <v>41759.379270833335</v>
      </c>
      <c r="T2112" s="12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4">
        <f t="shared" si="130"/>
        <v>40702.905381944445</v>
      </c>
      <c r="T2113" s="12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4">
        <f t="shared" si="130"/>
        <v>41365.636493055557</v>
      </c>
      <c r="T2114" s="12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(E2115/L2115)</f>
        <v>68.598130841121488</v>
      </c>
      <c r="Q2115" t="s">
        <v>8325</v>
      </c>
      <c r="R2115" t="s">
        <v>8329</v>
      </c>
      <c r="S2115" s="14">
        <f t="shared" ref="S2115:S2178" si="134">(J2115/86400)+25569+(-7/24)</f>
        <v>41870.573796296296</v>
      </c>
      <c r="T2115" s="12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4">
        <f t="shared" si="134"/>
        <v>40458.523958333339</v>
      </c>
      <c r="T2116" s="12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4">
        <f t="shared" si="134"/>
        <v>40563.789363425931</v>
      </c>
      <c r="T2117" s="12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4">
        <f t="shared" si="134"/>
        <v>41136.48614583334</v>
      </c>
      <c r="T2118" s="12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4">
        <f t="shared" si="134"/>
        <v>42289.767928240741</v>
      </c>
      <c r="T2119" s="12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4">
        <f t="shared" si="134"/>
        <v>40718.54787037037</v>
      </c>
      <c r="T2120" s="12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4">
        <f t="shared" si="134"/>
        <v>41106.838483796302</v>
      </c>
      <c r="T2121" s="12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4">
        <f t="shared" si="134"/>
        <v>41591.67287037037</v>
      </c>
      <c r="T2122" s="12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4">
        <f t="shared" si="134"/>
        <v>42716.450787037036</v>
      </c>
      <c r="T2123" s="12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4">
        <f t="shared" si="134"/>
        <v>42712.008900462963</v>
      </c>
      <c r="T2124" s="12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4">
        <f t="shared" si="134"/>
        <v>40198.133182870377</v>
      </c>
      <c r="T2125" s="12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4">
        <f t="shared" si="134"/>
        <v>40463.736516203709</v>
      </c>
      <c r="T2126" s="12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4">
        <f t="shared" si="134"/>
        <v>42190.731863425928</v>
      </c>
      <c r="T2127" s="12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4">
        <f t="shared" si="134"/>
        <v>41951.681562500002</v>
      </c>
      <c r="T2128" s="12">
        <f t="shared" si="135"/>
        <v>41981.76489583333</v>
      </c>
    </row>
    <row r="2129" spans="1:20" ht="17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4">
        <f t="shared" si="134"/>
        <v>42045.213692129633</v>
      </c>
      <c r="T2129" s="12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4">
        <f t="shared" si="134"/>
        <v>41843.481122685189</v>
      </c>
      <c r="T2130" s="12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4">
        <f t="shared" si="134"/>
        <v>42408.732638888891</v>
      </c>
      <c r="T2131" s="12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4">
        <f t="shared" si="134"/>
        <v>41831.794710648152</v>
      </c>
      <c r="T2132" s="12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4">
        <f t="shared" si="134"/>
        <v>42166.915405092594</v>
      </c>
      <c r="T2133" s="12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4">
        <f t="shared" si="134"/>
        <v>41643.195509259262</v>
      </c>
      <c r="T2134" s="12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4">
        <f t="shared" si="134"/>
        <v>40618.805543981485</v>
      </c>
      <c r="T2135" s="12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4">
        <f t="shared" si="134"/>
        <v>41361.59480324074</v>
      </c>
      <c r="T2136" s="12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4">
        <f t="shared" si="134"/>
        <v>41156.671678240746</v>
      </c>
      <c r="T2137" s="12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4">
        <f t="shared" si="134"/>
        <v>41536.21743055556</v>
      </c>
      <c r="T2138" s="12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4">
        <f t="shared" si="134"/>
        <v>41948.479502314818</v>
      </c>
      <c r="T2139" s="12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4">
        <f t="shared" si="134"/>
        <v>41556.72151620371</v>
      </c>
      <c r="T2140" s="12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4">
        <f t="shared" si="134"/>
        <v>42647.458425925928</v>
      </c>
      <c r="T2141" s="12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4">
        <f t="shared" si="134"/>
        <v>41255.541944444449</v>
      </c>
      <c r="T2142" s="12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4">
        <f t="shared" si="134"/>
        <v>41926.943969907406</v>
      </c>
      <c r="T2143" s="12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4">
        <f t="shared" si="134"/>
        <v>42340.409837962965</v>
      </c>
      <c r="T2144" s="12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4">
        <f t="shared" si="134"/>
        <v>40332.595046296301</v>
      </c>
      <c r="T2145" s="12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4">
        <f t="shared" si="134"/>
        <v>41499.255092592597</v>
      </c>
      <c r="T2146" s="12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4">
        <f t="shared" si="134"/>
        <v>41574.945763888893</v>
      </c>
      <c r="T2147" s="12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4">
        <f t="shared" si="134"/>
        <v>42397.38784722222</v>
      </c>
      <c r="T2148" s="12">
        <f t="shared" si="135"/>
        <v>42411.471180555549</v>
      </c>
    </row>
    <row r="2149" spans="1:20" ht="17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4">
        <f t="shared" si="134"/>
        <v>41927.004027777781</v>
      </c>
      <c r="T2149" s="12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4">
        <f t="shared" si="134"/>
        <v>42066.441921296304</v>
      </c>
      <c r="T2150" s="12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4">
        <f t="shared" si="134"/>
        <v>40354.733287037037</v>
      </c>
      <c r="T2151" s="12">
        <f t="shared" si="135"/>
        <v>40389.791666666664</v>
      </c>
    </row>
    <row r="2152" spans="1:20" ht="17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4">
        <f t="shared" si="134"/>
        <v>42533.993043981485</v>
      </c>
      <c r="T2152" s="12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4">
        <f t="shared" si="134"/>
        <v>42520.555717592593</v>
      </c>
      <c r="T2153" s="12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4">
        <f t="shared" si="134"/>
        <v>41683.540613425932</v>
      </c>
      <c r="T2154" s="12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4">
        <f t="shared" si="134"/>
        <v>41974.619421296295</v>
      </c>
      <c r="T2155" s="12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4">
        <f t="shared" si="134"/>
        <v>41647.340590277781</v>
      </c>
      <c r="T2156" s="12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4">
        <f t="shared" si="134"/>
        <v>42430.45584490741</v>
      </c>
      <c r="T2157" s="12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4">
        <f t="shared" si="134"/>
        <v>41488.562569444446</v>
      </c>
      <c r="T2158" s="12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4">
        <f t="shared" si="134"/>
        <v>42694.689618055556</v>
      </c>
      <c r="T2159" s="12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4">
        <f t="shared" si="134"/>
        <v>41264.562199074076</v>
      </c>
      <c r="T2160" s="12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4">
        <f t="shared" si="134"/>
        <v>40710.439513888894</v>
      </c>
      <c r="T2161" s="12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4">
        <f t="shared" si="134"/>
        <v>41018.42019675926</v>
      </c>
      <c r="T2162" s="12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4">
        <f t="shared" si="134"/>
        <v>42240.56086805556</v>
      </c>
      <c r="T2163" s="12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4">
        <f t="shared" si="134"/>
        <v>41813.474432870375</v>
      </c>
      <c r="T2164" s="12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4">
        <f t="shared" si="134"/>
        <v>42111.607870370375</v>
      </c>
      <c r="T2165" s="12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4">
        <f t="shared" si="134"/>
        <v>42515.426087962966</v>
      </c>
      <c r="T2166" s="12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4">
        <f t="shared" si="134"/>
        <v>42438.3754050926</v>
      </c>
      <c r="T2167" s="12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4">
        <f t="shared" si="134"/>
        <v>41933.54650462963</v>
      </c>
      <c r="T2168" s="12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4">
        <f t="shared" si="134"/>
        <v>41152.774733796301</v>
      </c>
      <c r="T2169" s="12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4">
        <f t="shared" si="134"/>
        <v>42745.308576388888</v>
      </c>
      <c r="T2170" s="12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4">
        <f t="shared" si="134"/>
        <v>42793.409155092595</v>
      </c>
      <c r="T2171" s="12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4">
        <f t="shared" si="134"/>
        <v>42198.458587962967</v>
      </c>
      <c r="T2172" s="12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4">
        <f t="shared" si="134"/>
        <v>42141.665451388886</v>
      </c>
      <c r="T2173" s="12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4">
        <f t="shared" si="134"/>
        <v>42082.28842592593</v>
      </c>
      <c r="T2174" s="12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4">
        <f t="shared" si="134"/>
        <v>41495.400960648149</v>
      </c>
      <c r="T2175" s="12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4">
        <f t="shared" si="134"/>
        <v>42465.251238425924</v>
      </c>
      <c r="T2176" s="12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4">
        <f t="shared" si="134"/>
        <v>42564.71743055556</v>
      </c>
      <c r="T2177" s="12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4">
        <f t="shared" si="134"/>
        <v>42096.341539351859</v>
      </c>
      <c r="T2178" s="12">
        <f t="shared" si="135"/>
        <v>42126.424872685187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(E2179/L2179)</f>
        <v>65.868421052631575</v>
      </c>
      <c r="Q2179" t="s">
        <v>8325</v>
      </c>
      <c r="R2179" t="s">
        <v>8326</v>
      </c>
      <c r="S2179" s="14">
        <f t="shared" ref="S2179:S2242" si="138">(J2179/86400)+25569+(-7/24)</f>
        <v>42501.959108796298</v>
      </c>
      <c r="T2179" s="12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4">
        <f t="shared" si="138"/>
        <v>42723.344872685186</v>
      </c>
      <c r="T2180" s="12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4">
        <f t="shared" si="138"/>
        <v>42074.879537037043</v>
      </c>
      <c r="T2181" s="12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4">
        <f t="shared" si="138"/>
        <v>42279.378101851857</v>
      </c>
      <c r="T2182" s="12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4">
        <f t="shared" si="138"/>
        <v>42772.713576388887</v>
      </c>
      <c r="T2183" s="12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4">
        <f t="shared" si="138"/>
        <v>41879.609085648153</v>
      </c>
      <c r="T2184" s="12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4">
        <f t="shared" si="138"/>
        <v>42745.073807870373</v>
      </c>
      <c r="T2185" s="12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4">
        <f t="shared" si="138"/>
        <v>42380.398622685192</v>
      </c>
      <c r="T2186" s="12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4">
        <f t="shared" si="138"/>
        <v>41319.058321759258</v>
      </c>
      <c r="T2187" s="12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4">
        <f t="shared" si="138"/>
        <v>42583.323414351857</v>
      </c>
      <c r="T2188" s="12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4">
        <f t="shared" si="138"/>
        <v>42067.917430555557</v>
      </c>
      <c r="T2189" s="12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4">
        <f t="shared" si="138"/>
        <v>42633.294456018521</v>
      </c>
      <c r="T2190" s="12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4">
        <f t="shared" si="138"/>
        <v>42467.496527777781</v>
      </c>
      <c r="T2191" s="12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4">
        <f t="shared" si="138"/>
        <v>42417.333379629628</v>
      </c>
      <c r="T2192" s="12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4">
        <f t="shared" si="138"/>
        <v>42768.541979166672</v>
      </c>
      <c r="T2193" s="12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4">
        <f t="shared" si="138"/>
        <v>42691.559537037036</v>
      </c>
      <c r="T2194" s="12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4">
        <f t="shared" si="138"/>
        <v>42664.114259259259</v>
      </c>
      <c r="T2195" s="12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4">
        <f t="shared" si="138"/>
        <v>42425.466319444451</v>
      </c>
      <c r="T2196" s="12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4">
        <f t="shared" si="138"/>
        <v>42197.48032407408</v>
      </c>
      <c r="T2197" s="12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4">
        <f t="shared" si="138"/>
        <v>42675.195625</v>
      </c>
      <c r="T2198" s="12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4">
        <f t="shared" si="138"/>
        <v>42033.292349537041</v>
      </c>
      <c r="T2199" s="12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4">
        <f t="shared" si="138"/>
        <v>42292.222222222226</v>
      </c>
      <c r="T2200" s="12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4">
        <f t="shared" si="138"/>
        <v>42262.124976851854</v>
      </c>
      <c r="T2201" s="12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4">
        <f t="shared" si="138"/>
        <v>42163.334120370368</v>
      </c>
      <c r="T2202" s="12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4">
        <f t="shared" si="138"/>
        <v>41276.555150462962</v>
      </c>
      <c r="T2203" s="12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4">
        <f t="shared" si="138"/>
        <v>41184.557500000003</v>
      </c>
      <c r="T2204" s="12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4">
        <f t="shared" si="138"/>
        <v>42241.568078703705</v>
      </c>
      <c r="T2205" s="12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4">
        <f t="shared" si="138"/>
        <v>41312.019895833335</v>
      </c>
      <c r="T2206" s="12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4">
        <f t="shared" si="138"/>
        <v>41031.529965277783</v>
      </c>
      <c r="T2207" s="12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4">
        <f t="shared" si="138"/>
        <v>40996.965555555558</v>
      </c>
      <c r="T2208" s="12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4">
        <f t="shared" si="138"/>
        <v>41563.902465277781</v>
      </c>
      <c r="T2209" s="12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4">
        <f t="shared" si="138"/>
        <v>40946.590578703705</v>
      </c>
      <c r="T2210" s="12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4">
        <f t="shared" si="138"/>
        <v>41732.188009259262</v>
      </c>
      <c r="T2211" s="12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4">
        <f t="shared" si="138"/>
        <v>40955.774421296301</v>
      </c>
      <c r="T2212" s="12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4">
        <f t="shared" si="138"/>
        <v>41716.493344907409</v>
      </c>
      <c r="T2213" s="12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4">
        <f t="shared" si="138"/>
        <v>41548.455752314818</v>
      </c>
      <c r="T2214" s="12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4">
        <f t="shared" si="138"/>
        <v>42109.534479166665</v>
      </c>
      <c r="T2215" s="12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4">
        <f t="shared" si="138"/>
        <v>41646.500555555562</v>
      </c>
      <c r="T2216" s="12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4">
        <f t="shared" si="138"/>
        <v>40958.425601851857</v>
      </c>
      <c r="T2217" s="12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4">
        <f t="shared" si="138"/>
        <v>42194.460011574076</v>
      </c>
      <c r="T2218" s="12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4">
        <f t="shared" si="138"/>
        <v>42299.48510416667</v>
      </c>
      <c r="T2219" s="12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4">
        <f t="shared" si="138"/>
        <v>41127.520636574074</v>
      </c>
      <c r="T2220" s="12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4">
        <f t="shared" si="138"/>
        <v>42205.427222222228</v>
      </c>
      <c r="T2221" s="12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4">
        <f t="shared" si="138"/>
        <v>41451.768935185188</v>
      </c>
      <c r="T2222" s="12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4">
        <f t="shared" si="138"/>
        <v>42452.375104166669</v>
      </c>
      <c r="T2223" s="12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4">
        <f t="shared" si="138"/>
        <v>40906.495914351857</v>
      </c>
      <c r="T2224" s="12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4">
        <f t="shared" si="138"/>
        <v>42152.349166666674</v>
      </c>
      <c r="T2225" s="12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4">
        <f t="shared" si="138"/>
        <v>42644.375868055555</v>
      </c>
      <c r="T2226" s="12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4">
        <f t="shared" si="138"/>
        <v>41873.500173611115</v>
      </c>
      <c r="T2227" s="12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4">
        <f t="shared" si="138"/>
        <v>42381.507199074076</v>
      </c>
      <c r="T2228" s="12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4">
        <f t="shared" si="138"/>
        <v>41561.515682870369</v>
      </c>
      <c r="T2229" s="12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4">
        <f t="shared" si="138"/>
        <v>42201.986527777779</v>
      </c>
      <c r="T2230" s="12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4">
        <f t="shared" si="138"/>
        <v>41484.372581018521</v>
      </c>
      <c r="T2231" s="12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4">
        <f t="shared" si="138"/>
        <v>41724.589432870373</v>
      </c>
      <c r="T2232" s="12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4">
        <f t="shared" si="138"/>
        <v>41423.61922453704</v>
      </c>
      <c r="T2233" s="12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4">
        <f t="shared" si="138"/>
        <v>41806.50240740741</v>
      </c>
      <c r="T2234" s="12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4">
        <f t="shared" si="138"/>
        <v>42331.087256944447</v>
      </c>
      <c r="T2235" s="12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4">
        <f t="shared" si="138"/>
        <v>42710.532951388894</v>
      </c>
      <c r="T2236" s="12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4">
        <f t="shared" si="138"/>
        <v>42061.730451388888</v>
      </c>
      <c r="T2237" s="12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4">
        <f t="shared" si="138"/>
        <v>42371.325497685182</v>
      </c>
      <c r="T2238" s="12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4">
        <f t="shared" si="138"/>
        <v>41914.7116087963</v>
      </c>
      <c r="T2239" s="12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4">
        <f t="shared" si="138"/>
        <v>42774.330046296302</v>
      </c>
      <c r="T2240" s="12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4">
        <f t="shared" si="138"/>
        <v>41572.66682870371</v>
      </c>
      <c r="T2241" s="12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4">
        <f t="shared" si="138"/>
        <v>42452.534074074072</v>
      </c>
      <c r="T2242" s="12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(E2243/L2243)</f>
        <v>49.472392638036808</v>
      </c>
      <c r="Q2243" t="s">
        <v>8333</v>
      </c>
      <c r="R2243" t="s">
        <v>8351</v>
      </c>
      <c r="S2243" s="14">
        <f t="shared" ref="S2243:S2306" si="142">(J2243/86400)+25569+(-7/24)</f>
        <v>42766.535879629628</v>
      </c>
      <c r="T2243" s="12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4">
        <f t="shared" si="142"/>
        <v>41569.283946759264</v>
      </c>
      <c r="T2244" s="12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4">
        <f t="shared" si="142"/>
        <v>42800.459374999999</v>
      </c>
      <c r="T2245" s="12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4">
        <f t="shared" si="142"/>
        <v>42647.52715277778</v>
      </c>
      <c r="T2246" s="12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4">
        <f t="shared" si="142"/>
        <v>41660.416863425926</v>
      </c>
      <c r="T2247" s="12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4">
        <f t="shared" si="142"/>
        <v>42221.500115740746</v>
      </c>
      <c r="T2248" s="12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4">
        <f t="shared" si="142"/>
        <v>42200.374594907415</v>
      </c>
      <c r="T2249" s="12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4">
        <f t="shared" si="142"/>
        <v>42688.584236111114</v>
      </c>
      <c r="T2250" s="12">
        <f t="shared" si="143"/>
        <v>42718.667569444442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4">
        <f t="shared" si="142"/>
        <v>41336.411631944451</v>
      </c>
      <c r="T2251" s="12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4">
        <f t="shared" si="142"/>
        <v>42676.713807870372</v>
      </c>
      <c r="T2252" s="12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4">
        <f t="shared" si="142"/>
        <v>41846.054131944446</v>
      </c>
      <c r="T2253" s="12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4">
        <f t="shared" si="142"/>
        <v>42573.036319444444</v>
      </c>
      <c r="T2254" s="12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4">
        <f t="shared" si="142"/>
        <v>42296.339664351857</v>
      </c>
      <c r="T2255" s="12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4">
        <f t="shared" si="142"/>
        <v>42752.356111111112</v>
      </c>
      <c r="T2256" s="12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4">
        <f t="shared" si="142"/>
        <v>42467.660312500004</v>
      </c>
      <c r="T2257" s="12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4">
        <f t="shared" si="142"/>
        <v>42682.160254629627</v>
      </c>
      <c r="T2258" s="12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4">
        <f t="shared" si="142"/>
        <v>42505.645011574081</v>
      </c>
      <c r="T2259" s="12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4">
        <f t="shared" si="142"/>
        <v>42136.459340277775</v>
      </c>
      <c r="T2260" s="12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4">
        <f t="shared" si="142"/>
        <v>42702.513148148151</v>
      </c>
      <c r="T2261" s="12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4">
        <f t="shared" si="142"/>
        <v>41694.725115740745</v>
      </c>
      <c r="T2262" s="12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4">
        <f t="shared" si="142"/>
        <v>42759.43310185185</v>
      </c>
      <c r="T2263" s="12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4">
        <f t="shared" si="142"/>
        <v>41926.293495370373</v>
      </c>
      <c r="T2264" s="12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4">
        <f t="shared" si="142"/>
        <v>42014.540659722225</v>
      </c>
      <c r="T2265" s="12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4">
        <f t="shared" si="142"/>
        <v>42496.290671296294</v>
      </c>
      <c r="T2266" s="12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4">
        <f t="shared" si="142"/>
        <v>42689.561423611114</v>
      </c>
      <c r="T2267" s="12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4">
        <f t="shared" si="142"/>
        <v>42469.583240740743</v>
      </c>
      <c r="T2268" s="12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4">
        <f t="shared" si="142"/>
        <v>41968.538159722222</v>
      </c>
      <c r="T2269" s="12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4">
        <f t="shared" si="142"/>
        <v>42775.790682870378</v>
      </c>
      <c r="T2270" s="12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4">
        <f t="shared" si="142"/>
        <v>42776.412766203706</v>
      </c>
      <c r="T2271" s="12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4">
        <f t="shared" si="142"/>
        <v>42725.577696759261</v>
      </c>
      <c r="T2272" s="12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4">
        <f t="shared" si="142"/>
        <v>42683.708379629628</v>
      </c>
      <c r="T2273" s="12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4">
        <f t="shared" si="142"/>
        <v>42315.407824074078</v>
      </c>
      <c r="T2274" s="12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4">
        <f t="shared" si="142"/>
        <v>42781.257430555554</v>
      </c>
      <c r="T2275" s="12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4">
        <f t="shared" si="142"/>
        <v>41663.208993055559</v>
      </c>
      <c r="T2276" s="12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4">
        <f t="shared" si="142"/>
        <v>41965.324988425928</v>
      </c>
      <c r="T2277" s="12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4">
        <f t="shared" si="142"/>
        <v>41614.359826388893</v>
      </c>
      <c r="T2278" s="12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4">
        <f t="shared" si="142"/>
        <v>40936.386840277781</v>
      </c>
      <c r="T2279" s="12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4">
        <f t="shared" si="142"/>
        <v>42338.417442129634</v>
      </c>
      <c r="T2280" s="12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4">
        <f t="shared" si="142"/>
        <v>42020.51503472223</v>
      </c>
      <c r="T2281" s="12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4">
        <f t="shared" si="142"/>
        <v>42234.333229166667</v>
      </c>
      <c r="T2282" s="12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4">
        <f t="shared" si="142"/>
        <v>40686.99417824074</v>
      </c>
      <c r="T2283" s="12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4">
        <f t="shared" si="142"/>
        <v>42322.882939814815</v>
      </c>
      <c r="T2284" s="12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4">
        <f t="shared" si="142"/>
        <v>40977.833379629628</v>
      </c>
      <c r="T2285" s="12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4">
        <f t="shared" si="142"/>
        <v>40585.505150462966</v>
      </c>
      <c r="T2286" s="12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4">
        <f t="shared" si="142"/>
        <v>41058.894016203711</v>
      </c>
      <c r="T2287" s="12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4">
        <f t="shared" si="142"/>
        <v>41494.6719212963</v>
      </c>
      <c r="T2288" s="12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4">
        <f t="shared" si="142"/>
        <v>41792.375694444447</v>
      </c>
      <c r="T2289" s="12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4">
        <f t="shared" si="142"/>
        <v>41067.53575231482</v>
      </c>
      <c r="T2290" s="12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4">
        <f t="shared" si="142"/>
        <v>41571.706712962965</v>
      </c>
      <c r="T2291" s="12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4">
        <f t="shared" si="142"/>
        <v>40069.962152777778</v>
      </c>
      <c r="T2292" s="12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4">
        <f t="shared" si="142"/>
        <v>40987.685393518521</v>
      </c>
      <c r="T2293" s="12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4">
        <f t="shared" si="142"/>
        <v>40987.405972222223</v>
      </c>
      <c r="T2294" s="12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4">
        <f t="shared" si="142"/>
        <v>41151.416655092595</v>
      </c>
      <c r="T2295" s="12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4">
        <f t="shared" si="142"/>
        <v>41264.431481481486</v>
      </c>
      <c r="T2296" s="12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4">
        <f t="shared" si="142"/>
        <v>41270.662685185183</v>
      </c>
      <c r="T2297" s="12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4">
        <f t="shared" si="142"/>
        <v>40927.440115740741</v>
      </c>
      <c r="T2298" s="12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4">
        <f t="shared" si="142"/>
        <v>40947.750567129631</v>
      </c>
      <c r="T2299" s="12">
        <f t="shared" si="143"/>
        <v>40981.957638888889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4">
        <f t="shared" si="142"/>
        <v>41694.548993055556</v>
      </c>
      <c r="T2300" s="12">
        <f t="shared" si="143"/>
        <v>41724.59065972222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4">
        <f t="shared" si="142"/>
        <v>40564.740844907406</v>
      </c>
      <c r="T2301" s="12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4">
        <f t="shared" si="142"/>
        <v>41074.435370370375</v>
      </c>
      <c r="T2302" s="12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4">
        <f t="shared" si="142"/>
        <v>41415.85527777778</v>
      </c>
      <c r="T2303" s="12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4">
        <f t="shared" si="142"/>
        <v>41605.576782407406</v>
      </c>
      <c r="T2304" s="12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4">
        <f t="shared" si="142"/>
        <v>40849.819398148153</v>
      </c>
      <c r="T2305" s="12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4">
        <f t="shared" si="142"/>
        <v>40502.524201388893</v>
      </c>
      <c r="T2306" s="12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(E2307/L2307)</f>
        <v>109.10778443113773</v>
      </c>
      <c r="Q2307" t="s">
        <v>8325</v>
      </c>
      <c r="R2307" t="s">
        <v>8329</v>
      </c>
      <c r="S2307" s="14">
        <f t="shared" ref="S2307:S2370" si="146">(J2307/86400)+25569+(-7/24)</f>
        <v>41834.403611111113</v>
      </c>
      <c r="T2307" s="12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4">
        <f t="shared" si="146"/>
        <v>40947.876493055555</v>
      </c>
      <c r="T2308" s="12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4">
        <f t="shared" si="146"/>
        <v>41004.510798611118</v>
      </c>
      <c r="T2309" s="12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4">
        <f t="shared" si="146"/>
        <v>41851.671250000007</v>
      </c>
      <c r="T2310" s="12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4">
        <f t="shared" si="146"/>
        <v>41307.696030092593</v>
      </c>
      <c r="T2311" s="12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4">
        <f t="shared" si="146"/>
        <v>41324.502488425926</v>
      </c>
      <c r="T2312" s="12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4">
        <f t="shared" si="146"/>
        <v>41735.712835648148</v>
      </c>
      <c r="T2313" s="12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4">
        <f t="shared" si="146"/>
        <v>41716.341180555559</v>
      </c>
      <c r="T2314" s="12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4">
        <f t="shared" si="146"/>
        <v>41002.666967592595</v>
      </c>
      <c r="T2315" s="12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4">
        <f t="shared" si="146"/>
        <v>41037.259918981486</v>
      </c>
      <c r="T2316" s="12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4">
        <f t="shared" si="146"/>
        <v>41004.434525462966</v>
      </c>
      <c r="T2317" s="12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4">
        <f t="shared" si="146"/>
        <v>40079.43344907408</v>
      </c>
      <c r="T2318" s="12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4">
        <f t="shared" si="146"/>
        <v>40192.250567129631</v>
      </c>
      <c r="T2319" s="12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4">
        <f t="shared" si="146"/>
        <v>40050.352013888893</v>
      </c>
      <c r="T2320" s="12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4">
        <f t="shared" si="146"/>
        <v>41592.790335648147</v>
      </c>
      <c r="T2321" s="12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4">
        <f t="shared" si="146"/>
        <v>41696.525462962964</v>
      </c>
      <c r="T2322" s="12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4">
        <f t="shared" si="146"/>
        <v>42798.968761574077</v>
      </c>
      <c r="T2323" s="12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4">
        <f t="shared" si="146"/>
        <v>42804.603807870371</v>
      </c>
      <c r="T2324" s="12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4">
        <f t="shared" si="146"/>
        <v>42807.463506944448</v>
      </c>
      <c r="T2325" s="12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4">
        <f t="shared" si="146"/>
        <v>42790.593576388892</v>
      </c>
      <c r="T2326" s="12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4">
        <f t="shared" si="146"/>
        <v>42793.730682870373</v>
      </c>
      <c r="T2327" s="12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4">
        <f t="shared" si="146"/>
        <v>42803.742453703708</v>
      </c>
      <c r="T2328" s="12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4">
        <f t="shared" si="146"/>
        <v>41842.625462962962</v>
      </c>
      <c r="T2329" s="12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4">
        <f t="shared" si="146"/>
        <v>42139.490011574075</v>
      </c>
      <c r="T2330" s="12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4">
        <f t="shared" si="146"/>
        <v>41807.332708333335</v>
      </c>
      <c r="T2331" s="12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4">
        <f t="shared" si="146"/>
        <v>42332.608136574076</v>
      </c>
      <c r="T2332" s="12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4">
        <f t="shared" si="146"/>
        <v>41838.714004629634</v>
      </c>
      <c r="T2333" s="12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4">
        <f t="shared" si="146"/>
        <v>42011.336469907408</v>
      </c>
      <c r="T2334" s="12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4">
        <f t="shared" si="146"/>
        <v>41767.358680555561</v>
      </c>
      <c r="T2335" s="12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4">
        <f t="shared" si="146"/>
        <v>41918.378449074073</v>
      </c>
      <c r="T2336" s="12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4">
        <f t="shared" si="146"/>
        <v>41771.280590277784</v>
      </c>
      <c r="T2337" s="12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4">
        <f t="shared" si="146"/>
        <v>41666.633043981485</v>
      </c>
      <c r="T2338" s="12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4">
        <f t="shared" si="146"/>
        <v>41786.34887731482</v>
      </c>
      <c r="T2339" s="12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4">
        <f t="shared" si="146"/>
        <v>41789.605138888895</v>
      </c>
      <c r="T2340" s="12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4">
        <f t="shared" si="146"/>
        <v>42692.508206018516</v>
      </c>
      <c r="T2341" s="12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4">
        <f t="shared" si="146"/>
        <v>42643.351134259261</v>
      </c>
      <c r="T2342" s="12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4">
        <f t="shared" si="146"/>
        <v>42167.522037037044</v>
      </c>
      <c r="T2343" s="12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4">
        <f t="shared" si="146"/>
        <v>41897.410532407412</v>
      </c>
      <c r="T2344" s="12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4">
        <f t="shared" si="146"/>
        <v>42327.533622685187</v>
      </c>
      <c r="T2345" s="12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4">
        <f t="shared" si="146"/>
        <v>42515.435983796298</v>
      </c>
      <c r="T2346" s="12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4">
        <f t="shared" si="146"/>
        <v>42059.710138888891</v>
      </c>
      <c r="T2347" s="12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4">
        <f t="shared" si="146"/>
        <v>42615.507303240745</v>
      </c>
      <c r="T2348" s="12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4">
        <f t="shared" si="146"/>
        <v>42577.315694444442</v>
      </c>
      <c r="T2349" s="12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4">
        <f t="shared" si="146"/>
        <v>42360.640486111115</v>
      </c>
      <c r="T2350" s="12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4">
        <f t="shared" si="146"/>
        <v>42198.484120370376</v>
      </c>
      <c r="T2351" s="12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4">
        <f t="shared" si="146"/>
        <v>42708.550578703704</v>
      </c>
      <c r="T2352" s="12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4">
        <f t="shared" si="146"/>
        <v>42093.809479166674</v>
      </c>
      <c r="T2353" s="12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4">
        <f t="shared" si="146"/>
        <v>42101.342037037037</v>
      </c>
      <c r="T2354" s="12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4">
        <f t="shared" si="146"/>
        <v>42103.384513888894</v>
      </c>
      <c r="T2355" s="12">
        <f t="shared" si="147"/>
        <v>42115.467847222222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4">
        <f t="shared" si="146"/>
        <v>41954.431250000001</v>
      </c>
      <c r="T2356" s="12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4">
        <f t="shared" si="146"/>
        <v>42096.626574074078</v>
      </c>
      <c r="T2357" s="12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4">
        <f t="shared" si="146"/>
        <v>42130.491944444446</v>
      </c>
      <c r="T2358" s="12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4">
        <f t="shared" si="146"/>
        <v>42264.328449074077</v>
      </c>
      <c r="T2359" s="12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4">
        <f t="shared" si="146"/>
        <v>41978.63930555556</v>
      </c>
      <c r="T2360" s="12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4">
        <f t="shared" si="146"/>
        <v>42159.357916666668</v>
      </c>
      <c r="T2361" s="12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4">
        <f t="shared" si="146"/>
        <v>42377.415277777785</v>
      </c>
      <c r="T2362" s="12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4">
        <f t="shared" si="146"/>
        <v>42466.567222222227</v>
      </c>
      <c r="T2363" s="12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4">
        <f t="shared" si="146"/>
        <v>41954.396643518521</v>
      </c>
      <c r="T2364" s="12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4">
        <f t="shared" si="146"/>
        <v>42321.719907407409</v>
      </c>
      <c r="T2365" s="12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4">
        <f t="shared" si="146"/>
        <v>42248.643009259256</v>
      </c>
      <c r="T2366" s="12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4">
        <f t="shared" si="146"/>
        <v>42346.444733796299</v>
      </c>
      <c r="T2367" s="12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4">
        <f t="shared" si="146"/>
        <v>42268.239965277775</v>
      </c>
      <c r="T2368" s="12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4">
        <f t="shared" si="146"/>
        <v>42425.678425925929</v>
      </c>
      <c r="T2369" s="12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4">
        <f t="shared" si="146"/>
        <v>42063.430150462962</v>
      </c>
      <c r="T2370" s="12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(E2371/L2371)</f>
        <v>#DIV/0!</v>
      </c>
      <c r="Q2371" t="s">
        <v>8319</v>
      </c>
      <c r="R2371" t="s">
        <v>8320</v>
      </c>
      <c r="S2371" s="14">
        <f t="shared" ref="S2371:S2434" si="150">(J2371/86400)+25569+(-7/24)</f>
        <v>42380.520960648151</v>
      </c>
      <c r="T2371" s="12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4">
        <f t="shared" si="150"/>
        <v>41960.897465277776</v>
      </c>
      <c r="T2372" s="12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4">
        <f t="shared" si="150"/>
        <v>42150.486064814817</v>
      </c>
      <c r="T2373" s="12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4">
        <f t="shared" si="150"/>
        <v>42087.777442129627</v>
      </c>
      <c r="T2374" s="12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4">
        <f t="shared" si="150"/>
        <v>42215.370648148149</v>
      </c>
      <c r="T2375" s="12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4">
        <f t="shared" si="150"/>
        <v>42017.551620370374</v>
      </c>
      <c r="T2376" s="12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4">
        <f t="shared" si="150"/>
        <v>42592.544409722228</v>
      </c>
      <c r="T2377" s="12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4">
        <f t="shared" si="150"/>
        <v>42318.63386574074</v>
      </c>
      <c r="T2378" s="12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4">
        <f t="shared" si="150"/>
        <v>42669.578506944446</v>
      </c>
      <c r="T2379" s="12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4">
        <f t="shared" si="150"/>
        <v>42212.721412037041</v>
      </c>
      <c r="T2380" s="12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4">
        <f t="shared" si="150"/>
        <v>42236.724722222229</v>
      </c>
      <c r="T2381" s="12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4">
        <f t="shared" si="150"/>
        <v>42248.501643518517</v>
      </c>
      <c r="T2382" s="12">
        <f t="shared" si="151"/>
        <v>42278.584976851846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4">
        <f t="shared" si="150"/>
        <v>42074.644074074073</v>
      </c>
      <c r="T2383" s="12">
        <f t="shared" si="151"/>
        <v>42104.727407407401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4">
        <f t="shared" si="150"/>
        <v>42194.895868055559</v>
      </c>
      <c r="T2384" s="12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4">
        <f t="shared" si="150"/>
        <v>42026.765127314815</v>
      </c>
      <c r="T2385" s="12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4">
        <f t="shared" si="150"/>
        <v>41926.775960648149</v>
      </c>
      <c r="T2386" s="12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4">
        <f t="shared" si="150"/>
        <v>42191.410092592596</v>
      </c>
      <c r="T2387" s="12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4">
        <f t="shared" si="150"/>
        <v>41954.546574074076</v>
      </c>
      <c r="T2388" s="12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4">
        <f t="shared" si="150"/>
        <v>42528.334953703707</v>
      </c>
      <c r="T2389" s="12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4">
        <f t="shared" si="150"/>
        <v>41989.562025462968</v>
      </c>
      <c r="T2390" s="12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4">
        <f t="shared" si="150"/>
        <v>42179.361712962964</v>
      </c>
      <c r="T2391" s="12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4">
        <f t="shared" si="150"/>
        <v>41967.970648148148</v>
      </c>
      <c r="T2392" s="12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4">
        <f t="shared" si="150"/>
        <v>42064.502824074072</v>
      </c>
      <c r="T2393" s="12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4">
        <f t="shared" si="150"/>
        <v>42275.828969907408</v>
      </c>
      <c r="T2394" s="12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4">
        <f t="shared" si="150"/>
        <v>42194.356678240743</v>
      </c>
      <c r="T2395" s="12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4">
        <f t="shared" si="150"/>
        <v>42031.070520833331</v>
      </c>
      <c r="T2396" s="12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4">
        <f t="shared" si="150"/>
        <v>42716.829710648155</v>
      </c>
      <c r="T2397" s="12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4">
        <f t="shared" si="150"/>
        <v>42262.557384259264</v>
      </c>
      <c r="T2398" s="12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4">
        <f t="shared" si="150"/>
        <v>41976.593240740745</v>
      </c>
      <c r="T2399" s="12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4">
        <f t="shared" si="150"/>
        <v>42157.624814814822</v>
      </c>
      <c r="T2400" s="12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4">
        <f t="shared" si="150"/>
        <v>41956.561412037037</v>
      </c>
      <c r="T2401" s="12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4">
        <f t="shared" si="150"/>
        <v>42443.976435185185</v>
      </c>
      <c r="T2402" s="12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4">
        <f t="shared" si="150"/>
        <v>42374.531203703707</v>
      </c>
      <c r="T2403" s="12">
        <f t="shared" si="151"/>
        <v>42434.614537037036</v>
      </c>
    </row>
    <row r="2404" spans="1:20" ht="17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4">
        <f t="shared" si="150"/>
        <v>42107.388090277782</v>
      </c>
      <c r="T2404" s="12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4">
        <f t="shared" si="150"/>
        <v>42399.590949074081</v>
      </c>
      <c r="T2405" s="12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4">
        <f t="shared" si="150"/>
        <v>42341.747766203705</v>
      </c>
      <c r="T2406" s="12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4">
        <f t="shared" si="150"/>
        <v>42595.293692129628</v>
      </c>
      <c r="T2407" s="12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4">
        <f t="shared" si="150"/>
        <v>41982.819328703707</v>
      </c>
      <c r="T2408" s="12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4">
        <f t="shared" si="150"/>
        <v>42082.283888888887</v>
      </c>
      <c r="T2409" s="12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4">
        <f t="shared" si="150"/>
        <v>41918.849039351851</v>
      </c>
      <c r="T2410" s="12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4">
        <f t="shared" si="150"/>
        <v>42204.584201388891</v>
      </c>
      <c r="T2411" s="12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4">
        <f t="shared" si="150"/>
        <v>42224.116608796299</v>
      </c>
      <c r="T2412" s="12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4">
        <f t="shared" si="150"/>
        <v>42211.440763888888</v>
      </c>
      <c r="T2413" s="12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4">
        <f t="shared" si="150"/>
        <v>42655.445289351854</v>
      </c>
      <c r="T2414" s="12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4">
        <f t="shared" si="150"/>
        <v>41759.818078703705</v>
      </c>
      <c r="T2415" s="12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4">
        <f t="shared" si="150"/>
        <v>42198.40347222222</v>
      </c>
      <c r="T2416" s="12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4">
        <f t="shared" si="150"/>
        <v>42536.571134259262</v>
      </c>
      <c r="T2417" s="12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4">
        <f t="shared" si="150"/>
        <v>42019.446099537039</v>
      </c>
      <c r="T2418" s="12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4">
        <f t="shared" si="150"/>
        <v>41831.592442129629</v>
      </c>
      <c r="T2419" s="12">
        <f t="shared" si="151"/>
        <v>41861.675775462958</v>
      </c>
    </row>
    <row r="2420" spans="1:20" ht="17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4">
        <f t="shared" si="150"/>
        <v>42027.565324074072</v>
      </c>
      <c r="T2420" s="12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4">
        <f t="shared" si="150"/>
        <v>41993.446631944447</v>
      </c>
      <c r="T2421" s="12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4">
        <f t="shared" si="150"/>
        <v>41892.737210648149</v>
      </c>
      <c r="T2422" s="12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4">
        <f t="shared" si="150"/>
        <v>42026.395787037043</v>
      </c>
      <c r="T2423" s="12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4">
        <f t="shared" si="150"/>
        <v>42044.433287037034</v>
      </c>
      <c r="T2424" s="12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4">
        <f t="shared" si="150"/>
        <v>41974.413078703707</v>
      </c>
      <c r="T2425" s="12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4">
        <f t="shared" si="150"/>
        <v>41909.600787037038</v>
      </c>
      <c r="T2426" s="12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4">
        <f t="shared" si="150"/>
        <v>42502.622094907412</v>
      </c>
      <c r="T2427" s="12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4">
        <f t="shared" si="150"/>
        <v>42163.878379629634</v>
      </c>
      <c r="T2428" s="12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4">
        <f t="shared" si="150"/>
        <v>42412.027002314819</v>
      </c>
      <c r="T2429" s="12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4">
        <f t="shared" si="150"/>
        <v>42045.492488425931</v>
      </c>
      <c r="T2430" s="12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4">
        <f t="shared" si="150"/>
        <v>42734.587569444448</v>
      </c>
      <c r="T2431" s="12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4">
        <f t="shared" si="150"/>
        <v>42381.839166666665</v>
      </c>
      <c r="T2432" s="12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4">
        <f t="shared" si="150"/>
        <v>42488.808020833334</v>
      </c>
      <c r="T2433" s="12">
        <f t="shared" si="151"/>
        <v>42548.891354166662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4">
        <f t="shared" si="150"/>
        <v>42040.927048611113</v>
      </c>
      <c r="T2434" s="12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(E2435/L2435)</f>
        <v>#DIV/0!</v>
      </c>
      <c r="Q2435" t="s">
        <v>8336</v>
      </c>
      <c r="R2435" t="s">
        <v>8337</v>
      </c>
      <c r="S2435" s="14">
        <f t="shared" ref="S2435:S2498" si="154">(J2435/86400)+25569+(-7/24)</f>
        <v>42397.608136574076</v>
      </c>
      <c r="T2435" s="12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4">
        <f t="shared" si="154"/>
        <v>42179.894375000003</v>
      </c>
      <c r="T2436" s="12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4">
        <f t="shared" si="154"/>
        <v>42251.985949074078</v>
      </c>
      <c r="T2437" s="12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4">
        <f t="shared" si="154"/>
        <v>42338.32372685185</v>
      </c>
      <c r="T2438" s="12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4">
        <f t="shared" si="154"/>
        <v>42031.673472222225</v>
      </c>
      <c r="T2439" s="12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4">
        <f t="shared" si="154"/>
        <v>42285.623402777775</v>
      </c>
      <c r="T2440" s="12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4">
        <f t="shared" si="154"/>
        <v>42265.526956018519</v>
      </c>
      <c r="T2441" s="12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4">
        <f t="shared" si="154"/>
        <v>42383.60778935186</v>
      </c>
      <c r="T2442" s="12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4">
        <f t="shared" si="154"/>
        <v>42186.833958333336</v>
      </c>
      <c r="T2443" s="12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4">
        <f t="shared" si="154"/>
        <v>42052.375324074077</v>
      </c>
      <c r="T2444" s="12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4">
        <f t="shared" si="154"/>
        <v>41836.333587962967</v>
      </c>
      <c r="T2445" s="12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4">
        <f t="shared" si="154"/>
        <v>42485.462858796302</v>
      </c>
      <c r="T2446" s="12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4">
        <f t="shared" si="154"/>
        <v>42242.898391203707</v>
      </c>
      <c r="T2447" s="12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4">
        <f t="shared" si="154"/>
        <v>42670.311006944445</v>
      </c>
      <c r="T2448" s="12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4">
        <f t="shared" si="154"/>
        <v>42654.178159722222</v>
      </c>
      <c r="T2449" s="12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4">
        <f t="shared" si="154"/>
        <v>42607.024456018517</v>
      </c>
      <c r="T2450" s="12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4">
        <f t="shared" si="154"/>
        <v>41942.850868055561</v>
      </c>
      <c r="T2451" s="12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4">
        <f t="shared" si="154"/>
        <v>41901.780740740745</v>
      </c>
      <c r="T2452" s="12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4">
        <f t="shared" si="154"/>
        <v>42779.616782407415</v>
      </c>
      <c r="T2453" s="12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4">
        <f t="shared" si="154"/>
        <v>42338.552083333336</v>
      </c>
      <c r="T2454" s="12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4">
        <f t="shared" si="154"/>
        <v>42738.400567129633</v>
      </c>
      <c r="T2455" s="12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4">
        <f t="shared" si="154"/>
        <v>42769.909814814819</v>
      </c>
      <c r="T2456" s="12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4">
        <f t="shared" si="154"/>
        <v>42452.490162037044</v>
      </c>
      <c r="T2457" s="12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4">
        <f t="shared" si="154"/>
        <v>42761.669432870374</v>
      </c>
      <c r="T2458" s="12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4">
        <f t="shared" si="154"/>
        <v>42423.310833333337</v>
      </c>
      <c r="T2459" s="12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4">
        <f t="shared" si="154"/>
        <v>42495.580069444448</v>
      </c>
      <c r="T2460" s="12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4">
        <f t="shared" si="154"/>
        <v>42407.345891203709</v>
      </c>
      <c r="T2461" s="12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4">
        <f t="shared" si="154"/>
        <v>42703.895451388897</v>
      </c>
      <c r="T2462" s="12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4">
        <f t="shared" si="154"/>
        <v>40783.721030092594</v>
      </c>
      <c r="T2463" s="12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4">
        <f t="shared" si="154"/>
        <v>41088.894629629634</v>
      </c>
      <c r="T2464" s="12">
        <f t="shared" si="155"/>
        <v>41108.977962962963</v>
      </c>
    </row>
    <row r="2465" spans="1:20" ht="17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4">
        <f t="shared" si="154"/>
        <v>41340.819733796299</v>
      </c>
      <c r="T2465" s="12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4">
        <f t="shared" si="154"/>
        <v>42248.608761574076</v>
      </c>
      <c r="T2466" s="12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4">
        <f t="shared" si="154"/>
        <v>41145.42763888889</v>
      </c>
      <c r="T2467" s="12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4">
        <f t="shared" si="154"/>
        <v>41372.810798611114</v>
      </c>
      <c r="T2468" s="12">
        <f t="shared" si="155"/>
        <v>41402.894131944442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4">
        <f t="shared" si="154"/>
        <v>41025.582534722227</v>
      </c>
      <c r="T2469" s="12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4">
        <f t="shared" si="154"/>
        <v>41173.86251157408</v>
      </c>
      <c r="T2470" s="12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4">
        <f t="shared" si="154"/>
        <v>40557.138067129628</v>
      </c>
      <c r="T2471" s="12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4">
        <f t="shared" si="154"/>
        <v>41022.783043981486</v>
      </c>
      <c r="T2472" s="12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4">
        <f t="shared" si="154"/>
        <v>40893.701296296298</v>
      </c>
      <c r="T2473" s="12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4">
        <f t="shared" si="154"/>
        <v>40353.823842592596</v>
      </c>
      <c r="T2474" s="12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4">
        <f t="shared" si="154"/>
        <v>41193.456817129634</v>
      </c>
      <c r="T2475" s="12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4">
        <f t="shared" si="154"/>
        <v>40416.719629629632</v>
      </c>
      <c r="T2476" s="12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4">
        <f t="shared" si="154"/>
        <v>40309.996006944442</v>
      </c>
      <c r="T2477" s="12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4">
        <f t="shared" si="154"/>
        <v>41913.036689814813</v>
      </c>
      <c r="T2478" s="12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4">
        <f t="shared" si="154"/>
        <v>41088.399826388893</v>
      </c>
      <c r="T2479" s="12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4">
        <f t="shared" si="154"/>
        <v>41257.658715277779</v>
      </c>
      <c r="T2480" s="12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4">
        <f t="shared" si="154"/>
        <v>41107.435115740744</v>
      </c>
      <c r="T2481" s="12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4">
        <f t="shared" si="154"/>
        <v>42227.644490740742</v>
      </c>
      <c r="T2482" s="12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4">
        <f t="shared" si="154"/>
        <v>40999.354259259264</v>
      </c>
      <c r="T2483" s="12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4">
        <f t="shared" si="154"/>
        <v>40711.490543981483</v>
      </c>
      <c r="T2484" s="12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4">
        <f t="shared" si="154"/>
        <v>40970.458368055559</v>
      </c>
      <c r="T2485" s="12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4">
        <f t="shared" si="154"/>
        <v>40771.625034722223</v>
      </c>
      <c r="T2486" s="12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4">
        <f t="shared" si="154"/>
        <v>40793.706932870373</v>
      </c>
      <c r="T2487" s="12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4">
        <f t="shared" si="154"/>
        <v>40991.416388888894</v>
      </c>
      <c r="T2488" s="12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4">
        <f t="shared" si="154"/>
        <v>41025.791631944448</v>
      </c>
      <c r="T2489" s="12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4">
        <f t="shared" si="154"/>
        <v>40833.341527777782</v>
      </c>
      <c r="T2490" s="12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4">
        <f t="shared" si="154"/>
        <v>41373.398599537039</v>
      </c>
      <c r="T2491" s="12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4">
        <f t="shared" si="154"/>
        <v>41022.936064814821</v>
      </c>
      <c r="T2492" s="12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4">
        <f t="shared" si="154"/>
        <v>40542.547615740747</v>
      </c>
      <c r="T2493" s="12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4">
        <f t="shared" si="154"/>
        <v>41024.69430555556</v>
      </c>
      <c r="T2494" s="12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4">
        <f t="shared" si="154"/>
        <v>41347.876620370371</v>
      </c>
      <c r="T2495" s="12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4">
        <f t="shared" si="154"/>
        <v>41022.353518518525</v>
      </c>
      <c r="T2496" s="12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4">
        <f t="shared" si="154"/>
        <v>41036.654803240745</v>
      </c>
      <c r="T2497" s="12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4">
        <f t="shared" si="154"/>
        <v>41327.704768518517</v>
      </c>
      <c r="T2498" s="12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(E2499/L2499)</f>
        <v>80.551071428571419</v>
      </c>
      <c r="Q2499" t="s">
        <v>8325</v>
      </c>
      <c r="R2499" t="s">
        <v>8329</v>
      </c>
      <c r="S2499" s="14">
        <f t="shared" ref="S2499:S2562" si="158">(J2499/86400)+25569+(-7/24)</f>
        <v>40730.587245370371</v>
      </c>
      <c r="T2499" s="12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4">
        <f t="shared" si="158"/>
        <v>42017.675775462965</v>
      </c>
      <c r="T2500" s="12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4">
        <f t="shared" si="158"/>
        <v>41226.356909722228</v>
      </c>
      <c r="T2501" s="12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4">
        <f t="shared" si="158"/>
        <v>41053.481192129628</v>
      </c>
      <c r="T2502" s="12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4">
        <f t="shared" si="158"/>
        <v>42244.485000000008</v>
      </c>
      <c r="T2503" s="12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4">
        <f t="shared" si="158"/>
        <v>41858.533773148149</v>
      </c>
      <c r="T2504" s="12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4">
        <f t="shared" si="158"/>
        <v>42498.607731481483</v>
      </c>
      <c r="T2505" s="12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4">
        <f t="shared" si="158"/>
        <v>41927.723773148151</v>
      </c>
      <c r="T2506" s="12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4">
        <f t="shared" si="158"/>
        <v>42046.764074074075</v>
      </c>
      <c r="T2507" s="12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4">
        <f t="shared" si="158"/>
        <v>42258.005428240744</v>
      </c>
      <c r="T2508" s="12">
        <f t="shared" si="159"/>
        <v>42280.666666666664</v>
      </c>
    </row>
    <row r="2509" spans="1:20" ht="17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4">
        <f t="shared" si="158"/>
        <v>42104.7812962963</v>
      </c>
      <c r="T2509" s="12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4">
        <f t="shared" si="158"/>
        <v>41835.660115740742</v>
      </c>
      <c r="T2510" s="12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4">
        <f t="shared" si="158"/>
        <v>42058.517928240741</v>
      </c>
      <c r="T2511" s="12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4">
        <f t="shared" si="158"/>
        <v>42078.705694444448</v>
      </c>
      <c r="T2512" s="12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4">
        <f t="shared" si="158"/>
        <v>42371.155243055553</v>
      </c>
      <c r="T2513" s="12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4">
        <f t="shared" si="158"/>
        <v>41971.585196759261</v>
      </c>
      <c r="T2514" s="12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4">
        <f t="shared" si="158"/>
        <v>42731.715150462966</v>
      </c>
      <c r="T2515" s="12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4">
        <f t="shared" si="158"/>
        <v>41854.098113425927</v>
      </c>
      <c r="T2516" s="12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4">
        <f t="shared" si="158"/>
        <v>42027.548067129632</v>
      </c>
      <c r="T2517" s="12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4">
        <f t="shared" si="158"/>
        <v>41942.361712962964</v>
      </c>
      <c r="T2518" s="12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4">
        <f t="shared" si="158"/>
        <v>42052.510763888895</v>
      </c>
      <c r="T2519" s="12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4">
        <f t="shared" si="158"/>
        <v>41926.389212962968</v>
      </c>
      <c r="T2520" s="12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4">
        <f t="shared" si="158"/>
        <v>41808.863472222227</v>
      </c>
      <c r="T2521" s="12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4">
        <f t="shared" si="158"/>
        <v>42612.308854166673</v>
      </c>
      <c r="T2522" s="12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4">
        <f t="shared" si="158"/>
        <v>42269.676168981481</v>
      </c>
      <c r="T2523" s="12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4">
        <f t="shared" si="158"/>
        <v>42460.281944444447</v>
      </c>
      <c r="T2524" s="12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4">
        <f t="shared" si="158"/>
        <v>41930.683935185189</v>
      </c>
      <c r="T2525" s="12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4">
        <f t="shared" si="158"/>
        <v>41961.515706018523</v>
      </c>
      <c r="T2526" s="12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4">
        <f t="shared" si="158"/>
        <v>41058.552905092591</v>
      </c>
      <c r="T2527" s="12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4">
        <f t="shared" si="158"/>
        <v>41952.799467592595</v>
      </c>
      <c r="T2528" s="12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4">
        <f t="shared" si="158"/>
        <v>41546.459386574075</v>
      </c>
      <c r="T2529" s="12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4">
        <f t="shared" si="158"/>
        <v>42217.542858796303</v>
      </c>
      <c r="T2530" s="12">
        <f t="shared" si="159"/>
        <v>42236.249999999993</v>
      </c>
    </row>
    <row r="2531" spans="1:20" ht="17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4">
        <f t="shared" si="158"/>
        <v>40947.7890625</v>
      </c>
      <c r="T2531" s="12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4">
        <f t="shared" si="158"/>
        <v>42081.572974537041</v>
      </c>
      <c r="T2532" s="12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4">
        <f t="shared" si="158"/>
        <v>42208.388356481482</v>
      </c>
      <c r="T2533" s="12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4">
        <f t="shared" si="158"/>
        <v>41107.557476851856</v>
      </c>
      <c r="T2534" s="12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4">
        <f t="shared" si="158"/>
        <v>41304.45961805556</v>
      </c>
      <c r="T2535" s="12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4">
        <f t="shared" si="158"/>
        <v>40127.408703703702</v>
      </c>
      <c r="T2536" s="12">
        <f t="shared" si="159"/>
        <v>40179.041666666664</v>
      </c>
    </row>
    <row r="2537" spans="1:20" ht="17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4">
        <f t="shared" si="158"/>
        <v>41943.49936342593</v>
      </c>
      <c r="T2537" s="12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4">
        <f t="shared" si="158"/>
        <v>41463.814421296302</v>
      </c>
      <c r="T2538" s="12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4">
        <f t="shared" si="158"/>
        <v>40696.357118055559</v>
      </c>
      <c r="T2539" s="12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4">
        <f t="shared" si="158"/>
        <v>41298.218298611115</v>
      </c>
      <c r="T2540" s="12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4">
        <f t="shared" si="158"/>
        <v>41977.610555555562</v>
      </c>
      <c r="T2541" s="12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4">
        <f t="shared" si="158"/>
        <v>40785.383344907408</v>
      </c>
      <c r="T2542" s="12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4">
        <f t="shared" si="158"/>
        <v>41483.157615740747</v>
      </c>
      <c r="T2543" s="12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4">
        <f t="shared" si="158"/>
        <v>41509.134918981486</v>
      </c>
      <c r="T2544" s="12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4">
        <f t="shared" si="158"/>
        <v>40513.815949074073</v>
      </c>
      <c r="T2545" s="12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4">
        <f t="shared" si="158"/>
        <v>41068.228807870371</v>
      </c>
      <c r="T2546" s="12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4">
        <f t="shared" si="158"/>
        <v>42026.846504629633</v>
      </c>
      <c r="T2547" s="12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4">
        <f t="shared" si="158"/>
        <v>41524.566886574081</v>
      </c>
      <c r="T2548" s="12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4">
        <f t="shared" si="158"/>
        <v>40973.481516203705</v>
      </c>
      <c r="T2549" s="12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4">
        <f t="shared" si="158"/>
        <v>42618.333761574075</v>
      </c>
      <c r="T2550" s="12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4">
        <f t="shared" si="158"/>
        <v>41390.466087962966</v>
      </c>
      <c r="T2551" s="12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4">
        <f t="shared" si="158"/>
        <v>42228.342662037037</v>
      </c>
      <c r="T2552" s="12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4">
        <f t="shared" si="158"/>
        <v>40960.960474537038</v>
      </c>
      <c r="T2553" s="12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4">
        <f t="shared" si="158"/>
        <v>42769.51829861111</v>
      </c>
      <c r="T2554" s="12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4">
        <f t="shared" si="158"/>
        <v>41112.907488425924</v>
      </c>
      <c r="T2555" s="12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4">
        <f t="shared" si="158"/>
        <v>42124.786608796298</v>
      </c>
      <c r="T2556" s="12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4">
        <f t="shared" si="158"/>
        <v>41026.363344907411</v>
      </c>
      <c r="T2557" s="12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4">
        <f t="shared" si="158"/>
        <v>41222.699733796297</v>
      </c>
      <c r="T2558" s="12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4">
        <f t="shared" si="158"/>
        <v>41744.453541666669</v>
      </c>
      <c r="T2559" s="12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4">
        <f t="shared" si="158"/>
        <v>42093.568356481483</v>
      </c>
      <c r="T2560" s="12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4">
        <f t="shared" si="158"/>
        <v>40829.581990740742</v>
      </c>
      <c r="T2561" s="12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4">
        <f t="shared" si="158"/>
        <v>42039.659421296303</v>
      </c>
      <c r="T2562" s="12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(E2563/L2563)</f>
        <v>#DIV/0!</v>
      </c>
      <c r="Q2563" t="s">
        <v>8336</v>
      </c>
      <c r="R2563" t="s">
        <v>8337</v>
      </c>
      <c r="S2563" s="14">
        <f t="shared" ref="S2563:S2626" si="162">(J2563/86400)+25569+(-7/24)</f>
        <v>42260.23714120371</v>
      </c>
      <c r="T2563" s="12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4">
        <f t="shared" si="162"/>
        <v>42594.233090277783</v>
      </c>
      <c r="T2564" s="12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4">
        <f t="shared" si="162"/>
        <v>42154.847812500004</v>
      </c>
      <c r="T2565" s="12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4">
        <f t="shared" si="162"/>
        <v>41821.748831018522</v>
      </c>
      <c r="T2566" s="12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4">
        <f t="shared" si="162"/>
        <v>42440.358668981484</v>
      </c>
      <c r="T2567" s="12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4">
        <f t="shared" si="162"/>
        <v>41842.689212962963</v>
      </c>
      <c r="T2568" s="12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4">
        <f t="shared" si="162"/>
        <v>42087.587245370371</v>
      </c>
      <c r="T2569" s="12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4">
        <f t="shared" si="162"/>
        <v>42584.374930555561</v>
      </c>
      <c r="T2570" s="12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4">
        <f t="shared" si="162"/>
        <v>42233.813796296301</v>
      </c>
      <c r="T2571" s="12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4">
        <f t="shared" si="162"/>
        <v>42744.611516203709</v>
      </c>
      <c r="T2572" s="12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4">
        <f t="shared" si="162"/>
        <v>42449.05001157408</v>
      </c>
      <c r="T2573" s="12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4">
        <f t="shared" si="162"/>
        <v>42076.827743055554</v>
      </c>
      <c r="T2574" s="12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4">
        <f t="shared" si="162"/>
        <v>41829.300335648149</v>
      </c>
      <c r="T2575" s="12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4">
        <f t="shared" si="162"/>
        <v>42487.534085648149</v>
      </c>
      <c r="T2576" s="12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4">
        <f t="shared" si="162"/>
        <v>41985.817060185189</v>
      </c>
      <c r="T2577" s="12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4">
        <f t="shared" si="162"/>
        <v>42059.718136574076</v>
      </c>
      <c r="T2578" s="12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4">
        <f t="shared" si="162"/>
        <v>41830.528900462967</v>
      </c>
      <c r="T2579" s="12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4">
        <f t="shared" si="162"/>
        <v>42237.731238425928</v>
      </c>
      <c r="T2580" s="12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4">
        <f t="shared" si="162"/>
        <v>41837.538229166668</v>
      </c>
      <c r="T2581" s="12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4">
        <f t="shared" si="162"/>
        <v>42110.034756944449</v>
      </c>
      <c r="T2582" s="12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4">
        <f t="shared" si="162"/>
        <v>42294.336782407408</v>
      </c>
      <c r="T2583" s="12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4">
        <f t="shared" si="162"/>
        <v>42642.697152777779</v>
      </c>
      <c r="T2584" s="12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4">
        <f t="shared" si="162"/>
        <v>42019.477777777785</v>
      </c>
      <c r="T2585" s="12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4">
        <f t="shared" si="162"/>
        <v>42139.881585648145</v>
      </c>
      <c r="T2586" s="12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4">
        <f t="shared" si="162"/>
        <v>41795.671666666669</v>
      </c>
      <c r="T2587" s="12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4">
        <f t="shared" si="162"/>
        <v>42333.038611111115</v>
      </c>
      <c r="T2588" s="12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4">
        <f t="shared" si="162"/>
        <v>42338.383715277778</v>
      </c>
      <c r="T2589" s="12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4">
        <f t="shared" si="162"/>
        <v>42042.384560185186</v>
      </c>
      <c r="T2590" s="12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4">
        <f t="shared" si="162"/>
        <v>42422.244525462964</v>
      </c>
      <c r="T2591" s="12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4">
        <f t="shared" si="162"/>
        <v>42388.297418981485</v>
      </c>
      <c r="T2592" s="12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4">
        <f t="shared" si="162"/>
        <v>42382.614861111113</v>
      </c>
      <c r="T2593" s="12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4">
        <f t="shared" si="162"/>
        <v>41887.509502314817</v>
      </c>
      <c r="T2594" s="12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4">
        <f t="shared" si="162"/>
        <v>42089.553541666668</v>
      </c>
      <c r="T2595" s="12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4">
        <f t="shared" si="162"/>
        <v>41828.676250000004</v>
      </c>
      <c r="T2596" s="12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4">
        <f t="shared" si="162"/>
        <v>42759.952546296299</v>
      </c>
      <c r="T2597" s="12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4">
        <f t="shared" si="162"/>
        <v>41828.372789351852</v>
      </c>
      <c r="T2598" s="12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4">
        <f t="shared" si="162"/>
        <v>42510.04996527778</v>
      </c>
      <c r="T2599" s="12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4">
        <f t="shared" si="162"/>
        <v>42240.548622685186</v>
      </c>
      <c r="T2600" s="12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4">
        <f t="shared" si="162"/>
        <v>41809.46234953704</v>
      </c>
      <c r="T2601" s="12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4">
        <f t="shared" si="162"/>
        <v>42394.608796296299</v>
      </c>
      <c r="T2602" s="12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4">
        <f t="shared" si="162"/>
        <v>41150.610520833339</v>
      </c>
      <c r="T2603" s="12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4">
        <f t="shared" si="162"/>
        <v>41915.455648148149</v>
      </c>
      <c r="T2604" s="12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4">
        <f t="shared" si="162"/>
        <v>41617.620995370373</v>
      </c>
      <c r="T2605" s="12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4">
        <f t="shared" si="162"/>
        <v>40997.759525462963</v>
      </c>
      <c r="T2606" s="12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4">
        <f t="shared" si="162"/>
        <v>42508.249884259261</v>
      </c>
      <c r="T2607" s="12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4">
        <f t="shared" si="162"/>
        <v>41726.421087962961</v>
      </c>
      <c r="T2608" s="12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4">
        <f t="shared" si="162"/>
        <v>42184.583009259259</v>
      </c>
      <c r="T2609" s="12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4">
        <f t="shared" si="162"/>
        <v>42767.510046296295</v>
      </c>
      <c r="T2610" s="12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4">
        <f t="shared" si="162"/>
        <v>41074.946192129632</v>
      </c>
      <c r="T2611" s="12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4">
        <f t="shared" si="162"/>
        <v>42564.589409722226</v>
      </c>
      <c r="T2612" s="12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4">
        <f t="shared" si="162"/>
        <v>42704.04414351852</v>
      </c>
      <c r="T2613" s="12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4">
        <f t="shared" si="162"/>
        <v>41981.851504629631</v>
      </c>
      <c r="T2614" s="12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4">
        <f t="shared" si="162"/>
        <v>41143.526550925926</v>
      </c>
      <c r="T2615" s="12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4">
        <f t="shared" si="162"/>
        <v>41730.416805555556</v>
      </c>
      <c r="T2616" s="12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4">
        <f t="shared" si="162"/>
        <v>42453.205601851856</v>
      </c>
      <c r="T2617" s="12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4">
        <f t="shared" si="162"/>
        <v>42211.702881944446</v>
      </c>
      <c r="T2618" s="12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4">
        <f t="shared" si="162"/>
        <v>41902.582766203705</v>
      </c>
      <c r="T2619" s="12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4">
        <f t="shared" si="162"/>
        <v>42279.500706018523</v>
      </c>
      <c r="T2620" s="12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4">
        <f t="shared" si="162"/>
        <v>42273.592638888891</v>
      </c>
      <c r="T2621" s="12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4">
        <f t="shared" si="162"/>
        <v>42250.875486111116</v>
      </c>
      <c r="T2622" s="12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4">
        <f t="shared" si="162"/>
        <v>42115.455879629633</v>
      </c>
      <c r="T2623" s="12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4">
        <f t="shared" si="162"/>
        <v>42689.451574074075</v>
      </c>
      <c r="T2624" s="12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4">
        <f t="shared" si="162"/>
        <v>42691.964884259265</v>
      </c>
      <c r="T2625" s="12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4">
        <f t="shared" si="162"/>
        <v>41144.129884259259</v>
      </c>
      <c r="T2626" s="12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(E2627/L2627)</f>
        <v>27.576923076923077</v>
      </c>
      <c r="Q2627" t="s">
        <v>8319</v>
      </c>
      <c r="R2627" t="s">
        <v>8355</v>
      </c>
      <c r="S2627" s="14">
        <f t="shared" ref="S2627:S2690" si="166">(J2627/86400)+25569+(-7/24)</f>
        <v>42658.518611111118</v>
      </c>
      <c r="T2627" s="12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4">
        <f t="shared" si="166"/>
        <v>42128.336446759262</v>
      </c>
      <c r="T2628" s="12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4">
        <f t="shared" si="166"/>
        <v>42304.53774305556</v>
      </c>
      <c r="T2629" s="12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4">
        <f t="shared" si="166"/>
        <v>41953.674386574079</v>
      </c>
      <c r="T2630" s="12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4">
        <f t="shared" si="166"/>
        <v>42108.246782407405</v>
      </c>
      <c r="T2631" s="12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4">
        <f t="shared" si="166"/>
        <v>42523.813796296301</v>
      </c>
      <c r="T2632" s="12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4">
        <f t="shared" si="166"/>
        <v>42217.877627314818</v>
      </c>
      <c r="T2633" s="12">
        <f t="shared" si="167"/>
        <v>42245.960960648146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4">
        <f t="shared" si="166"/>
        <v>42493.77012731482</v>
      </c>
      <c r="T2634" s="12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4">
        <f t="shared" si="166"/>
        <v>41667.531620370377</v>
      </c>
      <c r="T2635" s="12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4">
        <f t="shared" si="166"/>
        <v>42612.36482638889</v>
      </c>
      <c r="T2636" s="12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4">
        <f t="shared" si="166"/>
        <v>42037.659270833341</v>
      </c>
      <c r="T2637" s="12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4">
        <f t="shared" si="166"/>
        <v>42636.32307870371</v>
      </c>
      <c r="T2638" s="12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4">
        <f t="shared" si="166"/>
        <v>42639.257812500007</v>
      </c>
      <c r="T2639" s="12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4">
        <f t="shared" si="166"/>
        <v>41989.621469907412</v>
      </c>
      <c r="T2640" s="12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4">
        <f t="shared" si="166"/>
        <v>42024.573472222226</v>
      </c>
      <c r="T2641" s="12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4">
        <f t="shared" si="166"/>
        <v>42102.86891203704</v>
      </c>
      <c r="T2642" s="12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4">
        <f t="shared" si="166"/>
        <v>41880.535451388889</v>
      </c>
      <c r="T2643" s="12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4">
        <f t="shared" si="166"/>
        <v>42535.954953703702</v>
      </c>
      <c r="T2644" s="12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4">
        <f t="shared" si="166"/>
        <v>42689.290682870378</v>
      </c>
      <c r="T2645" s="12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4">
        <f t="shared" si="166"/>
        <v>42774.5004050926</v>
      </c>
      <c r="T2646" s="12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4">
        <f t="shared" si="166"/>
        <v>41921.55096064815</v>
      </c>
      <c r="T2647" s="12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4">
        <f t="shared" si="166"/>
        <v>42226.021631944452</v>
      </c>
      <c r="T2648" s="12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4">
        <f t="shared" si="166"/>
        <v>42199.970127314817</v>
      </c>
      <c r="T2649" s="12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4">
        <f t="shared" si="166"/>
        <v>42408.423148148147</v>
      </c>
      <c r="T2650" s="12">
        <f t="shared" si="167"/>
        <v>42438.506481481476</v>
      </c>
    </row>
    <row r="2651" spans="1:20" ht="17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4">
        <f t="shared" si="166"/>
        <v>42341.705335648156</v>
      </c>
      <c r="T2651" s="12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4">
        <f t="shared" si="166"/>
        <v>42695.332673611112</v>
      </c>
      <c r="T2652" s="12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4">
        <f t="shared" si="166"/>
        <v>42327.51399305556</v>
      </c>
      <c r="T2653" s="12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4">
        <f t="shared" si="166"/>
        <v>41952.867187500007</v>
      </c>
      <c r="T2654" s="12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4">
        <f t="shared" si="166"/>
        <v>41771.360266203708</v>
      </c>
      <c r="T2655" s="12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4">
        <f t="shared" si="166"/>
        <v>42055.309328703705</v>
      </c>
      <c r="T2656" s="12">
        <f t="shared" si="167"/>
        <v>42115.350995370369</v>
      </c>
    </row>
    <row r="2657" spans="1:20" ht="17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4">
        <f t="shared" si="166"/>
        <v>42381.574618055558</v>
      </c>
      <c r="T2657" s="12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4">
        <f t="shared" si="166"/>
        <v>42767.39685185186</v>
      </c>
      <c r="T2658" s="12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4">
        <f t="shared" si="166"/>
        <v>42551.637187500004</v>
      </c>
      <c r="T2659" s="12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4">
        <f t="shared" si="166"/>
        <v>42551.592523148145</v>
      </c>
      <c r="T2660" s="12">
        <f t="shared" si="167"/>
        <v>42581.675856481474</v>
      </c>
    </row>
    <row r="2661" spans="1:20" ht="17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4">
        <f t="shared" si="166"/>
        <v>42081.77789351852</v>
      </c>
      <c r="T2661" s="12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4">
        <f t="shared" si="166"/>
        <v>42272.42150462963</v>
      </c>
      <c r="T2662" s="12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4">
        <f t="shared" si="166"/>
        <v>41542.66678240741</v>
      </c>
      <c r="T2663" s="12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4">
        <f t="shared" si="166"/>
        <v>42207.455011574079</v>
      </c>
      <c r="T2664" s="12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4">
        <f t="shared" si="166"/>
        <v>42222.331099537041</v>
      </c>
      <c r="T2665" s="12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4">
        <f t="shared" si="166"/>
        <v>42312.733761574076</v>
      </c>
      <c r="T2666" s="12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4">
        <f t="shared" si="166"/>
        <v>42083.603865740741</v>
      </c>
      <c r="T2667" s="12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4">
        <f t="shared" si="166"/>
        <v>42235.472673611112</v>
      </c>
      <c r="T2668" s="12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4">
        <f t="shared" si="166"/>
        <v>42380.634444444448</v>
      </c>
      <c r="T2669" s="12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4">
        <f t="shared" si="166"/>
        <v>42275.297048611115</v>
      </c>
      <c r="T2670" s="12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4">
        <f t="shared" si="166"/>
        <v>42318.744166666664</v>
      </c>
      <c r="T2671" s="12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4">
        <f t="shared" si="166"/>
        <v>41820.728935185187</v>
      </c>
      <c r="T2672" s="12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4">
        <f t="shared" si="166"/>
        <v>41962.457361111112</v>
      </c>
      <c r="T2673" s="12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4">
        <f t="shared" si="166"/>
        <v>42344.592476851853</v>
      </c>
      <c r="T2674" s="12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4">
        <f t="shared" si="166"/>
        <v>41912.24998842593</v>
      </c>
      <c r="T2675" s="12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4">
        <f t="shared" si="166"/>
        <v>42529.341087962966</v>
      </c>
      <c r="T2676" s="12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4">
        <f t="shared" si="166"/>
        <v>41923.565844907411</v>
      </c>
      <c r="T2677" s="12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4">
        <f t="shared" si="166"/>
        <v>42482.333032407412</v>
      </c>
      <c r="T2678" s="12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4">
        <f t="shared" si="166"/>
        <v>41792.737766203711</v>
      </c>
      <c r="T2679" s="12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4">
        <f t="shared" si="166"/>
        <v>42241.506539351853</v>
      </c>
      <c r="T2680" s="12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4">
        <f t="shared" si="166"/>
        <v>42032.709421296298</v>
      </c>
      <c r="T2681" s="12">
        <f t="shared" si="167"/>
        <v>42062.792754629627</v>
      </c>
    </row>
    <row r="2682" spans="1:20" ht="17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4">
        <f t="shared" si="166"/>
        <v>42435.920034722229</v>
      </c>
      <c r="T2682" s="12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4">
        <f t="shared" si="166"/>
        <v>41805.603587962964</v>
      </c>
      <c r="T2683" s="12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4">
        <f t="shared" si="166"/>
        <v>41932.580324074079</v>
      </c>
      <c r="T2684" s="12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4">
        <f t="shared" si="166"/>
        <v>42034.463425925926</v>
      </c>
      <c r="T2685" s="12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4">
        <f t="shared" si="166"/>
        <v>41820.622974537044</v>
      </c>
      <c r="T2686" s="12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4">
        <f t="shared" si="166"/>
        <v>42061.404282407406</v>
      </c>
      <c r="T2687" s="12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4">
        <f t="shared" si="166"/>
        <v>41892.683136574073</v>
      </c>
      <c r="T2688" s="12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4">
        <f t="shared" si="166"/>
        <v>42154.348587962966</v>
      </c>
      <c r="T2689" s="12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4">
        <f t="shared" si="166"/>
        <v>42027.827199074076</v>
      </c>
      <c r="T2690" s="12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(E2691/L2691)</f>
        <v>1</v>
      </c>
      <c r="Q2691" t="s">
        <v>8336</v>
      </c>
      <c r="R2691" t="s">
        <v>8337</v>
      </c>
      <c r="S2691" s="14">
        <f t="shared" ref="S2691:S2754" si="170">(J2691/86400)+25569+(-7/24)</f>
        <v>42551.670023148152</v>
      </c>
      <c r="T2691" s="12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4">
        <f t="shared" si="170"/>
        <v>42112.813379629632</v>
      </c>
      <c r="T2692" s="12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4">
        <f t="shared" si="170"/>
        <v>42089.432372685187</v>
      </c>
      <c r="T2693" s="12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4">
        <f t="shared" si="170"/>
        <v>42058.042361111111</v>
      </c>
      <c r="T2694" s="12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4">
        <f t="shared" si="170"/>
        <v>41833.846828703703</v>
      </c>
      <c r="T2695" s="12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4">
        <f t="shared" si="170"/>
        <v>41877.84883101852</v>
      </c>
      <c r="T2696" s="12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4">
        <f t="shared" si="170"/>
        <v>42047.89025462963</v>
      </c>
      <c r="T2697" s="12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4">
        <f t="shared" si="170"/>
        <v>41964.552777777782</v>
      </c>
      <c r="T2698" s="12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4">
        <f t="shared" si="170"/>
        <v>42187.648414351854</v>
      </c>
      <c r="T2699" s="12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4">
        <f t="shared" si="170"/>
        <v>41787.606574074074</v>
      </c>
      <c r="T2700" s="12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4">
        <f t="shared" si="170"/>
        <v>41829.604895833334</v>
      </c>
      <c r="T2701" s="12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4">
        <f t="shared" si="170"/>
        <v>41870.583009259259</v>
      </c>
      <c r="T2702" s="12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4">
        <f t="shared" si="170"/>
        <v>42801.483032407406</v>
      </c>
      <c r="T2703" s="12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4">
        <f t="shared" si="170"/>
        <v>42800.510150462964</v>
      </c>
      <c r="T2704" s="12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4">
        <f t="shared" si="170"/>
        <v>42756.398495370369</v>
      </c>
      <c r="T2705" s="12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4">
        <f t="shared" si="170"/>
        <v>42787.570763888893</v>
      </c>
      <c r="T2706" s="12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4">
        <f t="shared" si="170"/>
        <v>42773.624513888892</v>
      </c>
      <c r="T2707" s="12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4">
        <f t="shared" si="170"/>
        <v>41899.003275462965</v>
      </c>
      <c r="T2708" s="12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4">
        <f t="shared" si="170"/>
        <v>41391.49123842593</v>
      </c>
      <c r="T2709" s="12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4">
        <f t="shared" si="170"/>
        <v>42512.406550925931</v>
      </c>
      <c r="T2710" s="12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4">
        <f t="shared" si="170"/>
        <v>42611.858113425929</v>
      </c>
      <c r="T2711" s="12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4">
        <f t="shared" si="170"/>
        <v>41827.937824074077</v>
      </c>
      <c r="T2712" s="12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4">
        <f t="shared" si="170"/>
        <v>41780.453587962962</v>
      </c>
      <c r="T2713" s="12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4">
        <f t="shared" si="170"/>
        <v>41431.770370370374</v>
      </c>
      <c r="T2714" s="12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4">
        <f t="shared" si="170"/>
        <v>42322.362083333333</v>
      </c>
      <c r="T2715" s="12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4">
        <f t="shared" si="170"/>
        <v>42629.363379629627</v>
      </c>
      <c r="T2716" s="12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4">
        <f t="shared" si="170"/>
        <v>42387.106805555559</v>
      </c>
      <c r="T2717" s="12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4">
        <f t="shared" si="170"/>
        <v>42255.041585648149</v>
      </c>
      <c r="T2718" s="12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4">
        <f t="shared" si="170"/>
        <v>41934.623252314814</v>
      </c>
      <c r="T2719" s="12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4">
        <f t="shared" si="170"/>
        <v>42465.304918981485</v>
      </c>
      <c r="T2720" s="12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4">
        <f t="shared" si="170"/>
        <v>42417.73951388889</v>
      </c>
      <c r="T2721" s="12">
        <f t="shared" si="171"/>
        <v>42477.781180555554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4">
        <f t="shared" si="170"/>
        <v>42655.174224537041</v>
      </c>
      <c r="T2722" s="12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4">
        <f t="shared" si="170"/>
        <v>41493.252291666671</v>
      </c>
      <c r="T2723" s="12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4">
        <f t="shared" si="170"/>
        <v>42704.565428240741</v>
      </c>
      <c r="T2724" s="12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4">
        <f t="shared" si="170"/>
        <v>41944.547314814816</v>
      </c>
      <c r="T2725" s="12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4">
        <f t="shared" si="170"/>
        <v>42199.035405092596</v>
      </c>
      <c r="T2726" s="12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4">
        <f t="shared" si="170"/>
        <v>42745.452951388892</v>
      </c>
      <c r="T2727" s="12">
        <f t="shared" si="171"/>
        <v>42795.53628472222</v>
      </c>
    </row>
    <row r="2728" spans="1:20" ht="17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4">
        <f t="shared" si="170"/>
        <v>42452.288321759261</v>
      </c>
      <c r="T2728" s="12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4">
        <f t="shared" si="170"/>
        <v>42198.384988425933</v>
      </c>
      <c r="T2729" s="12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4">
        <f t="shared" si="170"/>
        <v>42333.308263888895</v>
      </c>
      <c r="T2730" s="12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4">
        <f t="shared" si="170"/>
        <v>42094.949039351857</v>
      </c>
      <c r="T2731" s="12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4">
        <f t="shared" si="170"/>
        <v>41351.249710648153</v>
      </c>
      <c r="T2732" s="12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4">
        <f t="shared" si="170"/>
        <v>41872.23405092593</v>
      </c>
      <c r="T2733" s="12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4">
        <f t="shared" si="170"/>
        <v>41389.516527777778</v>
      </c>
      <c r="T2734" s="12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4">
        <f t="shared" si="170"/>
        <v>42043.981180555558</v>
      </c>
      <c r="T2735" s="12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4">
        <f t="shared" si="170"/>
        <v>42626.377222222225</v>
      </c>
      <c r="T2736" s="12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4">
        <f t="shared" si="170"/>
        <v>41315.829282407409</v>
      </c>
      <c r="T2737" s="12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4">
        <f t="shared" si="170"/>
        <v>41722.3746875</v>
      </c>
      <c r="T2738" s="12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4">
        <f t="shared" si="170"/>
        <v>41611.626006944447</v>
      </c>
      <c r="T2739" s="12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4">
        <f t="shared" si="170"/>
        <v>42619.851898148154</v>
      </c>
      <c r="T2740" s="12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4">
        <f t="shared" si="170"/>
        <v>41719.596261574079</v>
      </c>
      <c r="T2741" s="12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4">
        <f t="shared" si="170"/>
        <v>42044.740185185183</v>
      </c>
      <c r="T2742" s="12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4">
        <f t="shared" si="170"/>
        <v>41911.365763888891</v>
      </c>
      <c r="T2743" s="12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4">
        <f t="shared" si="170"/>
        <v>41030.428090277783</v>
      </c>
      <c r="T2744" s="12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4">
        <f t="shared" si="170"/>
        <v>42632.037118055559</v>
      </c>
      <c r="T2745" s="12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4">
        <f t="shared" si="170"/>
        <v>40937.770810185189</v>
      </c>
      <c r="T2746" s="12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4">
        <f t="shared" si="170"/>
        <v>41044.696388888893</v>
      </c>
      <c r="T2747" s="12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4">
        <f t="shared" si="170"/>
        <v>41850.489710648151</v>
      </c>
      <c r="T2748" s="12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4">
        <f t="shared" si="170"/>
        <v>41044.356446759259</v>
      </c>
      <c r="T2749" s="12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4">
        <f t="shared" si="170"/>
        <v>42585.419004629635</v>
      </c>
      <c r="T2750" s="12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4">
        <f t="shared" si="170"/>
        <v>42068.507372685192</v>
      </c>
      <c r="T2751" s="12">
        <f t="shared" si="171"/>
        <v>42098.549039351848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4">
        <f t="shared" si="170"/>
        <v>41078.608159722229</v>
      </c>
      <c r="T2752" s="12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4">
        <f t="shared" si="170"/>
        <v>41747.595393518517</v>
      </c>
      <c r="T2753" s="12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4">
        <f t="shared" si="170"/>
        <v>40855.473425925928</v>
      </c>
      <c r="T2754" s="12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(E2755/L2755)</f>
        <v>47.5</v>
      </c>
      <c r="Q2755" t="s">
        <v>8322</v>
      </c>
      <c r="R2755" t="s">
        <v>8358</v>
      </c>
      <c r="S2755" s="14">
        <f t="shared" ref="S2755:S2818" si="174">(J2755/86400)+25569+(-7/24)</f>
        <v>41117.6090625</v>
      </c>
      <c r="T2755" s="12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4">
        <f t="shared" si="174"/>
        <v>41863.344340277778</v>
      </c>
      <c r="T2756" s="12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4">
        <f t="shared" si="174"/>
        <v>42072.499155092599</v>
      </c>
      <c r="T2757" s="12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4">
        <f t="shared" si="174"/>
        <v>41620.608807870369</v>
      </c>
      <c r="T2758" s="12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4">
        <f t="shared" si="174"/>
        <v>42573.364953703705</v>
      </c>
      <c r="T2759" s="12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4">
        <f t="shared" si="174"/>
        <v>42639.150266203702</v>
      </c>
      <c r="T2760" s="12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4">
        <f t="shared" si="174"/>
        <v>42524.074837962966</v>
      </c>
      <c r="T2761" s="12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4">
        <f t="shared" si="174"/>
        <v>41415.169652777782</v>
      </c>
      <c r="T2762" s="12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4">
        <f t="shared" si="174"/>
        <v>41246.771909722222</v>
      </c>
      <c r="T2763" s="12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4">
        <f t="shared" si="174"/>
        <v>40926.745312500003</v>
      </c>
      <c r="T2764" s="12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4">
        <f t="shared" si="174"/>
        <v>41373.28800925926</v>
      </c>
      <c r="T2765" s="12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4">
        <f t="shared" si="174"/>
        <v>41030.0003587963</v>
      </c>
      <c r="T2766" s="12">
        <f t="shared" si="175"/>
        <v>41059.583333333328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4">
        <f t="shared" si="174"/>
        <v>41194.287361111114</v>
      </c>
      <c r="T2767" s="12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4">
        <f t="shared" si="174"/>
        <v>40736.376365740747</v>
      </c>
      <c r="T2768" s="12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4">
        <f t="shared" si="174"/>
        <v>42172.667245370372</v>
      </c>
      <c r="T2769" s="12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4">
        <f t="shared" si="174"/>
        <v>40967.323182870372</v>
      </c>
      <c r="T2770" s="12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4">
        <f t="shared" si="174"/>
        <v>41745.534606481488</v>
      </c>
      <c r="T2771" s="12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4">
        <f t="shared" si="174"/>
        <v>41686.413541666669</v>
      </c>
      <c r="T2772" s="12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4">
        <f t="shared" si="174"/>
        <v>41257.240046296298</v>
      </c>
      <c r="T2773" s="12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4">
        <f t="shared" si="174"/>
        <v>41537.577476851853</v>
      </c>
      <c r="T2774" s="12">
        <f t="shared" si="175"/>
        <v>41552.660810185182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4">
        <f t="shared" si="174"/>
        <v>42474.573159722226</v>
      </c>
      <c r="T2775" s="12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4">
        <f t="shared" si="174"/>
        <v>41310.834814814814</v>
      </c>
      <c r="T2776" s="12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4">
        <f t="shared" si="174"/>
        <v>40862.721689814818</v>
      </c>
      <c r="T2777" s="12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4">
        <f t="shared" si="174"/>
        <v>42136.005509259259</v>
      </c>
      <c r="T2778" s="12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4">
        <f t="shared" si="174"/>
        <v>42172.377361111117</v>
      </c>
      <c r="T2779" s="12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4">
        <f t="shared" si="174"/>
        <v>41846.686412037037</v>
      </c>
      <c r="T2780" s="12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4">
        <f t="shared" si="174"/>
        <v>42300.294224537043</v>
      </c>
      <c r="T2781" s="12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4">
        <f t="shared" si="174"/>
        <v>42774.156111111115</v>
      </c>
      <c r="T2782" s="12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4">
        <f t="shared" si="174"/>
        <v>42018.649930555555</v>
      </c>
      <c r="T2783" s="12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4">
        <f t="shared" si="174"/>
        <v>42026.633310185185</v>
      </c>
      <c r="T2784" s="12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4">
        <f t="shared" si="174"/>
        <v>42103.24358796297</v>
      </c>
      <c r="T2785" s="12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4">
        <f t="shared" si="174"/>
        <v>41920.495868055557</v>
      </c>
      <c r="T2786" s="12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4">
        <f t="shared" si="174"/>
        <v>42557.897766203707</v>
      </c>
      <c r="T2787" s="12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4">
        <f t="shared" si="174"/>
        <v>41815.277546296296</v>
      </c>
      <c r="T2788" s="12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4">
        <f t="shared" si="174"/>
        <v>41807.906851851854</v>
      </c>
      <c r="T2789" s="12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4">
        <f t="shared" si="174"/>
        <v>42550.410219907411</v>
      </c>
      <c r="T2790" s="12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4">
        <f t="shared" si="174"/>
        <v>42055.721458333333</v>
      </c>
      <c r="T2791" s="12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4">
        <f t="shared" si="174"/>
        <v>42016.64702546296</v>
      </c>
      <c r="T2792" s="12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4">
        <f t="shared" si="174"/>
        <v>42591.60832175926</v>
      </c>
      <c r="T2793" s="12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4">
        <f t="shared" si="174"/>
        <v>42182.939340277779</v>
      </c>
      <c r="T2794" s="12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4">
        <f t="shared" si="174"/>
        <v>42176.127372685187</v>
      </c>
      <c r="T2795" s="12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4">
        <f t="shared" si="174"/>
        <v>42416.399988425932</v>
      </c>
      <c r="T2796" s="12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4">
        <f t="shared" si="174"/>
        <v>41780.234270833338</v>
      </c>
      <c r="T2797" s="12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4">
        <f t="shared" si="174"/>
        <v>41795.236435185187</v>
      </c>
      <c r="T2798" s="12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4">
        <f t="shared" si="174"/>
        <v>41798.648611111115</v>
      </c>
      <c r="T2799" s="12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4">
        <f t="shared" si="174"/>
        <v>42201.383344907408</v>
      </c>
      <c r="T2800" s="12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4">
        <f t="shared" si="174"/>
        <v>42506.973032407412</v>
      </c>
      <c r="T2801" s="12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4">
        <f t="shared" si="174"/>
        <v>41948.261180555557</v>
      </c>
      <c r="T2802" s="12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4">
        <f t="shared" si="174"/>
        <v>41899.95149305556</v>
      </c>
      <c r="T2803" s="12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4">
        <f t="shared" si="174"/>
        <v>42192.355405092596</v>
      </c>
      <c r="T2804" s="12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4">
        <f t="shared" si="174"/>
        <v>42157.774027777785</v>
      </c>
      <c r="T2805" s="12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4">
        <f t="shared" si="174"/>
        <v>41881.161921296298</v>
      </c>
      <c r="T2806" s="12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4">
        <f t="shared" si="174"/>
        <v>42213.213807870372</v>
      </c>
      <c r="T2807" s="12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4">
        <f t="shared" si="174"/>
        <v>42184.975578703707</v>
      </c>
      <c r="T2808" s="12">
        <f t="shared" si="175"/>
        <v>42221.249999999993</v>
      </c>
    </row>
    <row r="2809" spans="1:20" ht="17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4">
        <f t="shared" si="174"/>
        <v>42154.581458333334</v>
      </c>
      <c r="T2809" s="12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4">
        <f t="shared" si="174"/>
        <v>42208.554803240746</v>
      </c>
      <c r="T2810" s="12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4">
        <f t="shared" si="174"/>
        <v>42451.205150462971</v>
      </c>
      <c r="T2811" s="12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4">
        <f t="shared" si="174"/>
        <v>41758.847962962966</v>
      </c>
      <c r="T2812" s="12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4">
        <f t="shared" si="174"/>
        <v>42028.20489583334</v>
      </c>
      <c r="T2813" s="12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4">
        <f t="shared" si="174"/>
        <v>42054.452523148146</v>
      </c>
      <c r="T2814" s="12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4">
        <f t="shared" si="174"/>
        <v>42693.450937499998</v>
      </c>
      <c r="T2815" s="12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4">
        <f t="shared" si="174"/>
        <v>42103.107812499999</v>
      </c>
      <c r="T2816" s="12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4">
        <f t="shared" si="174"/>
        <v>42559.48505787037</v>
      </c>
      <c r="T2817" s="12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4">
        <f t="shared" si="174"/>
        <v>42188.175833333335</v>
      </c>
      <c r="T2818" s="12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(E2819/L2819)</f>
        <v>23.636363636363637</v>
      </c>
      <c r="Q2819" t="s">
        <v>8317</v>
      </c>
      <c r="R2819" t="s">
        <v>8318</v>
      </c>
      <c r="S2819" s="14">
        <f t="shared" ref="S2819:S2882" si="178">(J2819/86400)+25569+(-7/24)</f>
        <v>42023.343310185192</v>
      </c>
      <c r="T2819" s="12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4">
        <f t="shared" si="178"/>
        <v>42250.306550925925</v>
      </c>
      <c r="T2820" s="12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4">
        <f t="shared" si="178"/>
        <v>42139.233900462968</v>
      </c>
      <c r="T2821" s="12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4">
        <f t="shared" si="178"/>
        <v>42401.319317129637</v>
      </c>
      <c r="T2822" s="12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4">
        <f t="shared" si="178"/>
        <v>41875.631192129636</v>
      </c>
      <c r="T2823" s="12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4">
        <f t="shared" si="178"/>
        <v>42060.392268518517</v>
      </c>
      <c r="T2824" s="12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4">
        <f t="shared" si="178"/>
        <v>42066.719976851855</v>
      </c>
      <c r="T2825" s="12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4">
        <f t="shared" si="178"/>
        <v>42135.979120370372</v>
      </c>
      <c r="T2826" s="12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4">
        <f t="shared" si="178"/>
        <v>42312.500995370377</v>
      </c>
      <c r="T2827" s="12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4">
        <f t="shared" si="178"/>
        <v>42170.743194444447</v>
      </c>
      <c r="T2828" s="12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4">
        <f t="shared" si="178"/>
        <v>42494.391967592594</v>
      </c>
      <c r="T2829" s="12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4">
        <f t="shared" si="178"/>
        <v>42253.973020833335</v>
      </c>
      <c r="T2830" s="12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4">
        <f t="shared" si="178"/>
        <v>42495.142569444448</v>
      </c>
      <c r="T2831" s="12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4">
        <f t="shared" si="178"/>
        <v>41758.548009259262</v>
      </c>
      <c r="T2832" s="12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4">
        <f t="shared" si="178"/>
        <v>42171.533217592594</v>
      </c>
      <c r="T2833" s="12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4">
        <f t="shared" si="178"/>
        <v>41938.417754629634</v>
      </c>
      <c r="T2834" s="12">
        <f t="shared" si="179"/>
        <v>41966.708333333336</v>
      </c>
    </row>
    <row r="2835" spans="1:20" ht="17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4">
        <f t="shared" si="178"/>
        <v>42267.836030092592</v>
      </c>
      <c r="T2835" s="12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4">
        <f t="shared" si="178"/>
        <v>42019.668171296296</v>
      </c>
      <c r="T2836" s="12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4">
        <f t="shared" si="178"/>
        <v>42313.412233796298</v>
      </c>
      <c r="T2837" s="12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4">
        <f t="shared" si="178"/>
        <v>42745.970115740747</v>
      </c>
      <c r="T2838" s="12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4">
        <f t="shared" si="178"/>
        <v>42307.616712962968</v>
      </c>
      <c r="T2839" s="12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4">
        <f t="shared" si="178"/>
        <v>41842.315925925926</v>
      </c>
      <c r="T2840" s="12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4">
        <f t="shared" si="178"/>
        <v>41852.948541666665</v>
      </c>
      <c r="T2841" s="12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4">
        <f t="shared" si="178"/>
        <v>42059.743969907409</v>
      </c>
      <c r="T2842" s="12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4">
        <f t="shared" si="178"/>
        <v>42291.447881944448</v>
      </c>
      <c r="T2843" s="12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4">
        <f t="shared" si="178"/>
        <v>41784.660821759266</v>
      </c>
      <c r="T2844" s="12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4">
        <f t="shared" si="178"/>
        <v>42492.446180555555</v>
      </c>
      <c r="T2845" s="12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4">
        <f t="shared" si="178"/>
        <v>42709.25439814815</v>
      </c>
      <c r="T2846" s="12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4">
        <f t="shared" si="178"/>
        <v>42102.724918981483</v>
      </c>
      <c r="T2847" s="12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4">
        <f t="shared" si="178"/>
        <v>42108.400393518525</v>
      </c>
      <c r="T2848" s="12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4">
        <f t="shared" si="178"/>
        <v>42453.514641203707</v>
      </c>
      <c r="T2849" s="12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4">
        <f t="shared" si="178"/>
        <v>42123.357164351859</v>
      </c>
      <c r="T2850" s="12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4">
        <f t="shared" si="178"/>
        <v>42453.13657407408</v>
      </c>
      <c r="T2851" s="12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4">
        <f t="shared" si="178"/>
        <v>41857.715405092596</v>
      </c>
      <c r="T2852" s="12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4">
        <f t="shared" si="178"/>
        <v>42389.7109837963</v>
      </c>
      <c r="T2853" s="12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4">
        <f t="shared" si="178"/>
        <v>41780.753506944449</v>
      </c>
      <c r="T2854" s="12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4">
        <f t="shared" si="178"/>
        <v>41835.899270833332</v>
      </c>
      <c r="T2855" s="12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4">
        <f t="shared" si="178"/>
        <v>42111.424988425926</v>
      </c>
      <c r="T2856" s="12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4">
        <f t="shared" si="178"/>
        <v>42369.716099537043</v>
      </c>
      <c r="T2857" s="12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4">
        <f t="shared" si="178"/>
        <v>42164.745914351857</v>
      </c>
      <c r="T2858" s="12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4">
        <f t="shared" si="178"/>
        <v>42726.62841435185</v>
      </c>
      <c r="T2859" s="12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4">
        <f t="shared" si="178"/>
        <v>41954.25341435185</v>
      </c>
      <c r="T2860" s="12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4">
        <f t="shared" si="178"/>
        <v>42233.070648148154</v>
      </c>
      <c r="T2861" s="12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4">
        <f t="shared" si="178"/>
        <v>42480.508981481486</v>
      </c>
      <c r="T2862" s="12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4">
        <f t="shared" si="178"/>
        <v>42257.299166666671</v>
      </c>
      <c r="T2863" s="12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4">
        <f t="shared" si="178"/>
        <v>41784.498020833336</v>
      </c>
      <c r="T2864" s="12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4">
        <f t="shared" si="178"/>
        <v>41831.383368055562</v>
      </c>
      <c r="T2865" s="12">
        <f t="shared" si="179"/>
        <v>41891.46670138889</v>
      </c>
    </row>
    <row r="2866" spans="1:20" ht="17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4">
        <f t="shared" si="178"/>
        <v>42172.321840277778</v>
      </c>
      <c r="T2866" s="12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4">
        <f t="shared" si="178"/>
        <v>41949.822442129633</v>
      </c>
      <c r="T2867" s="12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4">
        <f t="shared" si="178"/>
        <v>42627.663437500007</v>
      </c>
      <c r="T2868" s="12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4">
        <f t="shared" si="178"/>
        <v>42530.903611111113</v>
      </c>
      <c r="T2869" s="12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4">
        <f t="shared" si="178"/>
        <v>42618.535347222227</v>
      </c>
      <c r="T2870" s="12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4">
        <f t="shared" si="178"/>
        <v>42540.301863425928</v>
      </c>
      <c r="T2871" s="12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4">
        <f t="shared" si="178"/>
        <v>41745.897743055561</v>
      </c>
      <c r="T2872" s="12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4">
        <f t="shared" si="178"/>
        <v>41974.446909722225</v>
      </c>
      <c r="T2873" s="12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4">
        <f t="shared" si="178"/>
        <v>42114.824513888896</v>
      </c>
      <c r="T2874" s="12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4">
        <f t="shared" si="178"/>
        <v>42002.525821759256</v>
      </c>
      <c r="T2875" s="12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4">
        <f t="shared" si="178"/>
        <v>42722.553078703706</v>
      </c>
      <c r="T2876" s="12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4">
        <f t="shared" si="178"/>
        <v>42464.836724537039</v>
      </c>
      <c r="T2877" s="12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4">
        <f t="shared" si="178"/>
        <v>42171.452303240738</v>
      </c>
      <c r="T2878" s="12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4">
        <f t="shared" si="178"/>
        <v>42672.66347222223</v>
      </c>
      <c r="T2879" s="12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4">
        <f t="shared" si="178"/>
        <v>42128.324016203704</v>
      </c>
      <c r="T2880" s="12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4">
        <f t="shared" si="178"/>
        <v>42359.433576388888</v>
      </c>
      <c r="T2881" s="12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4">
        <f t="shared" si="178"/>
        <v>42192.614027777781</v>
      </c>
      <c r="T2882" s="12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(E2883/L2883)</f>
        <v>#DIV/0!</v>
      </c>
      <c r="Q2883" t="s">
        <v>8317</v>
      </c>
      <c r="R2883" t="s">
        <v>8318</v>
      </c>
      <c r="S2883" s="14">
        <f t="shared" ref="S2883:S2946" si="182">(J2883/86400)+25569+(-7/24)</f>
        <v>41916.305972222224</v>
      </c>
      <c r="T2883" s="12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4">
        <f t="shared" si="182"/>
        <v>42461.304606481484</v>
      </c>
      <c r="T2884" s="12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4">
        <f t="shared" si="182"/>
        <v>42370.611539351856</v>
      </c>
      <c r="T2885" s="12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4">
        <f t="shared" si="182"/>
        <v>41948.435590277782</v>
      </c>
      <c r="T2886" s="12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4">
        <f t="shared" si="182"/>
        <v>42046.784733796296</v>
      </c>
      <c r="T2887" s="12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4">
        <f t="shared" si="182"/>
        <v>42261.341250000005</v>
      </c>
      <c r="T2888" s="12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4">
        <f t="shared" si="182"/>
        <v>41985.135694444449</v>
      </c>
      <c r="T2889" s="12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4">
        <f t="shared" si="182"/>
        <v>41922.243518518524</v>
      </c>
      <c r="T2890" s="12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4">
        <f t="shared" si="182"/>
        <v>41850.571585648147</v>
      </c>
      <c r="T2891" s="12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4">
        <f t="shared" si="182"/>
        <v>41831.451296296298</v>
      </c>
      <c r="T2892" s="12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4">
        <f t="shared" si="182"/>
        <v>42415.591759259267</v>
      </c>
      <c r="T2893" s="12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4">
        <f t="shared" si="182"/>
        <v>41869.422500000001</v>
      </c>
      <c r="T2894" s="12">
        <f t="shared" si="183"/>
        <v>41876.666666666664</v>
      </c>
    </row>
    <row r="2895" spans="1:20" ht="17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4">
        <f t="shared" si="182"/>
        <v>41953.481423611112</v>
      </c>
      <c r="T2895" s="12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4">
        <f t="shared" si="182"/>
        <v>42037.694618055561</v>
      </c>
      <c r="T2896" s="12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4">
        <f t="shared" si="182"/>
        <v>41811.263796296298</v>
      </c>
      <c r="T2897" s="12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4">
        <f t="shared" si="182"/>
        <v>42701.617141203707</v>
      </c>
      <c r="T2898" s="12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4">
        <f t="shared" si="182"/>
        <v>42258.354837962965</v>
      </c>
      <c r="T2899" s="12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4">
        <f t="shared" si="182"/>
        <v>42278.373298611114</v>
      </c>
      <c r="T2900" s="12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4">
        <f t="shared" si="182"/>
        <v>42514.786550925928</v>
      </c>
      <c r="T2901" s="12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4">
        <f t="shared" si="182"/>
        <v>41829.942500000005</v>
      </c>
      <c r="T2902" s="12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4">
        <f t="shared" si="182"/>
        <v>41982.612719907411</v>
      </c>
      <c r="T2903" s="12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4">
        <f t="shared" si="182"/>
        <v>42210.148101851853</v>
      </c>
      <c r="T2904" s="12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4">
        <f t="shared" si="182"/>
        <v>42195.875208333331</v>
      </c>
      <c r="T2905" s="12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4">
        <f t="shared" si="182"/>
        <v>41940.676284722227</v>
      </c>
      <c r="T2906" s="12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4">
        <f t="shared" si="182"/>
        <v>42605.765196759261</v>
      </c>
      <c r="T2907" s="12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4">
        <f t="shared" si="182"/>
        <v>42199.357245370375</v>
      </c>
      <c r="T2908" s="12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4">
        <f t="shared" si="182"/>
        <v>42444.586076388892</v>
      </c>
      <c r="T2909" s="12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4">
        <f t="shared" si="182"/>
        <v>42499.440034722225</v>
      </c>
      <c r="T2910" s="12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4">
        <f t="shared" si="182"/>
        <v>41928.974548611113</v>
      </c>
      <c r="T2911" s="12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4">
        <f t="shared" si="182"/>
        <v>42107.549618055556</v>
      </c>
      <c r="T2912" s="12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4">
        <f t="shared" si="182"/>
        <v>42142.477152777785</v>
      </c>
      <c r="T2913" s="12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4">
        <f t="shared" si="182"/>
        <v>42353.83997685185</v>
      </c>
      <c r="T2914" s="12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4">
        <f t="shared" si="182"/>
        <v>41828.631238425929</v>
      </c>
      <c r="T2915" s="12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4">
        <f t="shared" si="182"/>
        <v>42017.615671296298</v>
      </c>
      <c r="T2916" s="12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4">
        <f t="shared" si="182"/>
        <v>42415.106365740743</v>
      </c>
      <c r="T2917" s="12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4">
        <f t="shared" si="182"/>
        <v>41755.185057870374</v>
      </c>
      <c r="T2918" s="12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4">
        <f t="shared" si="182"/>
        <v>42244.942673611113</v>
      </c>
      <c r="T2919" s="12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4">
        <f t="shared" si="182"/>
        <v>42278.338043981486</v>
      </c>
      <c r="T2920" s="12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4">
        <f t="shared" si="182"/>
        <v>41826.327881944446</v>
      </c>
      <c r="T2921" s="12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4">
        <f t="shared" si="182"/>
        <v>42058.500810185193</v>
      </c>
      <c r="T2922" s="12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4">
        <f t="shared" si="182"/>
        <v>41877.594953703709</v>
      </c>
      <c r="T2923" s="12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4">
        <f t="shared" si="182"/>
        <v>42097.582488425927</v>
      </c>
      <c r="T2924" s="12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4">
        <f t="shared" si="182"/>
        <v>42012.860868055555</v>
      </c>
      <c r="T2925" s="12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4">
        <f t="shared" si="182"/>
        <v>42103.265162037038</v>
      </c>
      <c r="T2926" s="12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4">
        <f t="shared" si="182"/>
        <v>41863.292453703711</v>
      </c>
      <c r="T2927" s="12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4">
        <f t="shared" si="182"/>
        <v>42044.474293981482</v>
      </c>
      <c r="T2928" s="12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4">
        <f t="shared" si="182"/>
        <v>41806.377650462964</v>
      </c>
      <c r="T2929" s="12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4">
        <f t="shared" si="182"/>
        <v>42403.706550925934</v>
      </c>
      <c r="T2930" s="12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4">
        <f t="shared" si="182"/>
        <v>41754.272662037038</v>
      </c>
      <c r="T2931" s="12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4">
        <f t="shared" si="182"/>
        <v>42101.292407407411</v>
      </c>
      <c r="T2932" s="12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4">
        <f t="shared" si="182"/>
        <v>41871.999571759261</v>
      </c>
      <c r="T2933" s="12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4">
        <f t="shared" si="182"/>
        <v>42024.873113425929</v>
      </c>
      <c r="T2934" s="12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4">
        <f t="shared" si="182"/>
        <v>42495.664965277778</v>
      </c>
      <c r="T2935" s="12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4">
        <f t="shared" si="182"/>
        <v>41775.344490740747</v>
      </c>
      <c r="T2936" s="12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4">
        <f t="shared" si="182"/>
        <v>42553.291759259264</v>
      </c>
      <c r="T2937" s="12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4">
        <f t="shared" si="182"/>
        <v>41912.3590625</v>
      </c>
      <c r="T2938" s="12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4">
        <f t="shared" si="182"/>
        <v>41803.165659722225</v>
      </c>
      <c r="T2939" s="12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4">
        <f t="shared" si="182"/>
        <v>42004.412199074075</v>
      </c>
      <c r="T2940" s="12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4">
        <f t="shared" si="182"/>
        <v>41845.517500000002</v>
      </c>
      <c r="T2941" s="12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4">
        <f t="shared" si="182"/>
        <v>41982.48168981482</v>
      </c>
      <c r="T2942" s="12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4">
        <f t="shared" si="182"/>
        <v>42034.66846064815</v>
      </c>
      <c r="T2943" s="12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4">
        <f t="shared" si="182"/>
        <v>42334.512256944443</v>
      </c>
      <c r="T2944" s="12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4">
        <f t="shared" si="182"/>
        <v>42076.837731481479</v>
      </c>
      <c r="T2945" s="12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4">
        <f t="shared" si="182"/>
        <v>42132.622662037036</v>
      </c>
      <c r="T2946" s="12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(E2947/L2947)</f>
        <v>#DIV/0!</v>
      </c>
      <c r="Q2947" t="s">
        <v>8317</v>
      </c>
      <c r="R2947" t="s">
        <v>8357</v>
      </c>
      <c r="S2947" s="14">
        <f t="shared" ref="S2947:S3010" si="186">(J2947/86400)+25569+(-7/24)</f>
        <v>42117.847916666673</v>
      </c>
      <c r="T2947" s="12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4">
        <f t="shared" si="186"/>
        <v>42567.239490740743</v>
      </c>
      <c r="T2948" s="12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4">
        <f t="shared" si="186"/>
        <v>42649.270451388897</v>
      </c>
      <c r="T2949" s="12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4">
        <f t="shared" si="186"/>
        <v>42097.357557870368</v>
      </c>
      <c r="T2950" s="12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4">
        <f t="shared" si="186"/>
        <v>42297.531446759262</v>
      </c>
      <c r="T2951" s="12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4">
        <f t="shared" si="186"/>
        <v>42362.073518518526</v>
      </c>
      <c r="T2952" s="12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4">
        <f t="shared" si="186"/>
        <v>41872.511261574073</v>
      </c>
      <c r="T2953" s="12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4">
        <f t="shared" si="186"/>
        <v>42628.398599537039</v>
      </c>
      <c r="T2954" s="12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4">
        <f t="shared" si="186"/>
        <v>42255.500243055554</v>
      </c>
      <c r="T2955" s="12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4">
        <f t="shared" si="186"/>
        <v>42790.291701388887</v>
      </c>
      <c r="T2956" s="12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4">
        <f t="shared" si="186"/>
        <v>42141.449641203704</v>
      </c>
      <c r="T2957" s="12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4">
        <f t="shared" si="186"/>
        <v>42464.667245370372</v>
      </c>
      <c r="T2958" s="12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4">
        <f t="shared" si="186"/>
        <v>42030.719583333332</v>
      </c>
      <c r="T2959" s="12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4">
        <f t="shared" si="186"/>
        <v>42438.48746527778</v>
      </c>
      <c r="T2960" s="12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4">
        <f t="shared" si="186"/>
        <v>42497.716724537044</v>
      </c>
      <c r="T2961" s="12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4">
        <f t="shared" si="186"/>
        <v>41863.465543981481</v>
      </c>
      <c r="T2962" s="12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4">
        <f t="shared" si="186"/>
        <v>42060.92082175926</v>
      </c>
      <c r="T2963" s="12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4">
        <f t="shared" si="186"/>
        <v>42035.952615740745</v>
      </c>
      <c r="T2964" s="12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4">
        <f t="shared" si="186"/>
        <v>42157.178518518522</v>
      </c>
      <c r="T2965" s="12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4">
        <f t="shared" si="186"/>
        <v>41827.618275462963</v>
      </c>
      <c r="T2966" s="12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4">
        <f t="shared" si="186"/>
        <v>42162.437881944446</v>
      </c>
      <c r="T2967" s="12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4">
        <f t="shared" si="186"/>
        <v>42233.446898148155</v>
      </c>
      <c r="T2968" s="12">
        <f t="shared" si="187"/>
        <v>42263.530231481483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4">
        <f t="shared" si="186"/>
        <v>42041.906157407408</v>
      </c>
      <c r="T2969" s="12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4">
        <f t="shared" si="186"/>
        <v>42585.232175925928</v>
      </c>
      <c r="T2970" s="12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4">
        <f t="shared" si="186"/>
        <v>42097.494826388887</v>
      </c>
      <c r="T2971" s="12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4">
        <f t="shared" si="186"/>
        <v>41808.377905092595</v>
      </c>
      <c r="T2972" s="12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4">
        <f t="shared" si="186"/>
        <v>41852.366643518522</v>
      </c>
      <c r="T2973" s="12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4">
        <f t="shared" si="186"/>
        <v>42693.818518518521</v>
      </c>
      <c r="T2974" s="12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4">
        <f t="shared" si="186"/>
        <v>42341.526712962965</v>
      </c>
      <c r="T2975" s="12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4">
        <f t="shared" si="186"/>
        <v>41879.76934027778</v>
      </c>
      <c r="T2976" s="12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4">
        <f t="shared" si="186"/>
        <v>41941.392199074078</v>
      </c>
      <c r="T2977" s="12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4">
        <f t="shared" si="186"/>
        <v>42425.439004629632</v>
      </c>
      <c r="T2978" s="12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4">
        <f t="shared" si="186"/>
        <v>42026.589513888895</v>
      </c>
      <c r="T2979" s="12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4">
        <f t="shared" si="186"/>
        <v>41922.348923611113</v>
      </c>
      <c r="T2980" s="12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4">
        <f t="shared" si="186"/>
        <v>41993.532673611109</v>
      </c>
      <c r="T2981" s="12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4">
        <f t="shared" si="186"/>
        <v>42219.624189814822</v>
      </c>
      <c r="T2982" s="12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4">
        <f t="shared" si="186"/>
        <v>42225.268009259256</v>
      </c>
      <c r="T2983" s="12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4">
        <f t="shared" si="186"/>
        <v>42381.395173611112</v>
      </c>
      <c r="T2984" s="12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4">
        <f t="shared" si="186"/>
        <v>41894.34069444445</v>
      </c>
      <c r="T2985" s="12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4">
        <f t="shared" si="186"/>
        <v>42575.98704861111</v>
      </c>
      <c r="T2986" s="12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4">
        <f t="shared" si="186"/>
        <v>42654.682037037041</v>
      </c>
      <c r="T2987" s="12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4">
        <f t="shared" si="186"/>
        <v>42431.208402777782</v>
      </c>
      <c r="T2988" s="12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4">
        <f t="shared" si="186"/>
        <v>42627.015636574077</v>
      </c>
      <c r="T2989" s="12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4">
        <f t="shared" si="186"/>
        <v>42511.070381944446</v>
      </c>
      <c r="T2990" s="12">
        <f t="shared" si="187"/>
        <v>42541.153715277775</v>
      </c>
    </row>
    <row r="2991" spans="1:20" ht="17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4">
        <f t="shared" si="186"/>
        <v>42336.728726851856</v>
      </c>
      <c r="T2991" s="12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4">
        <f t="shared" si="186"/>
        <v>42341.282638888886</v>
      </c>
      <c r="T2992" s="12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4">
        <f t="shared" si="186"/>
        <v>42740.545486111114</v>
      </c>
      <c r="T2993" s="12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4">
        <f t="shared" si="186"/>
        <v>42622.475810185184</v>
      </c>
      <c r="T2994" s="12">
        <f t="shared" si="187"/>
        <v>42652.559143518512</v>
      </c>
    </row>
    <row r="2995" spans="1:20" ht="17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4">
        <f t="shared" si="186"/>
        <v>42390.547071759262</v>
      </c>
      <c r="T2995" s="12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4">
        <f t="shared" si="186"/>
        <v>41885.18717592593</v>
      </c>
      <c r="T2996" s="12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4">
        <f t="shared" si="186"/>
        <v>42724.373506944445</v>
      </c>
      <c r="T2997" s="12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4">
        <f t="shared" si="186"/>
        <v>42090.620833333334</v>
      </c>
      <c r="T2998" s="12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4">
        <f t="shared" si="186"/>
        <v>42775.442048611112</v>
      </c>
      <c r="T2999" s="12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4">
        <f t="shared" si="186"/>
        <v>41777.901956018519</v>
      </c>
      <c r="T3000" s="12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4">
        <f t="shared" si="186"/>
        <v>42780.448611111111</v>
      </c>
      <c r="T3001" s="12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4">
        <f t="shared" si="186"/>
        <v>42752.535532407412</v>
      </c>
      <c r="T3002" s="12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4">
        <f t="shared" si="186"/>
        <v>42534.60395833334</v>
      </c>
      <c r="T3003" s="12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4">
        <f t="shared" si="186"/>
        <v>41239.544583333336</v>
      </c>
      <c r="T3004" s="12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4">
        <f t="shared" si="186"/>
        <v>42398.557592592595</v>
      </c>
      <c r="T3005" s="12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4">
        <f t="shared" si="186"/>
        <v>41928.589398148149</v>
      </c>
      <c r="T3006" s="12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4">
        <f t="shared" si="186"/>
        <v>41888.383159722223</v>
      </c>
      <c r="T3007" s="12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4">
        <f t="shared" si="186"/>
        <v>41957.465173611112</v>
      </c>
      <c r="T3008" s="12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4">
        <f t="shared" si="186"/>
        <v>42097.924571759264</v>
      </c>
      <c r="T3009" s="12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4">
        <f t="shared" si="186"/>
        <v>42359.920358796298</v>
      </c>
      <c r="T3010" s="12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(E3011/L3011)</f>
        <v>233.8984375</v>
      </c>
      <c r="Q3011" t="s">
        <v>8317</v>
      </c>
      <c r="R3011" t="s">
        <v>8357</v>
      </c>
      <c r="S3011" s="14">
        <f t="shared" ref="S3011:S3074" si="190">(J3011/86400)+25569+(-7/24)</f>
        <v>41939.278240740743</v>
      </c>
      <c r="T3011" s="12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4">
        <f t="shared" si="190"/>
        <v>41996.540729166671</v>
      </c>
      <c r="T3012" s="12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4">
        <f t="shared" si="190"/>
        <v>42334.177268518521</v>
      </c>
      <c r="T3013" s="12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4">
        <f t="shared" si="190"/>
        <v>42024.411226851858</v>
      </c>
      <c r="T3014" s="12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4">
        <f t="shared" si="190"/>
        <v>42146.544548611113</v>
      </c>
      <c r="T3015" s="12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4">
        <f t="shared" si="190"/>
        <v>41919.831944444442</v>
      </c>
      <c r="T3016" s="12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4">
        <f t="shared" si="190"/>
        <v>41785.435625000006</v>
      </c>
      <c r="T3017" s="12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4">
        <f t="shared" si="190"/>
        <v>41778.256388888891</v>
      </c>
      <c r="T3018" s="12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4">
        <f t="shared" si="190"/>
        <v>41841.558368055557</v>
      </c>
      <c r="T3019" s="12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4">
        <f t="shared" si="190"/>
        <v>42163.006666666668</v>
      </c>
      <c r="T3020" s="12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4">
        <f t="shared" si="190"/>
        <v>41758.541898148149</v>
      </c>
      <c r="T3021" s="12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4">
        <f t="shared" si="190"/>
        <v>42170.554780092592</v>
      </c>
      <c r="T3022" s="12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4">
        <f t="shared" si="190"/>
        <v>42660.327187499999</v>
      </c>
      <c r="T3023" s="12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4">
        <f t="shared" si="190"/>
        <v>42564.662141203706</v>
      </c>
      <c r="T3024" s="12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4">
        <f t="shared" si="190"/>
        <v>42121.384097222224</v>
      </c>
      <c r="T3025" s="12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4">
        <f t="shared" si="190"/>
        <v>41158.702256944445</v>
      </c>
      <c r="T3026" s="12">
        <f t="shared" si="191"/>
        <v>41188.785590277774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4">
        <f t="shared" si="190"/>
        <v>41761.21774305556</v>
      </c>
      <c r="T3027" s="12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4">
        <f t="shared" si="190"/>
        <v>42783.167731481481</v>
      </c>
      <c r="T3028" s="12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4">
        <f t="shared" si="190"/>
        <v>42053.412627314821</v>
      </c>
      <c r="T3029" s="12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4">
        <f t="shared" si="190"/>
        <v>42566.97251157408</v>
      </c>
      <c r="T3030" s="12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4">
        <f t="shared" si="190"/>
        <v>41932.417210648149</v>
      </c>
      <c r="T3031" s="12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4">
        <f t="shared" si="190"/>
        <v>42233.455682870372</v>
      </c>
      <c r="T3032" s="12">
        <f t="shared" si="191"/>
        <v>42263.5390162037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4">
        <f t="shared" si="190"/>
        <v>42597.590821759259</v>
      </c>
      <c r="T3033" s="12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4">
        <f t="shared" si="190"/>
        <v>42227.752997685187</v>
      </c>
      <c r="T3034" s="12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4">
        <f t="shared" si="190"/>
        <v>42569.818576388891</v>
      </c>
      <c r="T3035" s="12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4">
        <f t="shared" si="190"/>
        <v>42644.243692129632</v>
      </c>
      <c r="T3036" s="12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4">
        <f t="shared" si="190"/>
        <v>41368.268622685187</v>
      </c>
      <c r="T3037" s="12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4">
        <f t="shared" si="190"/>
        <v>41466.493564814817</v>
      </c>
      <c r="T3038" s="12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4">
        <f t="shared" si="190"/>
        <v>40378.601539351854</v>
      </c>
      <c r="T3039" s="12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4">
        <f t="shared" si="190"/>
        <v>42372.96061342593</v>
      </c>
      <c r="T3040" s="12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4">
        <f t="shared" si="190"/>
        <v>41610.502754629633</v>
      </c>
      <c r="T3041" s="12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4">
        <f t="shared" si="190"/>
        <v>42177.500243055554</v>
      </c>
      <c r="T3042" s="12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4">
        <f t="shared" si="190"/>
        <v>42359.576944444452</v>
      </c>
      <c r="T3043" s="12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4">
        <f t="shared" si="190"/>
        <v>42253.396377314821</v>
      </c>
      <c r="T3044" s="12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4">
        <f t="shared" si="190"/>
        <v>42082.778923611113</v>
      </c>
      <c r="T3045" s="12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4">
        <f t="shared" si="190"/>
        <v>42387.435162037036</v>
      </c>
      <c r="T3046" s="12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4">
        <f t="shared" si="190"/>
        <v>41842.864062500004</v>
      </c>
      <c r="T3047" s="12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4">
        <f t="shared" si="190"/>
        <v>41862.511412037042</v>
      </c>
      <c r="T3048" s="12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4">
        <f t="shared" si="190"/>
        <v>42443.697384259263</v>
      </c>
      <c r="T3049" s="12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4">
        <f t="shared" si="190"/>
        <v>41975.609513888892</v>
      </c>
      <c r="T3050" s="12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4">
        <f t="shared" si="190"/>
        <v>42138.722858796296</v>
      </c>
      <c r="T3051" s="12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4">
        <f t="shared" si="190"/>
        <v>42464.876851851855</v>
      </c>
      <c r="T3052" s="12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4">
        <f t="shared" si="190"/>
        <v>42744.12436342593</v>
      </c>
      <c r="T3053" s="12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4">
        <f t="shared" si="190"/>
        <v>42122.37840277778</v>
      </c>
      <c r="T3054" s="12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4">
        <f t="shared" si="190"/>
        <v>41862.470057870371</v>
      </c>
      <c r="T3055" s="12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4">
        <f t="shared" si="190"/>
        <v>42027.541134259263</v>
      </c>
      <c r="T3056" s="12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4">
        <f t="shared" si="190"/>
        <v>41953.666550925926</v>
      </c>
      <c r="T3057" s="12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4">
        <f t="shared" si="190"/>
        <v>41851.344722222224</v>
      </c>
      <c r="T3058" s="12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4">
        <f t="shared" si="190"/>
        <v>42433.358923611115</v>
      </c>
      <c r="T3059" s="12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4">
        <f t="shared" si="190"/>
        <v>42460.082638888889</v>
      </c>
      <c r="T3060" s="12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4">
        <f t="shared" si="190"/>
        <v>41829.644050925926</v>
      </c>
      <c r="T3061" s="12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4">
        <f t="shared" si="190"/>
        <v>42244.983032407406</v>
      </c>
      <c r="T3062" s="12">
        <f t="shared" si="191"/>
        <v>42275.066365740735</v>
      </c>
    </row>
    <row r="3063" spans="1:20" ht="17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4">
        <f t="shared" si="190"/>
        <v>41834.492453703708</v>
      </c>
      <c r="T3063" s="12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4">
        <f t="shared" si="190"/>
        <v>42248.244120370371</v>
      </c>
      <c r="T3064" s="12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4">
        <f t="shared" si="190"/>
        <v>42630.63122685186</v>
      </c>
      <c r="T3065" s="12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4">
        <f t="shared" si="190"/>
        <v>42298.838495370372</v>
      </c>
      <c r="T3066" s="12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4">
        <f t="shared" si="190"/>
        <v>41824.763564814821</v>
      </c>
      <c r="T3067" s="12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4">
        <f t="shared" si="190"/>
        <v>42530.936770833338</v>
      </c>
      <c r="T3068" s="12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4">
        <f t="shared" si="190"/>
        <v>42226.64674768519</v>
      </c>
      <c r="T3069" s="12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4">
        <f t="shared" si="190"/>
        <v>42263.399907407409</v>
      </c>
      <c r="T3070" s="12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4">
        <f t="shared" si="190"/>
        <v>41957.542060185187</v>
      </c>
      <c r="T3071" s="12">
        <f t="shared" si="191"/>
        <v>41987.625393518516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4">
        <f t="shared" si="190"/>
        <v>42690.441770833335</v>
      </c>
      <c r="T3072" s="12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4">
        <f t="shared" si="190"/>
        <v>42097.440752314818</v>
      </c>
      <c r="T3073" s="12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4">
        <f t="shared" si="190"/>
        <v>42658.398865740739</v>
      </c>
      <c r="T3074" s="12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(E3075/L3075)</f>
        <v>92.142857142857139</v>
      </c>
      <c r="Q3075" t="s">
        <v>8317</v>
      </c>
      <c r="R3075" t="s">
        <v>8357</v>
      </c>
      <c r="S3075" s="14">
        <f t="shared" ref="S3075:S3138" si="194">(J3075/86400)+25569+(-7/24)</f>
        <v>42111.392361111117</v>
      </c>
      <c r="T3075" s="12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4">
        <f t="shared" si="194"/>
        <v>42409.27961805556</v>
      </c>
      <c r="T3076" s="12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4">
        <f t="shared" si="194"/>
        <v>42550.810648148152</v>
      </c>
      <c r="T3077" s="12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4">
        <f t="shared" si="194"/>
        <v>42226.360219907408</v>
      </c>
      <c r="T3078" s="12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4">
        <f t="shared" si="194"/>
        <v>42766.665254629632</v>
      </c>
      <c r="T3079" s="12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4">
        <f t="shared" si="194"/>
        <v>42030.84716435185</v>
      </c>
      <c r="T3080" s="12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4">
        <f t="shared" si="194"/>
        <v>42055.421701388892</v>
      </c>
      <c r="T3081" s="12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4">
        <f t="shared" si="194"/>
        <v>41939.736620370371</v>
      </c>
      <c r="T3082" s="12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4">
        <f t="shared" si="194"/>
        <v>42236.88994212963</v>
      </c>
      <c r="T3083" s="12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4">
        <f t="shared" si="194"/>
        <v>42293.631319444445</v>
      </c>
      <c r="T3084" s="12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4">
        <f t="shared" si="194"/>
        <v>41853.271736111114</v>
      </c>
      <c r="T3085" s="12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4">
        <f t="shared" si="194"/>
        <v>42100.432071759256</v>
      </c>
      <c r="T3086" s="12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4">
        <f t="shared" si="194"/>
        <v>42246.59211805556</v>
      </c>
      <c r="T3087" s="12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4">
        <f t="shared" si="194"/>
        <v>42173.379155092596</v>
      </c>
      <c r="T3088" s="12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4">
        <f t="shared" si="194"/>
        <v>42664.858680555561</v>
      </c>
      <c r="T3089" s="12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4">
        <f t="shared" si="194"/>
        <v>41981.280636574076</v>
      </c>
      <c r="T3090" s="12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4">
        <f t="shared" si="194"/>
        <v>42528.250960648154</v>
      </c>
      <c r="T3091" s="12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4">
        <f t="shared" si="194"/>
        <v>42065.527141203704</v>
      </c>
      <c r="T3092" s="12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4">
        <f t="shared" si="194"/>
        <v>42566.656747685185</v>
      </c>
      <c r="T3093" s="12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4">
        <f t="shared" si="194"/>
        <v>42255.327685185192</v>
      </c>
      <c r="T3094" s="12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4">
        <f t="shared" si="194"/>
        <v>41760.617372685192</v>
      </c>
      <c r="T3095" s="12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4">
        <f t="shared" si="194"/>
        <v>42207.504120370373</v>
      </c>
      <c r="T3096" s="12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4">
        <f t="shared" si="194"/>
        <v>42522.733564814822</v>
      </c>
      <c r="T3097" s="12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4">
        <f t="shared" si="194"/>
        <v>42114.533865740748</v>
      </c>
      <c r="T3098" s="12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4">
        <f t="shared" si="194"/>
        <v>42629.211817129632</v>
      </c>
      <c r="T3099" s="12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4">
        <f t="shared" si="194"/>
        <v>42359.500567129631</v>
      </c>
      <c r="T3100" s="12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4">
        <f t="shared" si="194"/>
        <v>42381.898043981484</v>
      </c>
      <c r="T3101" s="12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4">
        <f t="shared" si="194"/>
        <v>41902.330729166672</v>
      </c>
      <c r="T3102" s="12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4">
        <f t="shared" si="194"/>
        <v>42171.091863425929</v>
      </c>
      <c r="T3103" s="12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4">
        <f t="shared" si="194"/>
        <v>42555.048819444448</v>
      </c>
      <c r="T3104" s="12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4">
        <f t="shared" si="194"/>
        <v>42106.864652777782</v>
      </c>
      <c r="T3105" s="12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4">
        <f t="shared" si="194"/>
        <v>42006.617025462961</v>
      </c>
      <c r="T3106" s="12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4">
        <f t="shared" si="194"/>
        <v>41876.427268518521</v>
      </c>
      <c r="T3107" s="12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4">
        <f t="shared" si="194"/>
        <v>42241.137453703705</v>
      </c>
      <c r="T3108" s="12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4">
        <f t="shared" si="194"/>
        <v>42128.522581018522</v>
      </c>
      <c r="T3109" s="12">
        <f t="shared" si="195"/>
        <v>42135.605914351851</v>
      </c>
    </row>
    <row r="3110" spans="1:20" ht="17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4">
        <f t="shared" si="194"/>
        <v>42062.388819444452</v>
      </c>
      <c r="T3110" s="12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4">
        <f t="shared" si="194"/>
        <v>41843.833449074074</v>
      </c>
      <c r="T3111" s="12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4">
        <f t="shared" si="194"/>
        <v>42744.739803240744</v>
      </c>
      <c r="T3112" s="12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4">
        <f t="shared" si="194"/>
        <v>41885.303472222229</v>
      </c>
      <c r="T3113" s="12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4">
        <f t="shared" si="194"/>
        <v>42614.830254629633</v>
      </c>
      <c r="T3114" s="12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4">
        <f t="shared" si="194"/>
        <v>42081.439606481486</v>
      </c>
      <c r="T3115" s="12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4">
        <f t="shared" si="194"/>
        <v>41843.340856481482</v>
      </c>
      <c r="T3116" s="12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4">
        <f t="shared" si="194"/>
        <v>42496.155405092599</v>
      </c>
      <c r="T3117" s="12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4">
        <f t="shared" si="194"/>
        <v>42081.223668981482</v>
      </c>
      <c r="T3118" s="12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4">
        <f t="shared" si="194"/>
        <v>42509.082870370374</v>
      </c>
      <c r="T3119" s="12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4">
        <f t="shared" si="194"/>
        <v>42534.357905092598</v>
      </c>
      <c r="T3120" s="12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4">
        <f t="shared" si="194"/>
        <v>42059.753842592596</v>
      </c>
      <c r="T3121" s="12">
        <f t="shared" si="195"/>
        <v>42089.795509259253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4">
        <f t="shared" si="194"/>
        <v>42435.650416666664</v>
      </c>
      <c r="T3122" s="12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4">
        <f t="shared" si="194"/>
        <v>41848.388136574074</v>
      </c>
      <c r="T3123" s="12">
        <f t="shared" si="195"/>
        <v>41908.471469907403</v>
      </c>
    </row>
    <row r="3124" spans="1:20" ht="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4">
        <f t="shared" si="194"/>
        <v>42678.640416666669</v>
      </c>
      <c r="T3124" s="12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4">
        <f t="shared" si="194"/>
        <v>42530.701365740744</v>
      </c>
      <c r="T3125" s="12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4">
        <f t="shared" si="194"/>
        <v>41977.488437500004</v>
      </c>
      <c r="T3126" s="12">
        <f t="shared" si="195"/>
        <v>42037.571770833332</v>
      </c>
    </row>
    <row r="3127" spans="1:20" ht="17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4">
        <f t="shared" si="194"/>
        <v>42345.915185185186</v>
      </c>
      <c r="T3127" s="12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4">
        <f t="shared" si="194"/>
        <v>42426.726412037038</v>
      </c>
      <c r="T3128" s="12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4">
        <f t="shared" si="194"/>
        <v>42034.565150462964</v>
      </c>
      <c r="T3129" s="12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4">
        <f t="shared" si="194"/>
        <v>42780.534039351849</v>
      </c>
      <c r="T3130" s="12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4">
        <f t="shared" si="194"/>
        <v>42803.551145833335</v>
      </c>
      <c r="T3131" s="12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4">
        <f t="shared" si="194"/>
        <v>42808.348564814813</v>
      </c>
      <c r="T3132" s="12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4">
        <f t="shared" si="194"/>
        <v>42803.287557870375</v>
      </c>
      <c r="T3133" s="12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4">
        <f t="shared" si="194"/>
        <v>42786.058564814819</v>
      </c>
      <c r="T3134" s="12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4">
        <f t="shared" si="194"/>
        <v>42788.273541666669</v>
      </c>
      <c r="T3135" s="12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4">
        <f t="shared" si="194"/>
        <v>42800.428460648145</v>
      </c>
      <c r="T3136" s="12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4">
        <f t="shared" si="194"/>
        <v>42806.860196759262</v>
      </c>
      <c r="T3137" s="12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4">
        <f t="shared" si="194"/>
        <v>42789.170763888891</v>
      </c>
      <c r="T3138" s="12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(E3139/L3139)</f>
        <v>50</v>
      </c>
      <c r="Q3139" t="s">
        <v>8317</v>
      </c>
      <c r="R3139" t="s">
        <v>8318</v>
      </c>
      <c r="S3139" s="14">
        <f t="shared" ref="S3139:S3202" si="198">(J3139/86400)+25569+(-7/24)</f>
        <v>42807.593391203707</v>
      </c>
      <c r="T3139" s="12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4">
        <f t="shared" si="198"/>
        <v>42809.354247685187</v>
      </c>
      <c r="T3140" s="12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4">
        <f t="shared" si="198"/>
        <v>42784.978703703709</v>
      </c>
      <c r="T3141" s="12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4">
        <f t="shared" si="198"/>
        <v>42802.427118055559</v>
      </c>
      <c r="T3142" s="12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4">
        <f t="shared" si="198"/>
        <v>42800.46166666667</v>
      </c>
      <c r="T3143" s="12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4">
        <f t="shared" si="198"/>
        <v>42783.22151620371</v>
      </c>
      <c r="T3144" s="12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4">
        <f t="shared" si="198"/>
        <v>42808.066620370373</v>
      </c>
      <c r="T3145" s="12">
        <f t="shared" si="199"/>
        <v>42834.149953703702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4">
        <f t="shared" si="198"/>
        <v>42796.246608796304</v>
      </c>
      <c r="T3146" s="12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4">
        <f t="shared" si="198"/>
        <v>42761.749236111114</v>
      </c>
      <c r="T3147" s="12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4">
        <f t="shared" si="198"/>
        <v>42796.390810185192</v>
      </c>
      <c r="T3148" s="12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4">
        <f t="shared" si="198"/>
        <v>41909.677719907406</v>
      </c>
      <c r="T3149" s="12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4">
        <f t="shared" si="198"/>
        <v>41891.373657407406</v>
      </c>
      <c r="T3150" s="12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4">
        <f t="shared" si="198"/>
        <v>41225.725694444445</v>
      </c>
      <c r="T3151" s="12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4">
        <f t="shared" si="198"/>
        <v>40477.972256944449</v>
      </c>
      <c r="T3152" s="12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4">
        <f t="shared" si="198"/>
        <v>41862.548310185186</v>
      </c>
      <c r="T3153" s="12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4">
        <f t="shared" si="198"/>
        <v>41550.576006944444</v>
      </c>
      <c r="T3154" s="12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4">
        <f t="shared" si="198"/>
        <v>40632.862696759265</v>
      </c>
      <c r="T3155" s="12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4">
        <f t="shared" si="198"/>
        <v>40970.584004629629</v>
      </c>
      <c r="T3156" s="12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4">
        <f t="shared" si="198"/>
        <v>41233.207465277781</v>
      </c>
      <c r="T3157" s="12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4">
        <f t="shared" si="198"/>
        <v>41026.66138888889</v>
      </c>
      <c r="T3158" s="12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4">
        <f t="shared" si="198"/>
        <v>41829.49658564815</v>
      </c>
      <c r="T3159" s="12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4">
        <f t="shared" si="198"/>
        <v>41447.548055555562</v>
      </c>
      <c r="T3160" s="12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4">
        <f t="shared" si="198"/>
        <v>40883.775011574078</v>
      </c>
      <c r="T3161" s="12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4">
        <f t="shared" si="198"/>
        <v>41840.973229166666</v>
      </c>
      <c r="T3162" s="12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4">
        <f t="shared" si="198"/>
        <v>41897.244467592594</v>
      </c>
      <c r="T3163" s="12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4">
        <f t="shared" si="198"/>
        <v>41799.394236111111</v>
      </c>
      <c r="T3164" s="12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4">
        <f t="shared" si="198"/>
        <v>41775.462094907409</v>
      </c>
      <c r="T3165" s="12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4">
        <f t="shared" si="198"/>
        <v>41766.514062499999</v>
      </c>
      <c r="T3166" s="12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4">
        <f t="shared" si="198"/>
        <v>40643.867592592593</v>
      </c>
      <c r="T3167" s="12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4">
        <f t="shared" si="198"/>
        <v>41940.399918981486</v>
      </c>
      <c r="T3168" s="12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4">
        <f t="shared" si="198"/>
        <v>41838.884039351855</v>
      </c>
      <c r="T3169" s="12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4">
        <f t="shared" si="198"/>
        <v>41771.81427083334</v>
      </c>
      <c r="T3170" s="12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4">
        <f t="shared" si="198"/>
        <v>41591.44630787037</v>
      </c>
      <c r="T3171" s="12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4">
        <f t="shared" si="198"/>
        <v>41788.788703703707</v>
      </c>
      <c r="T3172" s="12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4">
        <f t="shared" si="198"/>
        <v>42466.316643518519</v>
      </c>
      <c r="T3173" s="12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4">
        <f t="shared" si="198"/>
        <v>40923.438287037039</v>
      </c>
      <c r="T3174" s="12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4">
        <f t="shared" si="198"/>
        <v>41878.58671296297</v>
      </c>
      <c r="T3175" s="12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4">
        <f t="shared" si="198"/>
        <v>41862.573009259264</v>
      </c>
      <c r="T3176" s="12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4">
        <f t="shared" si="198"/>
        <v>40531.595219907409</v>
      </c>
      <c r="T3177" s="12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4">
        <f t="shared" si="198"/>
        <v>41477.639247685183</v>
      </c>
      <c r="T3178" s="12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4">
        <f t="shared" si="198"/>
        <v>41781.375104166669</v>
      </c>
      <c r="T3179" s="12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4">
        <f t="shared" si="198"/>
        <v>41806.313368055555</v>
      </c>
      <c r="T3180" s="12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4">
        <f t="shared" si="198"/>
        <v>41375.410543981481</v>
      </c>
      <c r="T3181" s="12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4">
        <f t="shared" si="198"/>
        <v>41780.120937500003</v>
      </c>
      <c r="T3182" s="12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4">
        <f t="shared" si="198"/>
        <v>41779.018368055556</v>
      </c>
      <c r="T3183" s="12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4">
        <f t="shared" si="198"/>
        <v>40883.657650462963</v>
      </c>
      <c r="T3184" s="12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4">
        <f t="shared" si="198"/>
        <v>41491.503113425926</v>
      </c>
      <c r="T3185" s="12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4">
        <f t="shared" si="198"/>
        <v>41791.701747685183</v>
      </c>
      <c r="T3186" s="12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4">
        <f t="shared" si="198"/>
        <v>41829.685659722229</v>
      </c>
      <c r="T3187" s="12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4">
        <f t="shared" si="198"/>
        <v>41868.632384259261</v>
      </c>
      <c r="T3188" s="12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4">
        <f t="shared" si="198"/>
        <v>41835.3746875</v>
      </c>
      <c r="T3189" s="12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4">
        <f t="shared" si="198"/>
        <v>42144.123865740745</v>
      </c>
      <c r="T3190" s="12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4">
        <f t="shared" si="198"/>
        <v>42118.054768518523</v>
      </c>
      <c r="T3191" s="12">
        <f t="shared" si="199"/>
        <v>42148.138101851851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4">
        <f t="shared" si="198"/>
        <v>42682.859664351854</v>
      </c>
      <c r="T3192" s="12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4">
        <f t="shared" si="198"/>
        <v>42538.463761574072</v>
      </c>
      <c r="T3193" s="12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4">
        <f t="shared" si="198"/>
        <v>42018.648831018516</v>
      </c>
      <c r="T3194" s="12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4">
        <f t="shared" si="198"/>
        <v>42010.676574074074</v>
      </c>
      <c r="T3195" s="12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4">
        <f t="shared" si="198"/>
        <v>42181.770810185182</v>
      </c>
      <c r="T3196" s="12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4">
        <f t="shared" si="198"/>
        <v>42017.302569444444</v>
      </c>
      <c r="T3197" s="12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4">
        <f t="shared" si="198"/>
        <v>42157.306423611117</v>
      </c>
      <c r="T3198" s="12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4">
        <f t="shared" si="198"/>
        <v>42009.201597222222</v>
      </c>
      <c r="T3199" s="12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4">
        <f t="shared" si="198"/>
        <v>42013.132835648146</v>
      </c>
      <c r="T3200" s="12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4">
        <f t="shared" si="198"/>
        <v>41858.470115740747</v>
      </c>
      <c r="T3201" s="12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4">
        <f t="shared" si="198"/>
        <v>42460.028946759259</v>
      </c>
      <c r="T3202" s="12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(E3203/L3203)</f>
        <v>12.5</v>
      </c>
      <c r="Q3203" t="s">
        <v>8317</v>
      </c>
      <c r="R3203" t="s">
        <v>8359</v>
      </c>
      <c r="S3203" s="14">
        <f t="shared" ref="S3203:S3266" si="202">(J3203/86400)+25569+(-7/24)</f>
        <v>41861.475428240745</v>
      </c>
      <c r="T3203" s="12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4">
        <f t="shared" si="202"/>
        <v>42293.561875000007</v>
      </c>
      <c r="T3204" s="12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4">
        <f t="shared" si="202"/>
        <v>42242.697013888894</v>
      </c>
      <c r="T3205" s="12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4">
        <f t="shared" si="202"/>
        <v>42172.394432870373</v>
      </c>
      <c r="T3206" s="12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4">
        <f t="shared" si="202"/>
        <v>42095.083009259259</v>
      </c>
      <c r="T3207" s="12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4">
        <f t="shared" si="202"/>
        <v>42235.984386574077</v>
      </c>
      <c r="T3208" s="12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4">
        <f t="shared" si="202"/>
        <v>42056.986192129632</v>
      </c>
      <c r="T3209" s="12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4">
        <f t="shared" si="202"/>
        <v>41827.313391203708</v>
      </c>
      <c r="T3210" s="12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4">
        <f t="shared" si="202"/>
        <v>41778.345578703702</v>
      </c>
      <c r="T3211" s="12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4">
        <f t="shared" si="202"/>
        <v>41013.644895833335</v>
      </c>
      <c r="T3212" s="12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4">
        <f t="shared" si="202"/>
        <v>41834.294907407406</v>
      </c>
      <c r="T3213" s="12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4">
        <f t="shared" si="202"/>
        <v>41829.504062500004</v>
      </c>
      <c r="T3214" s="12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4">
        <f t="shared" si="202"/>
        <v>42171.471747685187</v>
      </c>
      <c r="T3215" s="12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4">
        <f t="shared" si="202"/>
        <v>42337.500844907408</v>
      </c>
      <c r="T3216" s="12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4">
        <f t="shared" si="202"/>
        <v>42219.373506944445</v>
      </c>
      <c r="T3217" s="12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4">
        <f t="shared" si="202"/>
        <v>42165.170960648153</v>
      </c>
      <c r="T3218" s="12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4">
        <f t="shared" si="202"/>
        <v>42648.254444444443</v>
      </c>
      <c r="T3219" s="12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4">
        <f t="shared" si="202"/>
        <v>41970.710486111115</v>
      </c>
      <c r="T3220" s="12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4">
        <f t="shared" si="202"/>
        <v>42050.691516203711</v>
      </c>
      <c r="T3221" s="12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4">
        <f t="shared" si="202"/>
        <v>42772.541712962964</v>
      </c>
      <c r="T3222" s="12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4">
        <f t="shared" si="202"/>
        <v>42155.405127314814</v>
      </c>
      <c r="T3223" s="12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4">
        <f t="shared" si="202"/>
        <v>42270.29047453704</v>
      </c>
      <c r="T3224" s="12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4">
        <f t="shared" si="202"/>
        <v>42206.543703703705</v>
      </c>
      <c r="T3225" s="12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4">
        <f t="shared" si="202"/>
        <v>42697.559178240743</v>
      </c>
      <c r="T3226" s="12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4">
        <f t="shared" si="202"/>
        <v>42503.267800925933</v>
      </c>
      <c r="T3227" s="12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4">
        <f t="shared" si="202"/>
        <v>42277.291805555556</v>
      </c>
      <c r="T3228" s="12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4">
        <f t="shared" si="202"/>
        <v>42722.59069444445</v>
      </c>
      <c r="T3229" s="12">
        <f t="shared" si="203"/>
        <v>42752.674027777779</v>
      </c>
    </row>
    <row r="3230" spans="1:20" ht="17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4">
        <f t="shared" si="202"/>
        <v>42323.417638888895</v>
      </c>
      <c r="T3230" s="12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4">
        <f t="shared" si="202"/>
        <v>41932.999976851854</v>
      </c>
      <c r="T3231" s="12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4">
        <f t="shared" si="202"/>
        <v>41897.876458333332</v>
      </c>
      <c r="T3232" s="12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4">
        <f t="shared" si="202"/>
        <v>42446.652164351857</v>
      </c>
      <c r="T3233" s="12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4">
        <f t="shared" si="202"/>
        <v>42463.522187500006</v>
      </c>
      <c r="T3234" s="12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4">
        <f t="shared" si="202"/>
        <v>42766.513368055559</v>
      </c>
      <c r="T3235" s="12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4">
        <f t="shared" si="202"/>
        <v>42734.497777777775</v>
      </c>
      <c r="T3236" s="12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4">
        <f t="shared" si="202"/>
        <v>42522.056145833332</v>
      </c>
      <c r="T3237" s="12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4">
        <f t="shared" si="202"/>
        <v>42702.625381944446</v>
      </c>
      <c r="T3238" s="12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4">
        <f t="shared" si="202"/>
        <v>42252.182685185187</v>
      </c>
      <c r="T3239" s="12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4">
        <f t="shared" si="202"/>
        <v>42156.218726851854</v>
      </c>
      <c r="T3240" s="12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4">
        <f t="shared" si="202"/>
        <v>42277.797372685185</v>
      </c>
      <c r="T3241" s="12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4">
        <f t="shared" si="202"/>
        <v>42754.402175925927</v>
      </c>
      <c r="T3242" s="12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4">
        <f t="shared" si="202"/>
        <v>41893.033217592594</v>
      </c>
      <c r="T3243" s="12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4">
        <f t="shared" si="202"/>
        <v>41871.46402777778</v>
      </c>
      <c r="T3244" s="12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4">
        <f t="shared" si="202"/>
        <v>42261.805115740739</v>
      </c>
      <c r="T3245" s="12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4">
        <f t="shared" si="202"/>
        <v>42675.40256944445</v>
      </c>
      <c r="T3246" s="12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4">
        <f t="shared" si="202"/>
        <v>42135.308541666665</v>
      </c>
      <c r="T3247" s="12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4">
        <f t="shared" si="202"/>
        <v>42230.180555555555</v>
      </c>
      <c r="T3248" s="12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4">
        <f t="shared" si="202"/>
        <v>42167.142500000002</v>
      </c>
      <c r="T3249" s="12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4">
        <f t="shared" si="202"/>
        <v>42068.596724537041</v>
      </c>
      <c r="T3250" s="12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4">
        <f t="shared" si="202"/>
        <v>42145.455023148148</v>
      </c>
      <c r="T3251" s="12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4">
        <f t="shared" si="202"/>
        <v>41918.450509259259</v>
      </c>
      <c r="T3252" s="12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4">
        <f t="shared" si="202"/>
        <v>42146.439421296302</v>
      </c>
      <c r="T3253" s="12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4">
        <f t="shared" si="202"/>
        <v>42590.181018518524</v>
      </c>
      <c r="T3254" s="12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4">
        <f t="shared" si="202"/>
        <v>42602.285046296303</v>
      </c>
      <c r="T3255" s="12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4">
        <f t="shared" si="202"/>
        <v>42058.794085648151</v>
      </c>
      <c r="T3256" s="12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4">
        <f t="shared" si="202"/>
        <v>41889.4765625</v>
      </c>
      <c r="T3257" s="12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4">
        <f t="shared" si="202"/>
        <v>42144.282141203708</v>
      </c>
      <c r="T3258" s="12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4">
        <f t="shared" si="202"/>
        <v>42758.267962962964</v>
      </c>
      <c r="T3259" s="12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4">
        <f t="shared" si="202"/>
        <v>41982.595613425925</v>
      </c>
      <c r="T3260" s="12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4">
        <f t="shared" si="202"/>
        <v>42614.469270833339</v>
      </c>
      <c r="T3261" s="12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4">
        <f t="shared" si="202"/>
        <v>42303.380995370368</v>
      </c>
      <c r="T3262" s="12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4">
        <f t="shared" si="202"/>
        <v>42171.433750000004</v>
      </c>
      <c r="T3263" s="12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4">
        <f t="shared" si="202"/>
        <v>41964.023865740739</v>
      </c>
      <c r="T3264" s="12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4">
        <f t="shared" si="202"/>
        <v>42284.224398148152</v>
      </c>
      <c r="T3265" s="12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4">
        <f t="shared" si="202"/>
        <v>42016.50854166667</v>
      </c>
      <c r="T3266" s="12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(E3267/L3267)</f>
        <v>70.285714285714292</v>
      </c>
      <c r="Q3267" t="s">
        <v>8317</v>
      </c>
      <c r="R3267" t="s">
        <v>8318</v>
      </c>
      <c r="S3267" s="14">
        <f t="shared" ref="S3267:S3330" si="206">(J3267/86400)+25569+(-7/24)</f>
        <v>42311.420312499999</v>
      </c>
      <c r="T3267" s="12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4">
        <f t="shared" si="206"/>
        <v>42136.244467592594</v>
      </c>
      <c r="T3268" s="12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4">
        <f t="shared" si="206"/>
        <v>42172.46597222222</v>
      </c>
      <c r="T3269" s="12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4">
        <f t="shared" si="206"/>
        <v>42590.612592592595</v>
      </c>
      <c r="T3270" s="12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4">
        <f t="shared" si="206"/>
        <v>42137.104131944448</v>
      </c>
      <c r="T3271" s="12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4">
        <f t="shared" si="206"/>
        <v>42167.241493055561</v>
      </c>
      <c r="T3272" s="12">
        <f t="shared" si="207"/>
        <v>42197.324826388889</v>
      </c>
    </row>
    <row r="3273" spans="1:20" ht="17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4">
        <f t="shared" si="206"/>
        <v>41915.145543981482</v>
      </c>
      <c r="T3273" s="12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4">
        <f t="shared" si="206"/>
        <v>42284.208437500005</v>
      </c>
      <c r="T3274" s="12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4">
        <f t="shared" si="206"/>
        <v>42611.509745370371</v>
      </c>
      <c r="T3275" s="12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4">
        <f t="shared" si="206"/>
        <v>42400.412870370368</v>
      </c>
      <c r="T3276" s="12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4">
        <f t="shared" si="206"/>
        <v>42017.588784722226</v>
      </c>
      <c r="T3277" s="12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4">
        <f t="shared" si="206"/>
        <v>42426.658321759263</v>
      </c>
      <c r="T3278" s="12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4">
        <f t="shared" si="206"/>
        <v>41931.391273148147</v>
      </c>
      <c r="T3279" s="12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4">
        <f t="shared" si="206"/>
        <v>42124.556747685187</v>
      </c>
      <c r="T3280" s="12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4">
        <f t="shared" si="206"/>
        <v>42430.81086805556</v>
      </c>
      <c r="T3281" s="12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4">
        <f t="shared" si="206"/>
        <v>42121.465254629635</v>
      </c>
      <c r="T3282" s="12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4">
        <f t="shared" si="206"/>
        <v>42218.728067129632</v>
      </c>
      <c r="T3283" s="12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4">
        <f t="shared" si="206"/>
        <v>42444.902638888896</v>
      </c>
      <c r="T3284" s="12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4">
        <f t="shared" si="206"/>
        <v>42379.452523148146</v>
      </c>
      <c r="T3285" s="12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4">
        <f t="shared" si="206"/>
        <v>42380.593206018522</v>
      </c>
      <c r="T3286" s="12">
        <f t="shared" si="207"/>
        <v>42398.040972222218</v>
      </c>
    </row>
    <row r="3287" spans="1:20" ht="17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4">
        <f t="shared" si="206"/>
        <v>42762.650763888894</v>
      </c>
      <c r="T3287" s="12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4">
        <f t="shared" si="206"/>
        <v>42567.548402777778</v>
      </c>
      <c r="T3288" s="12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4">
        <f t="shared" si="206"/>
        <v>42311.458657407413</v>
      </c>
      <c r="T3289" s="12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4">
        <f t="shared" si="206"/>
        <v>42505.482812499999</v>
      </c>
      <c r="T3290" s="12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4">
        <f t="shared" si="206"/>
        <v>42758.076412037037</v>
      </c>
      <c r="T3291" s="12">
        <f t="shared" si="207"/>
        <v>42786.159745370365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4">
        <f t="shared" si="206"/>
        <v>42775.223275462966</v>
      </c>
      <c r="T3292" s="12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4">
        <f t="shared" si="206"/>
        <v>42232.410879629628</v>
      </c>
      <c r="T3293" s="12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4">
        <f t="shared" si="206"/>
        <v>42282.478564814817</v>
      </c>
      <c r="T3294" s="12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4">
        <f t="shared" si="206"/>
        <v>42768.133703703708</v>
      </c>
      <c r="T3295" s="12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4">
        <f t="shared" si="206"/>
        <v>42141.249467592592</v>
      </c>
      <c r="T3296" s="12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4">
        <f t="shared" si="206"/>
        <v>42609.150798611117</v>
      </c>
      <c r="T3297" s="12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4">
        <f t="shared" si="206"/>
        <v>42309.464953703711</v>
      </c>
      <c r="T3298" s="12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4">
        <f t="shared" si="206"/>
        <v>42193.479814814818</v>
      </c>
      <c r="T3299" s="12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4">
        <f t="shared" si="206"/>
        <v>42239.666296296295</v>
      </c>
      <c r="T3300" s="12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4">
        <f t="shared" si="206"/>
        <v>42261.62572916667</v>
      </c>
      <c r="T3301" s="12">
        <f t="shared" si="207"/>
        <v>42291.709062499998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4">
        <f t="shared" si="206"/>
        <v>42102.452106481483</v>
      </c>
      <c r="T3302" s="12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4">
        <f t="shared" si="206"/>
        <v>42538.444166666668</v>
      </c>
      <c r="T3303" s="12">
        <f t="shared" si="207"/>
        <v>42583.082638888889</v>
      </c>
    </row>
    <row r="3304" spans="1:20" ht="17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4">
        <f t="shared" si="206"/>
        <v>42681.059907407405</v>
      </c>
      <c r="T3304" s="12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4">
        <f t="shared" si="206"/>
        <v>42056.359768518516</v>
      </c>
      <c r="T3305" s="12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4">
        <f t="shared" si="206"/>
        <v>42696.332777777781</v>
      </c>
      <c r="T3306" s="12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4">
        <f t="shared" si="206"/>
        <v>42186.564212962963</v>
      </c>
      <c r="T3307" s="12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4">
        <f t="shared" si="206"/>
        <v>42492.927569444444</v>
      </c>
      <c r="T3308" s="12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4">
        <f t="shared" si="206"/>
        <v>42474.765497685185</v>
      </c>
      <c r="T3309" s="12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4">
        <f t="shared" si="206"/>
        <v>42452.585243055561</v>
      </c>
      <c r="T3310" s="12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4">
        <f t="shared" si="206"/>
        <v>42628.358541666668</v>
      </c>
      <c r="T3311" s="12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4">
        <f t="shared" si="206"/>
        <v>42253.636863425927</v>
      </c>
      <c r="T3312" s="12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4">
        <f t="shared" si="206"/>
        <v>42264.000115740746</v>
      </c>
      <c r="T3313" s="12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4">
        <f t="shared" si="206"/>
        <v>42664.517893518518</v>
      </c>
      <c r="T3314" s="12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4">
        <f t="shared" si="206"/>
        <v>42381.952743055554</v>
      </c>
      <c r="T3315" s="12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4">
        <f t="shared" si="206"/>
        <v>42104.975821759261</v>
      </c>
      <c r="T3316" s="12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4">
        <f t="shared" si="206"/>
        <v>42466.012048611112</v>
      </c>
      <c r="T3317" s="12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4">
        <f t="shared" si="206"/>
        <v>41826.579571759263</v>
      </c>
      <c r="T3318" s="12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4">
        <f t="shared" si="206"/>
        <v>42498.747962962967</v>
      </c>
      <c r="T3319" s="12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4">
        <f t="shared" si="206"/>
        <v>42431.010335648149</v>
      </c>
      <c r="T3320" s="12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4">
        <f t="shared" si="206"/>
        <v>41990.29381944445</v>
      </c>
      <c r="T3321" s="12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4">
        <f t="shared" si="206"/>
        <v>42512.75413194445</v>
      </c>
      <c r="T3322" s="12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4">
        <f t="shared" si="206"/>
        <v>41913.808622685188</v>
      </c>
      <c r="T3323" s="12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4">
        <f t="shared" si="206"/>
        <v>42520.718703703707</v>
      </c>
      <c r="T3324" s="12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4">
        <f t="shared" si="206"/>
        <v>42608.074166666665</v>
      </c>
      <c r="T3325" s="12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4">
        <f t="shared" si="206"/>
        <v>42512.291550925926</v>
      </c>
      <c r="T3326" s="12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4">
        <f t="shared" si="206"/>
        <v>42064.493946759263</v>
      </c>
      <c r="T3327" s="12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4">
        <f t="shared" si="206"/>
        <v>42041.422511574077</v>
      </c>
      <c r="T3328" s="12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4">
        <f t="shared" si="206"/>
        <v>42468.082939814813</v>
      </c>
      <c r="T3329" s="12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4">
        <f t="shared" si="206"/>
        <v>41822.283368055556</v>
      </c>
      <c r="T3330" s="12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(E3331/L3331)</f>
        <v>44.92307692307692</v>
      </c>
      <c r="Q3331" t="s">
        <v>8317</v>
      </c>
      <c r="R3331" t="s">
        <v>8318</v>
      </c>
      <c r="S3331" s="14">
        <f t="shared" ref="S3331:S3394" si="210">(J3331/86400)+25569+(-7/24)</f>
        <v>41837.031342592592</v>
      </c>
      <c r="T3331" s="12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4">
        <f t="shared" si="210"/>
        <v>42065.595694444448</v>
      </c>
      <c r="T3332" s="12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4">
        <f t="shared" si="210"/>
        <v>42248.406087962961</v>
      </c>
      <c r="T3333" s="12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4">
        <f t="shared" si="210"/>
        <v>41809.56863425926</v>
      </c>
      <c r="T3334" s="12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4">
        <f t="shared" si="210"/>
        <v>42148.385185185187</v>
      </c>
      <c r="T3335" s="12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4">
        <f t="shared" si="210"/>
        <v>42185.229421296295</v>
      </c>
      <c r="T3336" s="12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4">
        <f t="shared" si="210"/>
        <v>41827.382476851853</v>
      </c>
      <c r="T3337" s="12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4">
        <f t="shared" si="210"/>
        <v>42437.10701388889</v>
      </c>
      <c r="T3338" s="12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4">
        <f t="shared" si="210"/>
        <v>41900.990358796298</v>
      </c>
      <c r="T3339" s="12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4">
        <f t="shared" si="210"/>
        <v>42769.283333333333</v>
      </c>
      <c r="T3340" s="12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4">
        <f t="shared" si="210"/>
        <v>42549.37405092593</v>
      </c>
      <c r="T3341" s="12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4">
        <f t="shared" si="210"/>
        <v>42685.682337962964</v>
      </c>
      <c r="T3342" s="12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4">
        <f t="shared" si="210"/>
        <v>42510.507187500007</v>
      </c>
      <c r="T3343" s="12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4">
        <f t="shared" si="210"/>
        <v>42062.004745370374</v>
      </c>
      <c r="T3344" s="12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4">
        <f t="shared" si="210"/>
        <v>42452.624814814822</v>
      </c>
      <c r="T3345" s="12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4">
        <f t="shared" si="210"/>
        <v>41850.908483796295</v>
      </c>
      <c r="T3346" s="12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4">
        <f t="shared" si="210"/>
        <v>42052.814444444448</v>
      </c>
      <c r="T3347" s="12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4">
        <f t="shared" si="210"/>
        <v>42053.732754629636</v>
      </c>
      <c r="T3348" s="12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4">
        <f t="shared" si="210"/>
        <v>42484.259884259263</v>
      </c>
      <c r="T3349" s="12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4">
        <f t="shared" si="210"/>
        <v>42466.267129629632</v>
      </c>
      <c r="T3350" s="12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4">
        <f t="shared" si="210"/>
        <v>42512.819120370368</v>
      </c>
      <c r="T3351" s="12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4">
        <f t="shared" si="210"/>
        <v>42302.409849537034</v>
      </c>
      <c r="T3352" s="12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4">
        <f t="shared" si="210"/>
        <v>41806.103761574079</v>
      </c>
      <c r="T3353" s="12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4">
        <f t="shared" si="210"/>
        <v>42495.701134259267</v>
      </c>
      <c r="T3354" s="12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4">
        <f t="shared" si="210"/>
        <v>42479.140625000007</v>
      </c>
      <c r="T3355" s="12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4">
        <f t="shared" si="210"/>
        <v>42270.435254629636</v>
      </c>
      <c r="T3356" s="12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4">
        <f t="shared" si="210"/>
        <v>42489.3278587963</v>
      </c>
      <c r="T3357" s="12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4">
        <f t="shared" si="210"/>
        <v>42536.523981481485</v>
      </c>
      <c r="T3358" s="12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4">
        <f t="shared" si="210"/>
        <v>41822.126273148147</v>
      </c>
      <c r="T3359" s="12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4">
        <f t="shared" si="210"/>
        <v>41932.019432870373</v>
      </c>
      <c r="T3360" s="12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4">
        <f t="shared" si="210"/>
        <v>42745.765439814822</v>
      </c>
      <c r="T3361" s="12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4">
        <f t="shared" si="210"/>
        <v>42696.791006944448</v>
      </c>
      <c r="T3362" s="12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4">
        <f t="shared" si="210"/>
        <v>41865.733680555561</v>
      </c>
      <c r="T3363" s="12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4">
        <f t="shared" si="210"/>
        <v>42055.79996527778</v>
      </c>
      <c r="T3364" s="12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4">
        <f t="shared" si="210"/>
        <v>41851.479687500003</v>
      </c>
      <c r="T3365" s="12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4">
        <f t="shared" si="210"/>
        <v>42422.685752314814</v>
      </c>
      <c r="T3366" s="12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4">
        <f t="shared" si="210"/>
        <v>42320.81009259259</v>
      </c>
      <c r="T3367" s="12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4">
        <f t="shared" si="210"/>
        <v>42106.775891203702</v>
      </c>
      <c r="T3368" s="12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4">
        <f t="shared" si="210"/>
        <v>42192.642291666671</v>
      </c>
      <c r="T3369" s="12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4">
        <f t="shared" si="210"/>
        <v>41968.908090277779</v>
      </c>
      <c r="T3370" s="12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4">
        <f t="shared" si="210"/>
        <v>42689.749768518523</v>
      </c>
      <c r="T3371" s="12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4">
        <f t="shared" si="210"/>
        <v>42690.042650462965</v>
      </c>
      <c r="T3372" s="12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4">
        <f t="shared" si="210"/>
        <v>42312.582928240743</v>
      </c>
      <c r="T3373" s="12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4">
        <f t="shared" si="210"/>
        <v>41855.256435185183</v>
      </c>
      <c r="T3374" s="12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4">
        <f t="shared" si="210"/>
        <v>42179.562962962962</v>
      </c>
      <c r="T3375" s="12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4">
        <f t="shared" si="210"/>
        <v>42275.44</v>
      </c>
      <c r="T3376" s="12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4">
        <f t="shared" si="210"/>
        <v>41765.319131944445</v>
      </c>
      <c r="T3377" s="12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4">
        <f t="shared" si="210"/>
        <v>42059.40965277778</v>
      </c>
      <c r="T3378" s="12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4">
        <f t="shared" si="210"/>
        <v>42053.440960648149</v>
      </c>
      <c r="T3379" s="12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4">
        <f t="shared" si="210"/>
        <v>41858.063726851855</v>
      </c>
      <c r="T3380" s="12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4">
        <f t="shared" si="210"/>
        <v>42225.222222222226</v>
      </c>
      <c r="T3381" s="12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4">
        <f t="shared" si="210"/>
        <v>41937.661782407413</v>
      </c>
      <c r="T3382" s="12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4">
        <f t="shared" si="210"/>
        <v>42043.893321759264</v>
      </c>
      <c r="T3383" s="12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4">
        <f t="shared" si="210"/>
        <v>42559.139537037037</v>
      </c>
      <c r="T3384" s="12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4">
        <f t="shared" si="210"/>
        <v>42524.490972222229</v>
      </c>
      <c r="T3385" s="12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4">
        <f t="shared" si="210"/>
        <v>42291.79592592593</v>
      </c>
      <c r="T3386" s="12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4">
        <f t="shared" si="210"/>
        <v>41953.575833333336</v>
      </c>
      <c r="T3387" s="12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4">
        <f t="shared" si="210"/>
        <v>41946.353078703709</v>
      </c>
      <c r="T3388" s="12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4">
        <f t="shared" si="210"/>
        <v>41947.470925925933</v>
      </c>
      <c r="T3389" s="12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4">
        <f t="shared" si="210"/>
        <v>42143.169456018521</v>
      </c>
      <c r="T3390" s="12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4">
        <f t="shared" si="210"/>
        <v>42494.271782407413</v>
      </c>
      <c r="T3391" s="12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4">
        <f t="shared" si="210"/>
        <v>41815.483159722229</v>
      </c>
      <c r="T3392" s="12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4">
        <f t="shared" si="210"/>
        <v>41830.254027777781</v>
      </c>
      <c r="T3393" s="12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4">
        <f t="shared" si="210"/>
        <v>42446.553877314822</v>
      </c>
      <c r="T3394" s="12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(E3395/L3395)</f>
        <v>36.06818181818182</v>
      </c>
      <c r="Q3395" t="s">
        <v>8317</v>
      </c>
      <c r="R3395" t="s">
        <v>8318</v>
      </c>
      <c r="S3395" s="14">
        <f t="shared" ref="S3395:S3458" si="214">(J3395/86400)+25569+(-7/24)</f>
        <v>41923.629976851858</v>
      </c>
      <c r="T3395" s="12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4">
        <f t="shared" si="214"/>
        <v>41817.303761574076</v>
      </c>
      <c r="T3396" s="12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4">
        <f t="shared" si="214"/>
        <v>42140.420648148145</v>
      </c>
      <c r="T3397" s="12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4">
        <f t="shared" si="214"/>
        <v>41764.154965277783</v>
      </c>
      <c r="T3398" s="12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4">
        <f t="shared" si="214"/>
        <v>42378.186678240738</v>
      </c>
      <c r="T3399" s="12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4">
        <f t="shared" si="214"/>
        <v>41941.460370370369</v>
      </c>
      <c r="T3400" s="12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4">
        <f t="shared" si="214"/>
        <v>42026.62876157408</v>
      </c>
      <c r="T3401" s="12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4">
        <f t="shared" si="214"/>
        <v>41834.662199074075</v>
      </c>
      <c r="T3402" s="12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4">
        <f t="shared" si="214"/>
        <v>42193.432245370372</v>
      </c>
      <c r="T3403" s="12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4">
        <f t="shared" si="214"/>
        <v>42290.326886574076</v>
      </c>
      <c r="T3404" s="12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4">
        <f t="shared" si="214"/>
        <v>42150.170416666668</v>
      </c>
      <c r="T3405" s="12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4">
        <f t="shared" si="214"/>
        <v>42152.211828703708</v>
      </c>
      <c r="T3406" s="12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4">
        <f t="shared" si="214"/>
        <v>42409.725532407414</v>
      </c>
      <c r="T3407" s="12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4">
        <f t="shared" si="214"/>
        <v>41791.201111111113</v>
      </c>
      <c r="T3408" s="12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4">
        <f t="shared" si="214"/>
        <v>41796.130659722221</v>
      </c>
      <c r="T3409" s="12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4">
        <f t="shared" si="214"/>
        <v>41808.700277777782</v>
      </c>
      <c r="T3410" s="12">
        <f t="shared" si="215"/>
        <v>41838.78361111111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4">
        <f t="shared" si="214"/>
        <v>42544.522662037038</v>
      </c>
      <c r="T3411" s="12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4">
        <f t="shared" si="214"/>
        <v>42499.749884259261</v>
      </c>
      <c r="T3412" s="12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4">
        <f t="shared" si="214"/>
        <v>42264.731157407405</v>
      </c>
      <c r="T3413" s="12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4">
        <f t="shared" si="214"/>
        <v>41879.667384259265</v>
      </c>
      <c r="T3414" s="12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4">
        <f t="shared" si="214"/>
        <v>42053.441412037042</v>
      </c>
      <c r="T3415" s="12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4">
        <f t="shared" si="214"/>
        <v>42675.540798611117</v>
      </c>
      <c r="T3416" s="12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4">
        <f t="shared" si="214"/>
        <v>42466.852500000001</v>
      </c>
      <c r="T3417" s="12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4">
        <f t="shared" si="214"/>
        <v>42089.120891203704</v>
      </c>
      <c r="T3418" s="12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4">
        <f t="shared" si="214"/>
        <v>41894.622083333335</v>
      </c>
      <c r="T3419" s="12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4">
        <f t="shared" si="214"/>
        <v>41752.542905092596</v>
      </c>
      <c r="T3420" s="12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4">
        <f t="shared" si="214"/>
        <v>42448.529918981483</v>
      </c>
      <c r="T3421" s="12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4">
        <f t="shared" si="214"/>
        <v>42404.798634259263</v>
      </c>
      <c r="T3422" s="12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4">
        <f t="shared" si="214"/>
        <v>42037.499571759261</v>
      </c>
      <c r="T3423" s="12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4">
        <f t="shared" si="214"/>
        <v>42323.270555555559</v>
      </c>
      <c r="T3424" s="12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4">
        <f t="shared" si="214"/>
        <v>42088.619687500002</v>
      </c>
      <c r="T3425" s="12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4">
        <f t="shared" si="214"/>
        <v>42018.385231481479</v>
      </c>
      <c r="T3426" s="12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4">
        <f t="shared" si="214"/>
        <v>41884.325648148151</v>
      </c>
      <c r="T3427" s="12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4">
        <f t="shared" si="214"/>
        <v>41883.765081018522</v>
      </c>
      <c r="T3428" s="12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4">
        <f t="shared" si="214"/>
        <v>41792.35361111111</v>
      </c>
      <c r="T3429" s="12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4">
        <f t="shared" si="214"/>
        <v>42038.428784722222</v>
      </c>
      <c r="T3430" s="12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4">
        <f t="shared" si="214"/>
        <v>42661.729872685188</v>
      </c>
      <c r="T3431" s="12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4">
        <f t="shared" si="214"/>
        <v>41820.653946759259</v>
      </c>
      <c r="T3432" s="12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4">
        <f t="shared" si="214"/>
        <v>41839.43927083334</v>
      </c>
      <c r="T3433" s="12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4">
        <f t="shared" si="214"/>
        <v>42380.289513888893</v>
      </c>
      <c r="T3434" s="12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4">
        <f t="shared" si="214"/>
        <v>41775.771469907406</v>
      </c>
      <c r="T3435" s="12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4">
        <f t="shared" si="214"/>
        <v>41800.088761574072</v>
      </c>
      <c r="T3436" s="12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4">
        <f t="shared" si="214"/>
        <v>42572.325150462966</v>
      </c>
      <c r="T3437" s="12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4">
        <f t="shared" si="214"/>
        <v>41851.249918981484</v>
      </c>
      <c r="T3438" s="12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4">
        <f t="shared" si="214"/>
        <v>42205.419212962966</v>
      </c>
      <c r="T3439" s="12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4">
        <f t="shared" si="214"/>
        <v>42100.636192129634</v>
      </c>
      <c r="T3440" s="12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4">
        <f t="shared" si="214"/>
        <v>42374.619560185187</v>
      </c>
      <c r="T3441" s="12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4">
        <f t="shared" si="214"/>
        <v>41808.831342592595</v>
      </c>
      <c r="T3442" s="12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4">
        <f t="shared" si="214"/>
        <v>42294.137974537043</v>
      </c>
      <c r="T3443" s="12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4">
        <f t="shared" si="214"/>
        <v>42124.549444444448</v>
      </c>
      <c r="T3444" s="12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4">
        <f t="shared" si="214"/>
        <v>41861.233171296299</v>
      </c>
      <c r="T3445" s="12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4">
        <f t="shared" si="214"/>
        <v>42520.999837962961</v>
      </c>
      <c r="T3446" s="12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4">
        <f t="shared" si="214"/>
        <v>42272.238842592596</v>
      </c>
      <c r="T3447" s="12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4">
        <f t="shared" si="214"/>
        <v>42016.540798611117</v>
      </c>
      <c r="T3448" s="12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4">
        <f t="shared" si="214"/>
        <v>42402.597361111119</v>
      </c>
      <c r="T3449" s="12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4">
        <f t="shared" si="214"/>
        <v>41959.827418981484</v>
      </c>
      <c r="T3450" s="12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4">
        <f t="shared" si="214"/>
        <v>42531.76085648148</v>
      </c>
      <c r="T3451" s="12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4">
        <f t="shared" si="214"/>
        <v>42036.412858796299</v>
      </c>
      <c r="T3452" s="12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4">
        <f t="shared" si="214"/>
        <v>42088.432025462964</v>
      </c>
      <c r="T3453" s="12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4">
        <f t="shared" si="214"/>
        <v>41820.34752314815</v>
      </c>
      <c r="T3454" s="12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4">
        <f t="shared" si="214"/>
        <v>42535.686990740745</v>
      </c>
      <c r="T3455" s="12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4">
        <f t="shared" si="214"/>
        <v>41821.40693287037</v>
      </c>
      <c r="T3456" s="12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4">
        <f t="shared" si="214"/>
        <v>42626.458645833336</v>
      </c>
      <c r="T3457" s="12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4">
        <f t="shared" si="214"/>
        <v>41820.913969907408</v>
      </c>
      <c r="T3458" s="12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(E3459/L3459)</f>
        <v>50.981818181818184</v>
      </c>
      <c r="Q3459" t="s">
        <v>8317</v>
      </c>
      <c r="R3459" t="s">
        <v>8318</v>
      </c>
      <c r="S3459" s="14">
        <f t="shared" ref="S3459:S3522" si="218">(J3459/86400)+25569+(-7/24)</f>
        <v>42016.415011574078</v>
      </c>
      <c r="T3459" s="12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4">
        <f t="shared" si="218"/>
        <v>42010.910914351851</v>
      </c>
      <c r="T3460" s="12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4">
        <f t="shared" si="218"/>
        <v>42480.188194444447</v>
      </c>
      <c r="T3461" s="12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4">
        <f t="shared" si="218"/>
        <v>41852.235555555562</v>
      </c>
      <c r="T3462" s="12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4">
        <f t="shared" si="218"/>
        <v>42643.341192129628</v>
      </c>
      <c r="T3463" s="12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4">
        <f t="shared" si="218"/>
        <v>42179.606805555559</v>
      </c>
      <c r="T3464" s="12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4">
        <f t="shared" si="218"/>
        <v>42612.627141203709</v>
      </c>
      <c r="T3465" s="12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4">
        <f t="shared" si="218"/>
        <v>42574.838391203702</v>
      </c>
      <c r="T3466" s="12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4">
        <f t="shared" si="218"/>
        <v>42200.334166666667</v>
      </c>
      <c r="T3467" s="12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4">
        <f t="shared" si="218"/>
        <v>42419.727430555555</v>
      </c>
      <c r="T3468" s="12">
        <f t="shared" si="219"/>
        <v>42479.769097222219</v>
      </c>
    </row>
    <row r="3469" spans="1:20" ht="17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4">
        <f t="shared" si="218"/>
        <v>42053.38</v>
      </c>
      <c r="T3469" s="12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4">
        <f t="shared" si="218"/>
        <v>42605.473715277782</v>
      </c>
      <c r="T3470" s="12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4">
        <f t="shared" si="218"/>
        <v>42458.350057870375</v>
      </c>
      <c r="T3471" s="12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4">
        <f t="shared" si="218"/>
        <v>42528.730347222219</v>
      </c>
      <c r="T3472" s="12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4">
        <f t="shared" si="218"/>
        <v>41841.528819444451</v>
      </c>
      <c r="T3473" s="12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4">
        <f t="shared" si="218"/>
        <v>41927.878831018519</v>
      </c>
      <c r="T3474" s="12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4">
        <f t="shared" si="218"/>
        <v>42062.54277777778</v>
      </c>
      <c r="T3475" s="12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4">
        <f t="shared" si="218"/>
        <v>42541.209849537037</v>
      </c>
      <c r="T3476" s="12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4">
        <f t="shared" si="218"/>
        <v>41918.589166666665</v>
      </c>
      <c r="T3477" s="12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4">
        <f t="shared" si="218"/>
        <v>41920.988310185188</v>
      </c>
      <c r="T3478" s="12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4">
        <f t="shared" si="218"/>
        <v>42128.44494212963</v>
      </c>
      <c r="T3479" s="12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4">
        <f t="shared" si="218"/>
        <v>42053.625254629631</v>
      </c>
      <c r="T3480" s="12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4">
        <f t="shared" si="218"/>
        <v>41781.563425925931</v>
      </c>
      <c r="T3481" s="12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4">
        <f t="shared" si="218"/>
        <v>42171.025775462964</v>
      </c>
      <c r="T3482" s="12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4">
        <f t="shared" si="218"/>
        <v>41988.955879629633</v>
      </c>
      <c r="T3483" s="12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4">
        <f t="shared" si="218"/>
        <v>41796.479930555557</v>
      </c>
      <c r="T3484" s="12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4">
        <f t="shared" si="218"/>
        <v>41793.37709490741</v>
      </c>
      <c r="T3485" s="12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4">
        <f t="shared" si="218"/>
        <v>42506.468738425923</v>
      </c>
      <c r="T3486" s="12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4">
        <f t="shared" si="218"/>
        <v>42372.401388888895</v>
      </c>
      <c r="T3487" s="12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4">
        <f t="shared" si="218"/>
        <v>42126.583344907405</v>
      </c>
      <c r="T3488" s="12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4">
        <f t="shared" si="218"/>
        <v>42149.64875</v>
      </c>
      <c r="T3489" s="12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4">
        <f t="shared" si="218"/>
        <v>42087.476388888892</v>
      </c>
      <c r="T3490" s="12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4">
        <f t="shared" si="218"/>
        <v>41753.3441087963</v>
      </c>
      <c r="T3491" s="12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4">
        <f t="shared" si="218"/>
        <v>42443.510694444449</v>
      </c>
      <c r="T3492" s="12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4">
        <f t="shared" si="218"/>
        <v>42120.958148148151</v>
      </c>
      <c r="T3493" s="12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4">
        <f t="shared" si="218"/>
        <v>42267.717557870368</v>
      </c>
      <c r="T3494" s="12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4">
        <f t="shared" si="218"/>
        <v>41848.574490740742</v>
      </c>
      <c r="T3495" s="12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4">
        <f t="shared" si="218"/>
        <v>42688.923321759263</v>
      </c>
      <c r="T3496" s="12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4">
        <f t="shared" si="218"/>
        <v>41915.471168981479</v>
      </c>
      <c r="T3497" s="12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4">
        <f t="shared" si="218"/>
        <v>42584.555162037039</v>
      </c>
      <c r="T3498" s="12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4">
        <f t="shared" si="218"/>
        <v>42511.450277777782</v>
      </c>
      <c r="T3499" s="12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4">
        <f t="shared" si="218"/>
        <v>42458.866944444446</v>
      </c>
      <c r="T3500" s="12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4">
        <f t="shared" si="218"/>
        <v>42131.744502314818</v>
      </c>
      <c r="T3501" s="12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4">
        <f t="shared" si="218"/>
        <v>42419.627754629633</v>
      </c>
      <c r="T3502" s="12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4">
        <f t="shared" si="218"/>
        <v>42233.47216435185</v>
      </c>
      <c r="T3503" s="12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4">
        <f t="shared" si="218"/>
        <v>42430.547731481485</v>
      </c>
      <c r="T3504" s="12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4">
        <f t="shared" si="218"/>
        <v>42545.186666666668</v>
      </c>
      <c r="T3505" s="12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4">
        <f t="shared" si="218"/>
        <v>42297.457071759265</v>
      </c>
      <c r="T3506" s="12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4">
        <f t="shared" si="218"/>
        <v>41760.644039351857</v>
      </c>
      <c r="T3507" s="12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4">
        <f t="shared" si="218"/>
        <v>41829.442592592597</v>
      </c>
      <c r="T3508" s="12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4">
        <f t="shared" si="218"/>
        <v>42491.631215277775</v>
      </c>
      <c r="T3509" s="12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4">
        <f t="shared" si="218"/>
        <v>42477.438113425924</v>
      </c>
      <c r="T3510" s="12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4">
        <f t="shared" si="218"/>
        <v>41950.567893518521</v>
      </c>
      <c r="T3511" s="12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4">
        <f t="shared" si="218"/>
        <v>41802.329236111116</v>
      </c>
      <c r="T3512" s="12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4">
        <f t="shared" si="218"/>
        <v>41927.582118055558</v>
      </c>
      <c r="T3513" s="12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4">
        <f t="shared" si="218"/>
        <v>42057.24527777778</v>
      </c>
      <c r="T3514" s="12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4">
        <f t="shared" si="218"/>
        <v>41780.804537037038</v>
      </c>
      <c r="T3515" s="12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4">
        <f t="shared" si="218"/>
        <v>42020.555</v>
      </c>
      <c r="T3516" s="12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4">
        <f t="shared" si="218"/>
        <v>42125.481145833335</v>
      </c>
      <c r="T3517" s="12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4">
        <f t="shared" si="218"/>
        <v>41855.718402777777</v>
      </c>
      <c r="T3518" s="12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4">
        <f t="shared" si="218"/>
        <v>41794.525856481479</v>
      </c>
      <c r="T3519" s="12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4">
        <f t="shared" si="218"/>
        <v>41893.491886574076</v>
      </c>
      <c r="T3520" s="12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4">
        <f t="shared" si="218"/>
        <v>42037.307291666664</v>
      </c>
      <c r="T3521" s="12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4">
        <f t="shared" si="218"/>
        <v>42227.532546296301</v>
      </c>
      <c r="T3522" s="12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(E3523/L3523)</f>
        <v>45.615384615384613</v>
      </c>
      <c r="Q3523" t="s">
        <v>8317</v>
      </c>
      <c r="R3523" t="s">
        <v>8318</v>
      </c>
      <c r="S3523" s="14">
        <f t="shared" ref="S3523:S3586" si="222">(J3523/86400)+25569+(-7/24)</f>
        <v>41881.06967592593</v>
      </c>
      <c r="T3523" s="12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4">
        <f t="shared" si="222"/>
        <v>42234.498217592591</v>
      </c>
      <c r="T3524" s="12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4">
        <f t="shared" si="222"/>
        <v>42581.105879629635</v>
      </c>
      <c r="T3525" s="12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4">
        <f t="shared" si="222"/>
        <v>41880.471909722226</v>
      </c>
      <c r="T3526" s="12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4">
        <f t="shared" si="222"/>
        <v>42214.404004629636</v>
      </c>
      <c r="T3527" s="12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4">
        <f t="shared" si="222"/>
        <v>42460.043645833335</v>
      </c>
      <c r="T3528" s="12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4">
        <f t="shared" si="222"/>
        <v>42166.731539351858</v>
      </c>
      <c r="T3529" s="12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4">
        <f t="shared" si="222"/>
        <v>42733.209699074076</v>
      </c>
      <c r="T3530" s="12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4">
        <f t="shared" si="222"/>
        <v>42177.470115740747</v>
      </c>
      <c r="T3531" s="12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4">
        <f t="shared" si="222"/>
        <v>42442.331678240742</v>
      </c>
      <c r="T3532" s="12">
        <f t="shared" si="223"/>
        <v>42470.624999999993</v>
      </c>
    </row>
    <row r="3533" spans="1:20" ht="17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4">
        <f t="shared" si="222"/>
        <v>42521.362662037041</v>
      </c>
      <c r="T3533" s="12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4">
        <f t="shared" si="222"/>
        <v>41884.308182870373</v>
      </c>
      <c r="T3534" s="12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4">
        <f t="shared" si="222"/>
        <v>42289.46952546297</v>
      </c>
      <c r="T3535" s="12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4">
        <f t="shared" si="222"/>
        <v>42243.333599537036</v>
      </c>
      <c r="T3536" s="12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4">
        <f t="shared" si="222"/>
        <v>42248.348495370374</v>
      </c>
      <c r="T3537" s="12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4">
        <f t="shared" si="222"/>
        <v>42328.435474537044</v>
      </c>
      <c r="T3538" s="12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4">
        <f t="shared" si="222"/>
        <v>41923.062685185192</v>
      </c>
      <c r="T3539" s="12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4">
        <f t="shared" si="222"/>
        <v>42571.128935185188</v>
      </c>
      <c r="T3540" s="12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4">
        <f t="shared" si="222"/>
        <v>42600.464375000003</v>
      </c>
      <c r="T3541" s="12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4">
        <f t="shared" si="222"/>
        <v>42516.711701388893</v>
      </c>
      <c r="T3542" s="12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4">
        <f t="shared" si="222"/>
        <v>42222.438368055555</v>
      </c>
      <c r="T3543" s="12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4">
        <f t="shared" si="222"/>
        <v>41829.308125000003</v>
      </c>
      <c r="T3544" s="12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4">
        <f t="shared" si="222"/>
        <v>42150.463645833333</v>
      </c>
      <c r="T3545" s="12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4">
        <f t="shared" si="222"/>
        <v>42040.540011574078</v>
      </c>
      <c r="T3546" s="12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4">
        <f t="shared" si="222"/>
        <v>42075.515729166669</v>
      </c>
      <c r="T3547" s="12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4">
        <f t="shared" si="222"/>
        <v>42073.369027777779</v>
      </c>
      <c r="T3548" s="12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4">
        <f t="shared" si="222"/>
        <v>42479.787048611113</v>
      </c>
      <c r="T3549" s="12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4">
        <f t="shared" si="222"/>
        <v>42411.650625000002</v>
      </c>
      <c r="T3550" s="12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4">
        <f t="shared" si="222"/>
        <v>42223.102696759262</v>
      </c>
      <c r="T3551" s="12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4">
        <f t="shared" si="222"/>
        <v>42462.601828703708</v>
      </c>
      <c r="T3552" s="12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4">
        <f t="shared" si="222"/>
        <v>41753.224189814813</v>
      </c>
      <c r="T3553" s="12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4">
        <f t="shared" si="222"/>
        <v>41788.295416666668</v>
      </c>
      <c r="T3554" s="12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4">
        <f t="shared" si="222"/>
        <v>42195.737037037041</v>
      </c>
      <c r="T3555" s="12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4">
        <f t="shared" si="222"/>
        <v>42015.758784722224</v>
      </c>
      <c r="T3556" s="12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4">
        <f t="shared" si="222"/>
        <v>42661.150393518525</v>
      </c>
      <c r="T3557" s="12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4">
        <f t="shared" si="222"/>
        <v>41808.357916666668</v>
      </c>
      <c r="T3558" s="12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4">
        <f t="shared" si="222"/>
        <v>41729.985081018523</v>
      </c>
      <c r="T3559" s="12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4">
        <f t="shared" si="222"/>
        <v>42139.525173611117</v>
      </c>
      <c r="T3560" s="12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4">
        <f t="shared" si="222"/>
        <v>42193.804490740738</v>
      </c>
      <c r="T3561" s="12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4">
        <f t="shared" si="222"/>
        <v>42115.597986111112</v>
      </c>
      <c r="T3562" s="12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4">
        <f t="shared" si="222"/>
        <v>42203.388634259267</v>
      </c>
      <c r="T3563" s="12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4">
        <f t="shared" si="222"/>
        <v>42433.470219907409</v>
      </c>
      <c r="T3564" s="12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4">
        <f t="shared" si="222"/>
        <v>42555.380277777782</v>
      </c>
      <c r="T3565" s="12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4">
        <f t="shared" si="222"/>
        <v>42236.331585648149</v>
      </c>
      <c r="T3566" s="12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4">
        <f t="shared" si="222"/>
        <v>41974.451481481483</v>
      </c>
      <c r="T3567" s="12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4">
        <f t="shared" si="222"/>
        <v>41997.216238425928</v>
      </c>
      <c r="T3568" s="12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4">
        <f t="shared" si="222"/>
        <v>42135.51902777778</v>
      </c>
      <c r="T3569" s="12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4">
        <f t="shared" si="222"/>
        <v>41869.449004629634</v>
      </c>
      <c r="T3570" s="12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4">
        <f t="shared" si="222"/>
        <v>41982.396944444445</v>
      </c>
      <c r="T3571" s="12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4">
        <f t="shared" si="222"/>
        <v>41976.040312500001</v>
      </c>
      <c r="T3572" s="12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4">
        <f t="shared" si="222"/>
        <v>41912.567280092597</v>
      </c>
      <c r="T3573" s="12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4">
        <f t="shared" si="222"/>
        <v>42146.278726851851</v>
      </c>
      <c r="T3574" s="12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4">
        <f t="shared" si="222"/>
        <v>41921.083865740744</v>
      </c>
      <c r="T3575" s="12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4">
        <f t="shared" si="222"/>
        <v>41926.651018518525</v>
      </c>
      <c r="T3576" s="12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4">
        <f t="shared" si="222"/>
        <v>42561.492210648146</v>
      </c>
      <c r="T3577" s="12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4">
        <f t="shared" si="222"/>
        <v>42649.257569444446</v>
      </c>
      <c r="T3578" s="12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4">
        <f t="shared" si="222"/>
        <v>42093.495173611118</v>
      </c>
      <c r="T3579" s="12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4">
        <f t="shared" si="222"/>
        <v>42460.441863425927</v>
      </c>
      <c r="T3580" s="12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4">
        <f t="shared" si="222"/>
        <v>42430.470555555563</v>
      </c>
      <c r="T3581" s="12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4">
        <f t="shared" si="222"/>
        <v>42025.884513888894</v>
      </c>
      <c r="T3582" s="12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4">
        <f t="shared" si="222"/>
        <v>41836.179513888892</v>
      </c>
      <c r="T3583" s="12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4">
        <f t="shared" si="222"/>
        <v>42450.804189814815</v>
      </c>
      <c r="T3584" s="12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4">
        <f t="shared" si="222"/>
        <v>42418.134317129632</v>
      </c>
      <c r="T3585" s="12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4">
        <f t="shared" si="222"/>
        <v>42168.024814814817</v>
      </c>
      <c r="T3586" s="12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(E3587/L3587)</f>
        <v>176.08695652173913</v>
      </c>
      <c r="Q3587" t="s">
        <v>8317</v>
      </c>
      <c r="R3587" t="s">
        <v>8318</v>
      </c>
      <c r="S3587" s="14">
        <f t="shared" ref="S3587:S3650" si="226">(J3587/86400)+25569+(-7/24)</f>
        <v>41964.42465277778</v>
      </c>
      <c r="T3587" s="12">
        <f t="shared" ref="T3587:T3650" si="227">(I3587/86400)+25569+(-5/24)</f>
        <v>41994.507986111108</v>
      </c>
    </row>
    <row r="3588" spans="1:20" ht="17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4">
        <f t="shared" si="226"/>
        <v>42576.405902777777</v>
      </c>
      <c r="T3588" s="12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4">
        <f t="shared" si="226"/>
        <v>42503.24831018519</v>
      </c>
      <c r="T3589" s="12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4">
        <f t="shared" si="226"/>
        <v>42101.537152777782</v>
      </c>
      <c r="T3590" s="12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4">
        <f t="shared" si="226"/>
        <v>42125.355868055558</v>
      </c>
      <c r="T3591" s="12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4">
        <f t="shared" si="226"/>
        <v>41902.042060185187</v>
      </c>
      <c r="T3592" s="12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4">
        <f t="shared" si="226"/>
        <v>42003.656759259262</v>
      </c>
      <c r="T3593" s="12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4">
        <f t="shared" si="226"/>
        <v>41988.538275462961</v>
      </c>
      <c r="T3594" s="12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4">
        <f t="shared" si="226"/>
        <v>41974.606932870374</v>
      </c>
      <c r="T3595" s="12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4">
        <f t="shared" si="226"/>
        <v>42591.775254629632</v>
      </c>
      <c r="T3596" s="12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4">
        <f t="shared" si="226"/>
        <v>42049.71670138889</v>
      </c>
      <c r="T3597" s="12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4">
        <f t="shared" si="226"/>
        <v>41856.423402777778</v>
      </c>
      <c r="T3598" s="12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4">
        <f t="shared" si="226"/>
        <v>42417.293865740743</v>
      </c>
      <c r="T3599" s="12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4">
        <f t="shared" si="226"/>
        <v>41866.507199074076</v>
      </c>
      <c r="T3600" s="12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4">
        <f t="shared" si="226"/>
        <v>42220.503206018526</v>
      </c>
      <c r="T3601" s="12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4">
        <f t="shared" si="226"/>
        <v>42628.55745370371</v>
      </c>
      <c r="T3602" s="12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4">
        <f t="shared" si="226"/>
        <v>41990.706967592596</v>
      </c>
      <c r="T3603" s="12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4">
        <f t="shared" si="226"/>
        <v>42447.602766203701</v>
      </c>
      <c r="T3604" s="12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4">
        <f t="shared" si="226"/>
        <v>42283.572685185187</v>
      </c>
      <c r="T3605" s="12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4">
        <f t="shared" si="226"/>
        <v>42482.724027777782</v>
      </c>
      <c r="T3606" s="12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4">
        <f t="shared" si="226"/>
        <v>42383.501458333332</v>
      </c>
      <c r="T3607" s="12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4">
        <f t="shared" si="226"/>
        <v>42566.313159722224</v>
      </c>
      <c r="T3608" s="12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4">
        <f t="shared" si="226"/>
        <v>42338.672245370377</v>
      </c>
      <c r="T3609" s="12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4">
        <f t="shared" si="226"/>
        <v>42506.417708333334</v>
      </c>
      <c r="T3610" s="12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4">
        <f t="shared" si="226"/>
        <v>42429.700057870374</v>
      </c>
      <c r="T3611" s="12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4">
        <f t="shared" si="226"/>
        <v>42203.140462962961</v>
      </c>
      <c r="T3612" s="12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4">
        <f t="shared" si="226"/>
        <v>42072.078715277785</v>
      </c>
      <c r="T3613" s="12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4">
        <f t="shared" si="226"/>
        <v>41789.435312499998</v>
      </c>
      <c r="T3614" s="12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4">
        <f t="shared" si="226"/>
        <v>41788.298310185186</v>
      </c>
      <c r="T3615" s="12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4">
        <f t="shared" si="226"/>
        <v>42143.750185185192</v>
      </c>
      <c r="T3616" s="12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4">
        <f t="shared" si="226"/>
        <v>42318.302037037043</v>
      </c>
      <c r="T3617" s="12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4">
        <f t="shared" si="226"/>
        <v>42052.658148148148</v>
      </c>
      <c r="T3618" s="12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4">
        <f t="shared" si="226"/>
        <v>42779.31862268519</v>
      </c>
      <c r="T3619" s="12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4">
        <f t="shared" si="226"/>
        <v>42128.336226851854</v>
      </c>
      <c r="T3620" s="12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4">
        <f t="shared" si="226"/>
        <v>42660.840578703705</v>
      </c>
      <c r="T3621" s="12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4">
        <f t="shared" si="226"/>
        <v>42037.646539351852</v>
      </c>
      <c r="T3622" s="12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4">
        <f t="shared" si="226"/>
        <v>42619.64402777778</v>
      </c>
      <c r="T3623" s="12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4">
        <f t="shared" si="226"/>
        <v>41876.930219907408</v>
      </c>
      <c r="T3624" s="12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4">
        <f t="shared" si="226"/>
        <v>41828.445254629631</v>
      </c>
      <c r="T3625" s="12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4">
        <f t="shared" si="226"/>
        <v>42545.482523148152</v>
      </c>
      <c r="T3626" s="12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4">
        <f t="shared" si="226"/>
        <v>42157.360844907409</v>
      </c>
      <c r="T3627" s="12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4">
        <f t="shared" si="226"/>
        <v>41846.375659722224</v>
      </c>
      <c r="T3628" s="12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4">
        <f t="shared" si="226"/>
        <v>42460.45008101852</v>
      </c>
      <c r="T3629" s="12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4">
        <f t="shared" si="226"/>
        <v>42291.541620370372</v>
      </c>
      <c r="T3630" s="12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4">
        <f t="shared" si="226"/>
        <v>42436.802824074075</v>
      </c>
      <c r="T3631" s="12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4">
        <f t="shared" si="226"/>
        <v>41942.555439814816</v>
      </c>
      <c r="T3632" s="12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4">
        <f t="shared" si="226"/>
        <v>41880.461770833332</v>
      </c>
      <c r="T3633" s="12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4">
        <f t="shared" si="226"/>
        <v>41946.645243055558</v>
      </c>
      <c r="T3634" s="12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4">
        <f t="shared" si="226"/>
        <v>42649.331793981481</v>
      </c>
      <c r="T3635" s="12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4">
        <f t="shared" si="226"/>
        <v>42700.874699074076</v>
      </c>
      <c r="T3636" s="12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4">
        <f t="shared" si="226"/>
        <v>42450.591157407405</v>
      </c>
      <c r="T3637" s="12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4">
        <f t="shared" si="226"/>
        <v>42226.403113425928</v>
      </c>
      <c r="T3638" s="12">
        <f t="shared" si="227"/>
        <v>42261.486446759256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4">
        <f t="shared" si="226"/>
        <v>41975.40896990741</v>
      </c>
      <c r="T3639" s="12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4">
        <f t="shared" si="226"/>
        <v>42053.381157407413</v>
      </c>
      <c r="T3640" s="12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4">
        <f t="shared" si="226"/>
        <v>42590.38548611111</v>
      </c>
      <c r="T3641" s="12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4">
        <f t="shared" si="226"/>
        <v>42104.489930555559</v>
      </c>
      <c r="T3642" s="12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4">
        <f t="shared" si="226"/>
        <v>41899.335405092592</v>
      </c>
      <c r="T3643" s="12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4">
        <f t="shared" si="226"/>
        <v>42297.524618055562</v>
      </c>
      <c r="T3644" s="12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4">
        <f t="shared" si="226"/>
        <v>42284.852303240747</v>
      </c>
      <c r="T3645" s="12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4">
        <f t="shared" si="226"/>
        <v>42408.95008101852</v>
      </c>
      <c r="T3646" s="12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4">
        <f t="shared" si="226"/>
        <v>42665.678680555553</v>
      </c>
      <c r="T3647" s="12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4">
        <f t="shared" si="226"/>
        <v>42140.129652777781</v>
      </c>
      <c r="T3648" s="12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4">
        <f t="shared" si="226"/>
        <v>42598.457488425927</v>
      </c>
      <c r="T3649" s="12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4">
        <f t="shared" si="226"/>
        <v>41887.000520833339</v>
      </c>
      <c r="T3650" s="12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(E3651/L3651)</f>
        <v>97.5</v>
      </c>
      <c r="Q3651" t="s">
        <v>8317</v>
      </c>
      <c r="R3651" t="s">
        <v>8318</v>
      </c>
      <c r="S3651" s="14">
        <f t="shared" ref="S3651:S3714" si="230">(J3651/86400)+25569+(-7/24)</f>
        <v>41780.421226851853</v>
      </c>
      <c r="T3651" s="12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4">
        <f t="shared" si="230"/>
        <v>42381.187314814822</v>
      </c>
      <c r="T3652" s="12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4">
        <f t="shared" si="230"/>
        <v>41828.35465277778</v>
      </c>
      <c r="T3653" s="12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4">
        <f t="shared" si="230"/>
        <v>42596.353032407409</v>
      </c>
      <c r="T3654" s="12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4">
        <f t="shared" si="230"/>
        <v>42191.071840277778</v>
      </c>
      <c r="T3655" s="12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4">
        <f t="shared" si="230"/>
        <v>42440.124837962961</v>
      </c>
      <c r="T3656" s="12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4">
        <f t="shared" si="230"/>
        <v>42173.511550925927</v>
      </c>
      <c r="T3657" s="12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4">
        <f t="shared" si="230"/>
        <v>42737.618472222224</v>
      </c>
      <c r="T3658" s="12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4">
        <f t="shared" si="230"/>
        <v>42499.338182870371</v>
      </c>
      <c r="T3659" s="12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4">
        <f t="shared" si="230"/>
        <v>41775.56689814815</v>
      </c>
      <c r="T3660" s="12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4">
        <f t="shared" si="230"/>
        <v>42054.985532407409</v>
      </c>
      <c r="T3661" s="12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4">
        <f t="shared" si="230"/>
        <v>41971.589409722226</v>
      </c>
      <c r="T3662" s="12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4">
        <f t="shared" si="230"/>
        <v>42447.605000000003</v>
      </c>
      <c r="T3663" s="12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4">
        <f t="shared" si="230"/>
        <v>42063.928402777783</v>
      </c>
      <c r="T3664" s="12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4">
        <f t="shared" si="230"/>
        <v>42665.160069444442</v>
      </c>
      <c r="T3665" s="12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4">
        <f t="shared" si="230"/>
        <v>42522.957048611112</v>
      </c>
      <c r="T3666" s="12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4">
        <f t="shared" si="230"/>
        <v>42294.516458333332</v>
      </c>
      <c r="T3667" s="12">
        <f t="shared" si="231"/>
        <v>42305.620833333327</v>
      </c>
    </row>
    <row r="3668" spans="1:20" ht="17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4">
        <f t="shared" si="230"/>
        <v>41822.613217592596</v>
      </c>
      <c r="T3668" s="12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4">
        <f t="shared" si="230"/>
        <v>42173.678460648145</v>
      </c>
      <c r="T3669" s="12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4">
        <f t="shared" si="230"/>
        <v>42185.264490740745</v>
      </c>
      <c r="T3670" s="12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4">
        <f t="shared" si="230"/>
        <v>42136.383530092593</v>
      </c>
      <c r="T3671" s="12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4">
        <f t="shared" si="230"/>
        <v>42142.222349537034</v>
      </c>
      <c r="T3672" s="12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4">
        <f t="shared" si="230"/>
        <v>41820.336423611116</v>
      </c>
      <c r="T3673" s="12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4">
        <f t="shared" si="230"/>
        <v>41878.654907407406</v>
      </c>
      <c r="T3674" s="12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4">
        <f t="shared" si="230"/>
        <v>41914.003437500003</v>
      </c>
      <c r="T3675" s="12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4">
        <f t="shared" si="230"/>
        <v>42556.581354166665</v>
      </c>
      <c r="T3676" s="12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4">
        <f t="shared" si="230"/>
        <v>42493.305347222224</v>
      </c>
      <c r="T3677" s="12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4">
        <f t="shared" si="230"/>
        <v>41876.52412037037</v>
      </c>
      <c r="T3678" s="12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4">
        <f t="shared" si="230"/>
        <v>41802.282615740747</v>
      </c>
      <c r="T3679" s="12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4">
        <f t="shared" si="230"/>
        <v>42120.239560185182</v>
      </c>
      <c r="T3680" s="12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4">
        <f t="shared" si="230"/>
        <v>41786.469687500001</v>
      </c>
      <c r="T3681" s="12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4">
        <f t="shared" si="230"/>
        <v>42627.16243055556</v>
      </c>
      <c r="T3682" s="12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4">
        <f t="shared" si="230"/>
        <v>42374.359837962962</v>
      </c>
      <c r="T3683" s="12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4">
        <f t="shared" si="230"/>
        <v>41772.393726851857</v>
      </c>
      <c r="T3684" s="12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4">
        <f t="shared" si="230"/>
        <v>42632.825185185189</v>
      </c>
      <c r="T3685" s="12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4">
        <f t="shared" si="230"/>
        <v>42218.888726851852</v>
      </c>
      <c r="T3686" s="12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4">
        <f t="shared" si="230"/>
        <v>41753.301608796297</v>
      </c>
      <c r="T3687" s="12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4">
        <f t="shared" si="230"/>
        <v>42230.371064814819</v>
      </c>
      <c r="T3688" s="12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4">
        <f t="shared" si="230"/>
        <v>41786.926562500004</v>
      </c>
      <c r="T3689" s="12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4">
        <f t="shared" si="230"/>
        <v>41829.495416666665</v>
      </c>
      <c r="T3690" s="12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4">
        <f t="shared" si="230"/>
        <v>42147.535173611112</v>
      </c>
      <c r="T3691" s="12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4">
        <f t="shared" si="230"/>
        <v>41940.306516203702</v>
      </c>
      <c r="T3692" s="12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4">
        <f t="shared" si="230"/>
        <v>42020.408900462964</v>
      </c>
      <c r="T3693" s="12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4">
        <f t="shared" si="230"/>
        <v>41891.673368055555</v>
      </c>
      <c r="T3694" s="12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4">
        <f t="shared" si="230"/>
        <v>42308.899641203701</v>
      </c>
      <c r="T3695" s="12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4">
        <f t="shared" si="230"/>
        <v>42489.842210648152</v>
      </c>
      <c r="T3696" s="12">
        <f t="shared" si="231"/>
        <v>42526.874999999993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4">
        <f t="shared" si="230"/>
        <v>41995.578819444447</v>
      </c>
      <c r="T3697" s="12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4">
        <f t="shared" si="230"/>
        <v>41988.325416666667</v>
      </c>
      <c r="T3698" s="12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4">
        <f t="shared" si="230"/>
        <v>42479.174166666671</v>
      </c>
      <c r="T3699" s="12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4">
        <f t="shared" si="230"/>
        <v>42401.514895833338</v>
      </c>
      <c r="T3700" s="12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4">
        <f t="shared" si="230"/>
        <v>41897.310370370375</v>
      </c>
      <c r="T3701" s="12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4">
        <f t="shared" si="230"/>
        <v>41882.293981481482</v>
      </c>
      <c r="T3702" s="12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4">
        <f t="shared" si="230"/>
        <v>42129.249918981484</v>
      </c>
      <c r="T3703" s="12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4">
        <f t="shared" si="230"/>
        <v>42524.246342592596</v>
      </c>
      <c r="T3704" s="12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4">
        <f t="shared" si="230"/>
        <v>42556.212824074079</v>
      </c>
      <c r="T3705" s="12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4">
        <f t="shared" si="230"/>
        <v>42461.398078703707</v>
      </c>
      <c r="T3706" s="12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4">
        <f t="shared" si="230"/>
        <v>41792.251319444447</v>
      </c>
      <c r="T3707" s="12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4">
        <f t="shared" si="230"/>
        <v>41879.622094907412</v>
      </c>
      <c r="T3708" s="12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4">
        <f t="shared" si="230"/>
        <v>42551.756689814814</v>
      </c>
      <c r="T3709" s="12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4">
        <f t="shared" si="230"/>
        <v>41809.850532407414</v>
      </c>
      <c r="T3710" s="12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4">
        <f t="shared" si="230"/>
        <v>41785.416041666671</v>
      </c>
      <c r="T3711" s="12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4">
        <f t="shared" si="230"/>
        <v>42072.284583333334</v>
      </c>
      <c r="T3712" s="12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4">
        <f t="shared" si="230"/>
        <v>41779.432557870372</v>
      </c>
      <c r="T3713" s="12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4">
        <f t="shared" si="230"/>
        <v>42133.88040509259</v>
      </c>
      <c r="T3714" s="12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(E3715/L3715)</f>
        <v>106.84210526315789</v>
      </c>
      <c r="Q3715" t="s">
        <v>8317</v>
      </c>
      <c r="R3715" t="s">
        <v>8318</v>
      </c>
      <c r="S3715" s="14">
        <f t="shared" ref="S3715:S3778" si="234">(J3715/86400)+25569+(-7/24)</f>
        <v>42505.44636574074</v>
      </c>
      <c r="T3715" s="12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4">
        <f t="shared" si="234"/>
        <v>42118.264664351853</v>
      </c>
      <c r="T3716" s="12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4">
        <f t="shared" si="234"/>
        <v>42036.703923611109</v>
      </c>
      <c r="T3717" s="12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4">
        <f t="shared" si="234"/>
        <v>42360.596168981479</v>
      </c>
      <c r="T3718" s="12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4">
        <f t="shared" si="234"/>
        <v>42102.574641203704</v>
      </c>
      <c r="T3719" s="12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4">
        <f t="shared" si="234"/>
        <v>42032.424479166664</v>
      </c>
      <c r="T3720" s="12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4">
        <f t="shared" si="234"/>
        <v>42147.438263888893</v>
      </c>
      <c r="T3721" s="12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4">
        <f t="shared" si="234"/>
        <v>42165.701458333337</v>
      </c>
      <c r="T3722" s="12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4">
        <f t="shared" si="234"/>
        <v>41927.644490740742</v>
      </c>
      <c r="T3723" s="12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4">
        <f t="shared" si="234"/>
        <v>42381.380173611113</v>
      </c>
      <c r="T3724" s="12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4">
        <f t="shared" si="234"/>
        <v>41943.461365740739</v>
      </c>
      <c r="T3725" s="12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4">
        <f t="shared" si="234"/>
        <v>42465.19976851852</v>
      </c>
      <c r="T3726" s="12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4">
        <f t="shared" si="234"/>
        <v>42401.653553240743</v>
      </c>
      <c r="T3727" s="12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4">
        <f t="shared" si="234"/>
        <v>42461.84920138889</v>
      </c>
      <c r="T3728" s="12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4">
        <f t="shared" si="234"/>
        <v>42632.056643518525</v>
      </c>
      <c r="T3729" s="12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4">
        <f t="shared" si="234"/>
        <v>42204.879351851858</v>
      </c>
      <c r="T3730" s="12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4">
        <f t="shared" si="234"/>
        <v>42040.913333333338</v>
      </c>
      <c r="T3731" s="12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4">
        <f t="shared" si="234"/>
        <v>42203.386099537041</v>
      </c>
      <c r="T3732" s="12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4">
        <f t="shared" si="234"/>
        <v>41983.461180555554</v>
      </c>
      <c r="T3733" s="12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4">
        <f t="shared" si="234"/>
        <v>41968.385798611118</v>
      </c>
      <c r="T3734" s="12">
        <f t="shared" si="235"/>
        <v>42028.291666666664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4">
        <f t="shared" si="234"/>
        <v>42102.732731481483</v>
      </c>
      <c r="T3735" s="12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4">
        <f t="shared" si="234"/>
        <v>42089.609907407408</v>
      </c>
      <c r="T3736" s="12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4">
        <f t="shared" si="234"/>
        <v>42122.401493055557</v>
      </c>
      <c r="T3737" s="12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4">
        <f t="shared" si="234"/>
        <v>42048.420057870368</v>
      </c>
      <c r="T3738" s="12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4">
        <f t="shared" si="234"/>
        <v>42297.399340277778</v>
      </c>
      <c r="T3739" s="12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4">
        <f t="shared" si="234"/>
        <v>41813.647048611114</v>
      </c>
      <c r="T3740" s="12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4">
        <f t="shared" si="234"/>
        <v>42548.158194444448</v>
      </c>
      <c r="T3741" s="12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4">
        <f t="shared" si="234"/>
        <v>41832.798090277778</v>
      </c>
      <c r="T3742" s="12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4">
        <f t="shared" si="234"/>
        <v>42325.629050925927</v>
      </c>
      <c r="T3743" s="12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4">
        <f t="shared" si="234"/>
        <v>41857.922962962963</v>
      </c>
      <c r="T3744" s="12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4">
        <f t="shared" si="234"/>
        <v>41793.41856481482</v>
      </c>
      <c r="T3745" s="12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4">
        <f t="shared" si="234"/>
        <v>41793.522592592599</v>
      </c>
      <c r="T3746" s="12">
        <f t="shared" si="235"/>
        <v>41824.957638888889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4">
        <f t="shared" si="234"/>
        <v>41831.406273148146</v>
      </c>
      <c r="T3747" s="12">
        <f t="shared" si="235"/>
        <v>41861.489606481475</v>
      </c>
    </row>
    <row r="3748" spans="1:20" ht="17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4">
        <f t="shared" si="234"/>
        <v>42621.097673611112</v>
      </c>
      <c r="T3748" s="12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4">
        <f t="shared" si="234"/>
        <v>42164.008055555554</v>
      </c>
      <c r="T3749" s="12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4">
        <f t="shared" si="234"/>
        <v>42395.414768518523</v>
      </c>
      <c r="T3750" s="12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4">
        <f t="shared" si="234"/>
        <v>42457.835509259261</v>
      </c>
      <c r="T3751" s="12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4">
        <f t="shared" si="234"/>
        <v>42016.68990740741</v>
      </c>
      <c r="T3752" s="12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4">
        <f t="shared" si="234"/>
        <v>42402.743900462963</v>
      </c>
      <c r="T3753" s="12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4">
        <f t="shared" si="234"/>
        <v>42619.510821759257</v>
      </c>
      <c r="T3754" s="12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4">
        <f t="shared" si="234"/>
        <v>42128.532407407409</v>
      </c>
      <c r="T3755" s="12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4">
        <f t="shared" si="234"/>
        <v>41808.589548611111</v>
      </c>
      <c r="T3756" s="12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4">
        <f t="shared" si="234"/>
        <v>42445.575312499997</v>
      </c>
      <c r="T3757" s="12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4">
        <f t="shared" si="234"/>
        <v>41771.523125</v>
      </c>
      <c r="T3758" s="12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4">
        <f t="shared" si="234"/>
        <v>41954.559201388889</v>
      </c>
      <c r="T3759" s="12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4">
        <f t="shared" si="234"/>
        <v>41747.179837962969</v>
      </c>
      <c r="T3760" s="12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4">
        <f t="shared" si="234"/>
        <v>42181.81658564815</v>
      </c>
      <c r="T3761" s="12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4">
        <f t="shared" si="234"/>
        <v>41739.233634259261</v>
      </c>
      <c r="T3762" s="12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4">
        <f t="shared" si="234"/>
        <v>42173.175196759265</v>
      </c>
      <c r="T3763" s="12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4">
        <f t="shared" si="234"/>
        <v>42193.521863425929</v>
      </c>
      <c r="T3764" s="12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4">
        <f t="shared" si="234"/>
        <v>42065.458634259259</v>
      </c>
      <c r="T3765" s="12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4">
        <f t="shared" si="234"/>
        <v>42499.551296296304</v>
      </c>
      <c r="T3766" s="12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4">
        <f t="shared" si="234"/>
        <v>41820.484745370377</v>
      </c>
      <c r="T3767" s="12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4">
        <f t="shared" si="234"/>
        <v>41787.875520833339</v>
      </c>
      <c r="T3768" s="12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4">
        <f t="shared" si="234"/>
        <v>42049.72797453704</v>
      </c>
      <c r="T3769" s="12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4">
        <f t="shared" si="234"/>
        <v>41772.436226851853</v>
      </c>
      <c r="T3770" s="12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4">
        <f t="shared" si="234"/>
        <v>42445.306469907409</v>
      </c>
      <c r="T3771" s="12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4">
        <f t="shared" si="234"/>
        <v>42138.639004629636</v>
      </c>
      <c r="T3772" s="12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4">
        <f t="shared" si="234"/>
        <v>42493.565416666672</v>
      </c>
      <c r="T3773" s="12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4">
        <f t="shared" si="234"/>
        <v>42682.325300925928</v>
      </c>
      <c r="T3774" s="12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4">
        <f t="shared" si="234"/>
        <v>42655.713506944448</v>
      </c>
      <c r="T3775" s="12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4">
        <f t="shared" si="234"/>
        <v>42087.500636574077</v>
      </c>
      <c r="T3776" s="12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4">
        <f t="shared" si="234"/>
        <v>42075.650960648149</v>
      </c>
      <c r="T3777" s="12">
        <f t="shared" si="235"/>
        <v>42102.958333333336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4">
        <f t="shared" si="234"/>
        <v>41814.07613425926</v>
      </c>
      <c r="T3778" s="12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(E3779/L3779)</f>
        <v>48.542372881355931</v>
      </c>
      <c r="Q3779" t="s">
        <v>8317</v>
      </c>
      <c r="R3779" t="s">
        <v>8359</v>
      </c>
      <c r="S3779" s="14">
        <f t="shared" ref="S3779:S3842" si="238">(J3779/86400)+25569+(-7/24)</f>
        <v>41886.819687500007</v>
      </c>
      <c r="T3779" s="12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4">
        <f t="shared" si="238"/>
        <v>41989.527546296296</v>
      </c>
      <c r="T3780" s="12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4">
        <f t="shared" si="238"/>
        <v>42425.443749999999</v>
      </c>
      <c r="T3781" s="12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4">
        <f t="shared" si="238"/>
        <v>42165.928067129636</v>
      </c>
      <c r="T3782" s="12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4">
        <f t="shared" si="238"/>
        <v>41865.591261574074</v>
      </c>
      <c r="T3783" s="12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4">
        <f t="shared" si="238"/>
        <v>42546.570567129631</v>
      </c>
      <c r="T3784" s="12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4">
        <f t="shared" si="238"/>
        <v>42419.848611111112</v>
      </c>
      <c r="T3785" s="12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4">
        <f t="shared" si="238"/>
        <v>42531.689027777778</v>
      </c>
      <c r="T3786" s="12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4">
        <f t="shared" si="238"/>
        <v>42548.346863425926</v>
      </c>
      <c r="T3787" s="12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4">
        <f t="shared" si="238"/>
        <v>42486.746238425927</v>
      </c>
      <c r="T3788" s="12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4">
        <f t="shared" si="238"/>
        <v>42167.243125000001</v>
      </c>
      <c r="T3789" s="12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4">
        <f t="shared" si="238"/>
        <v>42333.404155092598</v>
      </c>
      <c r="T3790" s="12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4">
        <f t="shared" si="238"/>
        <v>42138.507152777784</v>
      </c>
      <c r="T3791" s="12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4">
        <f t="shared" si="238"/>
        <v>42666.375266203708</v>
      </c>
      <c r="T3792" s="12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4">
        <f t="shared" si="238"/>
        <v>41766.400370370371</v>
      </c>
      <c r="T3793" s="12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4">
        <f t="shared" si="238"/>
        <v>42170.155347222222</v>
      </c>
      <c r="T3794" s="12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4">
        <f t="shared" si="238"/>
        <v>41968.647326388891</v>
      </c>
      <c r="T3795" s="12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4">
        <f t="shared" si="238"/>
        <v>42132.288819444446</v>
      </c>
      <c r="T3796" s="12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4">
        <f t="shared" si="238"/>
        <v>42201.144560185188</v>
      </c>
      <c r="T3797" s="12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4">
        <f t="shared" si="238"/>
        <v>42688.737916666672</v>
      </c>
      <c r="T3798" s="12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4">
        <f t="shared" si="238"/>
        <v>42084.589872685188</v>
      </c>
      <c r="T3799" s="12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4">
        <f t="shared" si="238"/>
        <v>41831.431111111109</v>
      </c>
      <c r="T3800" s="12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4">
        <f t="shared" si="238"/>
        <v>42410.639386574076</v>
      </c>
      <c r="T3801" s="12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4">
        <f t="shared" si="238"/>
        <v>41982.445405092592</v>
      </c>
      <c r="T3802" s="12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4">
        <f t="shared" si="238"/>
        <v>41975.384444444448</v>
      </c>
      <c r="T3803" s="12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4">
        <f t="shared" si="238"/>
        <v>42268.834560185183</v>
      </c>
      <c r="T3804" s="12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4">
        <f t="shared" si="238"/>
        <v>42403.680185185185</v>
      </c>
      <c r="T3805" s="12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4">
        <f t="shared" si="238"/>
        <v>42526.717870370376</v>
      </c>
      <c r="T3806" s="12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4">
        <f t="shared" si="238"/>
        <v>41849.595370370371</v>
      </c>
      <c r="T3807" s="12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4">
        <f t="shared" si="238"/>
        <v>41798.967372685183</v>
      </c>
      <c r="T3808" s="12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4">
        <f t="shared" si="238"/>
        <v>42090.617349537039</v>
      </c>
      <c r="T3809" s="12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4">
        <f t="shared" si="238"/>
        <v>42059.162256944452</v>
      </c>
      <c r="T3810" s="12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4">
        <f t="shared" si="238"/>
        <v>41800.235034722224</v>
      </c>
      <c r="T3811" s="12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4">
        <f t="shared" si="238"/>
        <v>42054.557384259264</v>
      </c>
      <c r="T3812" s="12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4">
        <f t="shared" si="238"/>
        <v>42487.335335648146</v>
      </c>
      <c r="T3813" s="12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4">
        <f t="shared" si="238"/>
        <v>42109.459583333337</v>
      </c>
      <c r="T3814" s="12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4">
        <f t="shared" si="238"/>
        <v>42496.984039351853</v>
      </c>
      <c r="T3815" s="12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4">
        <f t="shared" si="238"/>
        <v>42058.612407407411</v>
      </c>
      <c r="T3816" s="12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4">
        <f t="shared" si="238"/>
        <v>42206.968252314815</v>
      </c>
      <c r="T3817" s="12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4">
        <f t="shared" si="238"/>
        <v>41807.398414351854</v>
      </c>
      <c r="T3818" s="12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4">
        <f t="shared" si="238"/>
        <v>42284.405277777776</v>
      </c>
      <c r="T3819" s="12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4">
        <f t="shared" si="238"/>
        <v>42045.550717592596</v>
      </c>
      <c r="T3820" s="12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4">
        <f t="shared" si="238"/>
        <v>42183.917870370373</v>
      </c>
      <c r="T3821" s="12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4">
        <f t="shared" si="238"/>
        <v>42160.36015046297</v>
      </c>
      <c r="T3822" s="12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4">
        <f t="shared" si="238"/>
        <v>42340.888969907413</v>
      </c>
      <c r="T3823" s="12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4">
        <f t="shared" si="238"/>
        <v>42329.546493055554</v>
      </c>
      <c r="T3824" s="12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4">
        <f t="shared" si="238"/>
        <v>42170.618564814817</v>
      </c>
      <c r="T3825" s="12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4">
        <f t="shared" si="238"/>
        <v>42571.33452546296</v>
      </c>
      <c r="T3826" s="12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4">
        <f t="shared" si="238"/>
        <v>42150.77793981482</v>
      </c>
      <c r="T3827" s="12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4">
        <f t="shared" si="238"/>
        <v>42101.131874999999</v>
      </c>
      <c r="T3828" s="12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4">
        <f t="shared" si="238"/>
        <v>42034.63658564815</v>
      </c>
      <c r="T3829" s="12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4">
        <f t="shared" si="238"/>
        <v>41944.235960648155</v>
      </c>
      <c r="T3830" s="12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4">
        <f t="shared" si="238"/>
        <v>42593.573738425934</v>
      </c>
      <c r="T3831" s="12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4">
        <f t="shared" si="238"/>
        <v>42503.449201388888</v>
      </c>
      <c r="T3832" s="12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4">
        <f t="shared" si="238"/>
        <v>41927.557233796302</v>
      </c>
      <c r="T3833" s="12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4">
        <f t="shared" si="238"/>
        <v>42374.823321759257</v>
      </c>
      <c r="T3834" s="12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4">
        <f t="shared" si="238"/>
        <v>41963.580694444448</v>
      </c>
      <c r="T3835" s="12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4">
        <f t="shared" si="238"/>
        <v>42143.153553240743</v>
      </c>
      <c r="T3836" s="12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4">
        <f t="shared" si="238"/>
        <v>42460.650555555556</v>
      </c>
      <c r="T3837" s="12">
        <f t="shared" si="239"/>
        <v>42481.733888888884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4">
        <f t="shared" si="238"/>
        <v>42553.63486111111</v>
      </c>
      <c r="T3838" s="12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4">
        <f t="shared" si="238"/>
        <v>42152.474050925928</v>
      </c>
      <c r="T3839" s="12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4">
        <f t="shared" si="238"/>
        <v>42116.419085648151</v>
      </c>
      <c r="T3840" s="12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4">
        <f t="shared" si="238"/>
        <v>42154.85097222223</v>
      </c>
      <c r="T3841" s="12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4">
        <f t="shared" si="238"/>
        <v>42432.410057870373</v>
      </c>
      <c r="T3842" s="12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(E3843/L3843)</f>
        <v>25.647058823529413</v>
      </c>
      <c r="Q3843" t="s">
        <v>8317</v>
      </c>
      <c r="R3843" t="s">
        <v>8318</v>
      </c>
      <c r="S3843" s="14">
        <f t="shared" ref="S3843:S3906" si="242">(J3843/86400)+25569+(-7/24)</f>
        <v>41780.494062500002</v>
      </c>
      <c r="T3843" s="12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4">
        <f t="shared" si="242"/>
        <v>41740.201990740745</v>
      </c>
      <c r="T3844" s="12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4">
        <f t="shared" si="242"/>
        <v>41765.780833333338</v>
      </c>
      <c r="T3845" s="12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4">
        <f t="shared" si="242"/>
        <v>41766.325625000005</v>
      </c>
      <c r="T3846" s="12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4">
        <f t="shared" si="242"/>
        <v>42248.33534722223</v>
      </c>
      <c r="T3847" s="12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4">
        <f t="shared" si="242"/>
        <v>41884.929884259262</v>
      </c>
      <c r="T3848" s="12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4">
        <f t="shared" si="242"/>
        <v>42158.932766203703</v>
      </c>
      <c r="T3849" s="12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4">
        <f t="shared" si="242"/>
        <v>42265.525335648148</v>
      </c>
      <c r="T3850" s="12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4">
        <f t="shared" si="242"/>
        <v>42136.47550925926</v>
      </c>
      <c r="T3851" s="12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4">
        <f t="shared" si="242"/>
        <v>41974.832673611112</v>
      </c>
      <c r="T3852" s="12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4">
        <f t="shared" si="242"/>
        <v>42172.147905092592</v>
      </c>
      <c r="T3853" s="12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4">
        <f t="shared" si="242"/>
        <v>42064.899027777785</v>
      </c>
      <c r="T3854" s="12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4">
        <f t="shared" si="242"/>
        <v>41848.548356481486</v>
      </c>
      <c r="T3855" s="12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4">
        <f t="shared" si="242"/>
        <v>42103.593263888892</v>
      </c>
      <c r="T3856" s="12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4">
        <f t="shared" si="242"/>
        <v>42059.679062500007</v>
      </c>
      <c r="T3857" s="12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4">
        <f t="shared" si="242"/>
        <v>42041.451423611114</v>
      </c>
      <c r="T3858" s="12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4">
        <f t="shared" si="242"/>
        <v>41829.445486111115</v>
      </c>
      <c r="T3859" s="12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4">
        <f t="shared" si="242"/>
        <v>42128.139398148145</v>
      </c>
      <c r="T3860" s="12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4">
        <f t="shared" si="242"/>
        <v>41789.601932870377</v>
      </c>
      <c r="T3861" s="12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4">
        <f t="shared" si="242"/>
        <v>41833.369328703709</v>
      </c>
      <c r="T3862" s="12">
        <f t="shared" si="243"/>
        <v>41863.452662037038</v>
      </c>
    </row>
    <row r="3863" spans="1:20" ht="17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4">
        <f t="shared" si="242"/>
        <v>41914.298344907409</v>
      </c>
      <c r="T3863" s="12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4">
        <f t="shared" si="242"/>
        <v>42610.969398148147</v>
      </c>
      <c r="T3864" s="12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4">
        <f t="shared" si="242"/>
        <v>42253.341493055559</v>
      </c>
      <c r="T3865" s="12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4">
        <f t="shared" si="242"/>
        <v>42295.600162037044</v>
      </c>
      <c r="T3866" s="12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4">
        <f t="shared" si="242"/>
        <v>41841.359930555562</v>
      </c>
      <c r="T3867" s="12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4">
        <f t="shared" si="242"/>
        <v>42402.655335648153</v>
      </c>
      <c r="T3868" s="12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4">
        <f t="shared" si="242"/>
        <v>42509.522442129637</v>
      </c>
      <c r="T3869" s="12">
        <f t="shared" si="243"/>
        <v>42539.605775462966</v>
      </c>
    </row>
    <row r="3870" spans="1:20" ht="17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4">
        <f t="shared" si="242"/>
        <v>41865.368113425931</v>
      </c>
      <c r="T3870" s="12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4">
        <f t="shared" si="242"/>
        <v>42047.43277777778</v>
      </c>
      <c r="T3871" s="12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4">
        <f t="shared" si="242"/>
        <v>41792.880532407413</v>
      </c>
      <c r="T3872" s="12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4">
        <f t="shared" si="242"/>
        <v>42763.489004629628</v>
      </c>
      <c r="T3873" s="12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4">
        <f t="shared" si="242"/>
        <v>42179.854120370372</v>
      </c>
      <c r="T3874" s="12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4">
        <f t="shared" si="242"/>
        <v>42255.404340277782</v>
      </c>
      <c r="T3875" s="12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4">
        <f t="shared" si="242"/>
        <v>42006.724791666667</v>
      </c>
      <c r="T3876" s="12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4">
        <f t="shared" si="242"/>
        <v>42615.055150462962</v>
      </c>
      <c r="T3877" s="12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4">
        <f t="shared" si="242"/>
        <v>42372.332500000004</v>
      </c>
      <c r="T3878" s="12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4">
        <f t="shared" si="242"/>
        <v>42682.386018518526</v>
      </c>
      <c r="T3879" s="12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4">
        <f t="shared" si="242"/>
        <v>42154.52715277778</v>
      </c>
      <c r="T3880" s="12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4">
        <f t="shared" si="242"/>
        <v>41999.569398148153</v>
      </c>
      <c r="T3881" s="12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4">
        <f t="shared" si="242"/>
        <v>41815.523379629631</v>
      </c>
      <c r="T3882" s="12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4">
        <f t="shared" si="242"/>
        <v>42755.726840277777</v>
      </c>
      <c r="T3883" s="12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4">
        <f t="shared" si="242"/>
        <v>42373.691782407412</v>
      </c>
      <c r="T3884" s="12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4">
        <f t="shared" si="242"/>
        <v>41854.310983796298</v>
      </c>
      <c r="T3885" s="12">
        <f t="shared" si="243"/>
        <v>41884.394317129627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4">
        <f t="shared" si="242"/>
        <v>42065.499907407408</v>
      </c>
      <c r="T3886" s="12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4">
        <f t="shared" si="242"/>
        <v>42469.659618055557</v>
      </c>
      <c r="T3887" s="12">
        <f t="shared" si="243"/>
        <v>42499.742951388886</v>
      </c>
    </row>
    <row r="3888" spans="1:20" ht="17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4">
        <f t="shared" si="242"/>
        <v>41953.936365740745</v>
      </c>
      <c r="T3888" s="12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4">
        <f t="shared" si="242"/>
        <v>42079.566307870373</v>
      </c>
      <c r="T3889" s="12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4">
        <f t="shared" si="242"/>
        <v>42762.254143518519</v>
      </c>
      <c r="T3890" s="12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4">
        <f t="shared" si="242"/>
        <v>41976.713310185187</v>
      </c>
      <c r="T3891" s="12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4">
        <f t="shared" si="242"/>
        <v>42171.466944444452</v>
      </c>
      <c r="T3892" s="12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4">
        <f t="shared" si="242"/>
        <v>42055.840787037036</v>
      </c>
      <c r="T3893" s="12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4">
        <f t="shared" si="242"/>
        <v>41867.360613425924</v>
      </c>
      <c r="T3894" s="12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4">
        <f t="shared" si="242"/>
        <v>41779.366203703707</v>
      </c>
      <c r="T3895" s="12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4">
        <f t="shared" si="242"/>
        <v>42679.666805555556</v>
      </c>
      <c r="T3896" s="12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4">
        <f t="shared" si="242"/>
        <v>42031.958541666674</v>
      </c>
      <c r="T3897" s="12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4">
        <f t="shared" si="242"/>
        <v>41792.90020833334</v>
      </c>
      <c r="T3898" s="12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4">
        <f t="shared" si="242"/>
        <v>41982.581979166665</v>
      </c>
      <c r="T3899" s="12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4">
        <f t="shared" si="242"/>
        <v>42193.190625000003</v>
      </c>
      <c r="T3900" s="12">
        <f t="shared" si="243"/>
        <v>42233.458333333336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4">
        <f t="shared" si="242"/>
        <v>41843.483344907414</v>
      </c>
      <c r="T3901" s="12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4">
        <f t="shared" si="242"/>
        <v>42135.800821759265</v>
      </c>
      <c r="T3902" s="12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4">
        <f t="shared" si="242"/>
        <v>42317.534710648149</v>
      </c>
      <c r="T3903" s="12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4">
        <f t="shared" si="242"/>
        <v>42663.176412037043</v>
      </c>
      <c r="T3904" s="12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4">
        <f t="shared" si="242"/>
        <v>42185.719502314816</v>
      </c>
      <c r="T3905" s="12">
        <f t="shared" si="243"/>
        <v>42230.609722222223</v>
      </c>
    </row>
    <row r="3906" spans="1:20" ht="17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4">
        <f t="shared" si="242"/>
        <v>42094.937500000007</v>
      </c>
      <c r="T3906" s="12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(E3907/L3907)</f>
        <v>24.714285714285715</v>
      </c>
      <c r="Q3907" t="s">
        <v>8317</v>
      </c>
      <c r="R3907" t="s">
        <v>8318</v>
      </c>
      <c r="S3907" s="14">
        <f t="shared" ref="S3907:S3970" si="246">(J3907/86400)+25569+(-7/24)</f>
        <v>42124.33221064815</v>
      </c>
      <c r="T3907" s="12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4">
        <f t="shared" si="246"/>
        <v>42143.626076388893</v>
      </c>
      <c r="T3908" s="12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4">
        <f t="shared" si="246"/>
        <v>41906.527847222227</v>
      </c>
      <c r="T3909" s="12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4">
        <f t="shared" si="246"/>
        <v>41833.843703703707</v>
      </c>
      <c r="T3910" s="12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4">
        <f t="shared" si="246"/>
        <v>41863.067615740743</v>
      </c>
      <c r="T3911" s="12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4">
        <f t="shared" si="246"/>
        <v>42224.465243055558</v>
      </c>
      <c r="T3912" s="12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4">
        <f t="shared" si="246"/>
        <v>41939.520567129635</v>
      </c>
      <c r="T3913" s="12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4">
        <f t="shared" si="246"/>
        <v>42058.978356481479</v>
      </c>
      <c r="T3914" s="12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4">
        <f t="shared" si="246"/>
        <v>42307.919548611113</v>
      </c>
      <c r="T3915" s="12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4">
        <f t="shared" si="246"/>
        <v>42114.527268518526</v>
      </c>
      <c r="T3916" s="12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4">
        <f t="shared" si="246"/>
        <v>42492.693391203706</v>
      </c>
      <c r="T3917" s="12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4">
        <f t="shared" si="246"/>
        <v>42494.18</v>
      </c>
      <c r="T3918" s="12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4">
        <f t="shared" si="246"/>
        <v>41863.235659722224</v>
      </c>
      <c r="T3919" s="12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4">
        <f t="shared" si="246"/>
        <v>41843.37295138889</v>
      </c>
      <c r="T3920" s="12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4">
        <f t="shared" si="246"/>
        <v>42358.393206018525</v>
      </c>
      <c r="T3921" s="12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4">
        <f t="shared" si="246"/>
        <v>42657.095601851855</v>
      </c>
      <c r="T3922" s="12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4">
        <f t="shared" si="246"/>
        <v>41926.250636574077</v>
      </c>
      <c r="T3923" s="12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4">
        <f t="shared" si="246"/>
        <v>42020.4769675926</v>
      </c>
      <c r="T3924" s="12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4">
        <f t="shared" si="246"/>
        <v>42075.688321759262</v>
      </c>
      <c r="T3925" s="12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4">
        <f t="shared" si="246"/>
        <v>41786.668078703704</v>
      </c>
      <c r="T3926" s="12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4">
        <f t="shared" si="246"/>
        <v>41820.579155092593</v>
      </c>
      <c r="T3927" s="12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4">
        <f t="shared" si="246"/>
        <v>41969.793379629635</v>
      </c>
      <c r="T3928" s="12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4">
        <f t="shared" si="246"/>
        <v>41829.975740740745</v>
      </c>
      <c r="T3929" s="12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4">
        <f t="shared" si="246"/>
        <v>42265.391516203708</v>
      </c>
      <c r="T3930" s="12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4">
        <f t="shared" si="246"/>
        <v>42601.535474537035</v>
      </c>
      <c r="T3931" s="12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4">
        <f t="shared" si="246"/>
        <v>42433.047083333331</v>
      </c>
      <c r="T3932" s="12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4">
        <f t="shared" si="246"/>
        <v>42227.860034722224</v>
      </c>
      <c r="T3933" s="12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4">
        <f t="shared" si="246"/>
        <v>42414.876898148148</v>
      </c>
      <c r="T3934" s="12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4">
        <f t="shared" si="246"/>
        <v>42538.67664351852</v>
      </c>
      <c r="T3935" s="12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4">
        <f t="shared" si="246"/>
        <v>42233.38008101852</v>
      </c>
      <c r="T3936" s="12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4">
        <f t="shared" si="246"/>
        <v>42221.365115740744</v>
      </c>
      <c r="T3937" s="12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4">
        <f t="shared" si="246"/>
        <v>42674.971296296302</v>
      </c>
      <c r="T3938" s="12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4">
        <f t="shared" si="246"/>
        <v>42534.339814814819</v>
      </c>
      <c r="T3939" s="12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4">
        <f t="shared" si="246"/>
        <v>42151.614050925928</v>
      </c>
      <c r="T3940" s="12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4">
        <f t="shared" si="246"/>
        <v>41915.108553240745</v>
      </c>
      <c r="T3941" s="12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4">
        <f t="shared" si="246"/>
        <v>41961.200821759259</v>
      </c>
      <c r="T3942" s="12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4">
        <f t="shared" si="246"/>
        <v>41940.295567129629</v>
      </c>
      <c r="T3943" s="12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4">
        <f t="shared" si="246"/>
        <v>42111.612430555557</v>
      </c>
      <c r="T3944" s="12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4">
        <f t="shared" si="246"/>
        <v>42279.486898148149</v>
      </c>
      <c r="T3945" s="12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4">
        <f t="shared" si="246"/>
        <v>42213.371238425927</v>
      </c>
      <c r="T3946" s="12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4">
        <f t="shared" si="246"/>
        <v>42109.510046296295</v>
      </c>
      <c r="T3947" s="12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4">
        <f t="shared" si="246"/>
        <v>42031.541921296295</v>
      </c>
      <c r="T3948" s="12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4">
        <f t="shared" si="246"/>
        <v>42614.851203703707</v>
      </c>
      <c r="T3949" s="12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4">
        <f t="shared" si="246"/>
        <v>41829.033831018525</v>
      </c>
      <c r="T3950" s="12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4">
        <f t="shared" si="246"/>
        <v>42015.828946759262</v>
      </c>
      <c r="T3951" s="12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4">
        <f t="shared" si="246"/>
        <v>42439.41064814815</v>
      </c>
      <c r="T3952" s="12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4">
        <f t="shared" si="246"/>
        <v>42433.534050925933</v>
      </c>
      <c r="T3953" s="12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4">
        <f t="shared" si="246"/>
        <v>42243.498726851853</v>
      </c>
      <c r="T3954" s="12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4">
        <f t="shared" si="246"/>
        <v>42549.756782407414</v>
      </c>
      <c r="T3955" s="12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4">
        <f t="shared" si="246"/>
        <v>41774.359537037039</v>
      </c>
      <c r="T3956" s="12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4">
        <f t="shared" si="246"/>
        <v>42306.557187500002</v>
      </c>
      <c r="T3957" s="12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4">
        <f t="shared" si="246"/>
        <v>42457.6403587963</v>
      </c>
      <c r="T3958" s="12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4">
        <f t="shared" si="246"/>
        <v>42513.684652777782</v>
      </c>
      <c r="T3959" s="12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4">
        <f t="shared" si="246"/>
        <v>41816.658703703702</v>
      </c>
      <c r="T3960" s="12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4">
        <f t="shared" si="246"/>
        <v>41880.497175925928</v>
      </c>
      <c r="T3961" s="12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4">
        <f t="shared" si="246"/>
        <v>42342.553888888891</v>
      </c>
      <c r="T3962" s="12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4">
        <f t="shared" si="246"/>
        <v>41745.599652777782</v>
      </c>
      <c r="T3963" s="12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4">
        <f t="shared" si="246"/>
        <v>42311.329791666671</v>
      </c>
      <c r="T3964" s="12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4">
        <f t="shared" si="246"/>
        <v>42295.86246527778</v>
      </c>
      <c r="T3965" s="12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4">
        <f t="shared" si="246"/>
        <v>42053.430393518523</v>
      </c>
      <c r="T3966" s="12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4">
        <f t="shared" si="246"/>
        <v>42413.944212962968</v>
      </c>
      <c r="T3967" s="12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4">
        <f t="shared" si="246"/>
        <v>41801.41988425926</v>
      </c>
      <c r="T3968" s="12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4">
        <f t="shared" si="246"/>
        <v>42769.998923611114</v>
      </c>
      <c r="T3969" s="12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4">
        <f t="shared" si="246"/>
        <v>42452.523993055562</v>
      </c>
      <c r="T3970" s="12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(E3971/L3971)</f>
        <v>35.166666666666664</v>
      </c>
      <c r="Q3971" t="s">
        <v>8317</v>
      </c>
      <c r="R3971" t="s">
        <v>8318</v>
      </c>
      <c r="S3971" s="14">
        <f t="shared" ref="S3971:S4034" si="250">(J3971/86400)+25569+(-7/24)</f>
        <v>42601.563032407408</v>
      </c>
      <c r="T3971" s="12">
        <f t="shared" ref="T3971:T4034" si="251">(I3971/86400)+25569+(-5/24)</f>
        <v>42610.954861111109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4">
        <f t="shared" si="250"/>
        <v>42447.571886574078</v>
      </c>
      <c r="T3972" s="12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4">
        <f t="shared" si="250"/>
        <v>41811.244513888894</v>
      </c>
      <c r="T3973" s="12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4">
        <f t="shared" si="250"/>
        <v>41980.775856481479</v>
      </c>
      <c r="T3974" s="12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4">
        <f t="shared" si="250"/>
        <v>42469.392476851855</v>
      </c>
      <c r="T3975" s="12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4">
        <f t="shared" si="250"/>
        <v>42493.255185185182</v>
      </c>
      <c r="T3976" s="12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4">
        <f t="shared" si="250"/>
        <v>42534.575208333335</v>
      </c>
      <c r="T3977" s="12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4">
        <f t="shared" si="250"/>
        <v>41830.566678240742</v>
      </c>
      <c r="T3978" s="12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4">
        <f t="shared" si="250"/>
        <v>42543.496898148151</v>
      </c>
      <c r="T3979" s="12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4">
        <f t="shared" si="250"/>
        <v>41975.351307870376</v>
      </c>
      <c r="T3980" s="12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4">
        <f t="shared" si="250"/>
        <v>42069.61177083334</v>
      </c>
      <c r="T3981" s="12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4">
        <f t="shared" si="250"/>
        <v>41795.307256944448</v>
      </c>
      <c r="T3982" s="12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4">
        <f t="shared" si="250"/>
        <v>42507.888298611113</v>
      </c>
      <c r="T3983" s="12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4">
        <f t="shared" si="250"/>
        <v>42132.518287037041</v>
      </c>
      <c r="T3984" s="12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4">
        <f t="shared" si="250"/>
        <v>41747.578194444446</v>
      </c>
      <c r="T3985" s="12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4">
        <f t="shared" si="250"/>
        <v>41920.671805555561</v>
      </c>
      <c r="T3986" s="12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4">
        <f t="shared" si="250"/>
        <v>42399.41574074074</v>
      </c>
      <c r="T3987" s="12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4">
        <f t="shared" si="250"/>
        <v>42467.256874999999</v>
      </c>
      <c r="T3988" s="12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4">
        <f t="shared" si="250"/>
        <v>41765.632986111115</v>
      </c>
      <c r="T3989" s="12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4">
        <f t="shared" si="250"/>
        <v>42229.789502314816</v>
      </c>
      <c r="T3990" s="12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4">
        <f t="shared" si="250"/>
        <v>42286.458113425928</v>
      </c>
      <c r="T3991" s="12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4">
        <f t="shared" si="250"/>
        <v>42401.380706018521</v>
      </c>
      <c r="T3992" s="12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4">
        <f t="shared" si="250"/>
        <v>42125.352800925924</v>
      </c>
      <c r="T3993" s="12">
        <f t="shared" si="251"/>
        <v>42155.436134259253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4">
        <f t="shared" si="250"/>
        <v>42289.648831018516</v>
      </c>
      <c r="T3994" s="12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4">
        <f t="shared" si="250"/>
        <v>42107.573055555556</v>
      </c>
      <c r="T3995" s="12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4">
        <f t="shared" si="250"/>
        <v>41809.098263888889</v>
      </c>
      <c r="T3996" s="12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4">
        <f t="shared" si="250"/>
        <v>42019.392094907409</v>
      </c>
      <c r="T3997" s="12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4">
        <f t="shared" si="250"/>
        <v>41949.975277777783</v>
      </c>
      <c r="T3998" s="12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4">
        <f t="shared" si="250"/>
        <v>42069.099780092591</v>
      </c>
      <c r="T3999" s="12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4">
        <f t="shared" si="250"/>
        <v>42061.671597222223</v>
      </c>
      <c r="T4000" s="12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4">
        <f t="shared" si="250"/>
        <v>41842.53701388889</v>
      </c>
      <c r="T4001" s="12">
        <f t="shared" si="251"/>
        <v>41882.619317129625</v>
      </c>
    </row>
    <row r="4002" spans="1:20" ht="17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4">
        <f t="shared" si="250"/>
        <v>42437.353680555556</v>
      </c>
      <c r="T4002" s="12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4">
        <f t="shared" si="250"/>
        <v>42775.6725462963</v>
      </c>
      <c r="T4003" s="12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4">
        <f t="shared" si="250"/>
        <v>41878.751863425925</v>
      </c>
      <c r="T4004" s="12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4">
        <f t="shared" si="250"/>
        <v>42020.295682870368</v>
      </c>
      <c r="T4005" s="12">
        <f t="shared" si="251"/>
        <v>42050.379016203697</v>
      </c>
    </row>
    <row r="4006" spans="1:20" ht="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4">
        <f t="shared" si="250"/>
        <v>41889.871030092596</v>
      </c>
      <c r="T4006" s="12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4">
        <f t="shared" si="250"/>
        <v>41872.516030092593</v>
      </c>
      <c r="T4007" s="12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4">
        <f t="shared" si="250"/>
        <v>42391.48133101852</v>
      </c>
      <c r="T4008" s="12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4">
        <f t="shared" si="250"/>
        <v>41848.481261574074</v>
      </c>
      <c r="T4009" s="12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4">
        <f t="shared" si="250"/>
        <v>42177.672534722224</v>
      </c>
      <c r="T4010" s="12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4">
        <f t="shared" si="250"/>
        <v>41851.409259259264</v>
      </c>
      <c r="T4011" s="12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4">
        <f t="shared" si="250"/>
        <v>41921.478773148148</v>
      </c>
      <c r="T4012" s="12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4">
        <f t="shared" si="250"/>
        <v>42002.253217592595</v>
      </c>
      <c r="T4013" s="12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4">
        <f t="shared" si="250"/>
        <v>42096.252881944449</v>
      </c>
      <c r="T4014" s="12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4">
        <f t="shared" si="250"/>
        <v>42021.009525462963</v>
      </c>
      <c r="T4015" s="12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4">
        <f t="shared" si="250"/>
        <v>42418.954502314817</v>
      </c>
      <c r="T4016" s="12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4">
        <f t="shared" si="250"/>
        <v>42174.489155092597</v>
      </c>
      <c r="T4017" s="12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4">
        <f t="shared" si="250"/>
        <v>41869.581018518518</v>
      </c>
      <c r="T4018" s="12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4">
        <f t="shared" si="250"/>
        <v>41856.380486111113</v>
      </c>
      <c r="T4019" s="12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4">
        <f t="shared" si="250"/>
        <v>42620.619305555556</v>
      </c>
      <c r="T4020" s="12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4">
        <f t="shared" si="250"/>
        <v>42417.38421296297</v>
      </c>
      <c r="T4021" s="12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4">
        <f t="shared" si="250"/>
        <v>42056.899293981485</v>
      </c>
      <c r="T4022" s="12">
        <f t="shared" si="251"/>
        <v>42086.940960648142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4">
        <f t="shared" si="250"/>
        <v>41878.619884259264</v>
      </c>
      <c r="T4023" s="12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4">
        <f t="shared" si="250"/>
        <v>41990.292442129634</v>
      </c>
      <c r="T4024" s="12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4">
        <f t="shared" si="250"/>
        <v>42408.707905092597</v>
      </c>
      <c r="T4025" s="12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4">
        <f t="shared" si="250"/>
        <v>42217.378437500003</v>
      </c>
      <c r="T4026" s="12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4">
        <f t="shared" si="250"/>
        <v>42150.946018518523</v>
      </c>
      <c r="T4027" s="12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4">
        <f t="shared" si="250"/>
        <v>42282.36387731482</v>
      </c>
      <c r="T4028" s="12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4">
        <f t="shared" si="250"/>
        <v>42768.679178240745</v>
      </c>
      <c r="T4029" s="12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4">
        <f t="shared" si="250"/>
        <v>41765.646990740745</v>
      </c>
      <c r="T4030" s="12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4">
        <f t="shared" si="250"/>
        <v>42321.733449074076</v>
      </c>
      <c r="T4031" s="12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4">
        <f t="shared" si="250"/>
        <v>42374.36341435185</v>
      </c>
      <c r="T4032" s="12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4">
        <f t="shared" si="250"/>
        <v>41941.29356481482</v>
      </c>
      <c r="T4033" s="12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4">
        <f t="shared" si="250"/>
        <v>42293.517546296302</v>
      </c>
      <c r="T4034" s="12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(E4035/L4035)</f>
        <v>65.340319148936175</v>
      </c>
      <c r="Q4035" t="s">
        <v>8317</v>
      </c>
      <c r="R4035" t="s">
        <v>8318</v>
      </c>
      <c r="S4035" s="14">
        <f t="shared" ref="S4035:S4098" si="254">(J4035/86400)+25569+(-7/24)</f>
        <v>42613.977129629631</v>
      </c>
      <c r="T4035" s="12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4">
        <f t="shared" si="254"/>
        <v>42067.655671296299</v>
      </c>
      <c r="T4036" s="12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4">
        <f t="shared" si="254"/>
        <v>41903.591284722228</v>
      </c>
      <c r="T4037" s="12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4">
        <f t="shared" si="254"/>
        <v>41804.645416666674</v>
      </c>
      <c r="T4038" s="12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4">
        <f t="shared" si="254"/>
        <v>42496.779108796298</v>
      </c>
      <c r="T4039" s="12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4">
        <f t="shared" si="254"/>
        <v>41869.507060185184</v>
      </c>
      <c r="T4040" s="12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4">
        <f t="shared" si="254"/>
        <v>42305.379247685189</v>
      </c>
      <c r="T4041" s="12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4">
        <f t="shared" si="254"/>
        <v>42143.939861111117</v>
      </c>
      <c r="T4042" s="12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4">
        <f t="shared" si="254"/>
        <v>42559.182337962964</v>
      </c>
      <c r="T4043" s="12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4">
        <f t="shared" si="254"/>
        <v>41994.792407407411</v>
      </c>
      <c r="T4044" s="12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4">
        <f t="shared" si="254"/>
        <v>41948.665798611117</v>
      </c>
      <c r="T4045" s="12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4">
        <f t="shared" si="254"/>
        <v>42073.928032407413</v>
      </c>
      <c r="T4046" s="12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4">
        <f t="shared" si="254"/>
        <v>41841.909594907411</v>
      </c>
      <c r="T4047" s="12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4">
        <f t="shared" si="254"/>
        <v>41904.358912037038</v>
      </c>
      <c r="T4048" s="12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4">
        <f t="shared" si="254"/>
        <v>41990.730821759258</v>
      </c>
      <c r="T4049" s="12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4">
        <f t="shared" si="254"/>
        <v>42436.217442129629</v>
      </c>
      <c r="T4050" s="12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4">
        <f t="shared" si="254"/>
        <v>42169.66684027778</v>
      </c>
      <c r="T4051" s="12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4">
        <f t="shared" si="254"/>
        <v>41905.34480324074</v>
      </c>
      <c r="T4052" s="12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4">
        <f t="shared" si="254"/>
        <v>41761.518483796295</v>
      </c>
      <c r="T4053" s="12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4">
        <f t="shared" si="254"/>
        <v>41865.58699074074</v>
      </c>
      <c r="T4054" s="12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4">
        <f t="shared" si="254"/>
        <v>41928.398472222223</v>
      </c>
      <c r="T4055" s="12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4">
        <f t="shared" si="254"/>
        <v>42613.54959490741</v>
      </c>
      <c r="T4056" s="12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4">
        <f t="shared" si="254"/>
        <v>41779.356840277782</v>
      </c>
      <c r="T4057" s="12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4">
        <f t="shared" si="254"/>
        <v>42534.641655092593</v>
      </c>
      <c r="T4058" s="12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4">
        <f t="shared" si="254"/>
        <v>42310.676851851858</v>
      </c>
      <c r="T4059" s="12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4">
        <f t="shared" si="254"/>
        <v>42445.76902777778</v>
      </c>
      <c r="T4060" s="12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4">
        <f t="shared" si="254"/>
        <v>41866.348981481482</v>
      </c>
      <c r="T4061" s="12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4">
        <f t="shared" si="254"/>
        <v>41779.403425925928</v>
      </c>
      <c r="T4062" s="12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4">
        <f t="shared" si="254"/>
        <v>42420.849803240744</v>
      </c>
      <c r="T4063" s="12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4">
        <f t="shared" si="254"/>
        <v>42523.447546296295</v>
      </c>
      <c r="T4064" s="12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4">
        <f t="shared" si="254"/>
        <v>41787.389861111114</v>
      </c>
      <c r="T4065" s="12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4">
        <f t="shared" si="254"/>
        <v>42093.296597222223</v>
      </c>
      <c r="T4066" s="12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4">
        <f t="shared" si="254"/>
        <v>41833.659849537042</v>
      </c>
      <c r="T4067" s="12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4">
        <f t="shared" si="254"/>
        <v>42478.747546296298</v>
      </c>
      <c r="T4068" s="12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4">
        <f t="shared" si="254"/>
        <v>42234.82581018519</v>
      </c>
      <c r="T4069" s="12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4">
        <f t="shared" si="254"/>
        <v>42718.671932870369</v>
      </c>
      <c r="T4070" s="12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4">
        <f t="shared" si="254"/>
        <v>42022.36986111111</v>
      </c>
      <c r="T4071" s="12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4">
        <f t="shared" si="254"/>
        <v>42031.375231481485</v>
      </c>
      <c r="T4072" s="12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4">
        <f t="shared" si="254"/>
        <v>42700.513090277782</v>
      </c>
      <c r="T4073" s="12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4">
        <f t="shared" si="254"/>
        <v>41812.482766203706</v>
      </c>
      <c r="T4074" s="12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4">
        <f t="shared" si="254"/>
        <v>42078.053541666668</v>
      </c>
      <c r="T4075" s="12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4">
        <f t="shared" si="254"/>
        <v>42283.261284722226</v>
      </c>
      <c r="T4076" s="12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4">
        <f t="shared" si="254"/>
        <v>41778.754270833335</v>
      </c>
      <c r="T4077" s="12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4">
        <f t="shared" si="254"/>
        <v>41905.50403935185</v>
      </c>
      <c r="T4078" s="12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4">
        <f t="shared" si="254"/>
        <v>42695.418912037036</v>
      </c>
      <c r="T4079" s="12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4">
        <f t="shared" si="254"/>
        <v>42732.495856481481</v>
      </c>
      <c r="T4080" s="12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4">
        <f t="shared" si="254"/>
        <v>42510.647233796299</v>
      </c>
      <c r="T4081" s="12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4">
        <f t="shared" si="254"/>
        <v>42511.406435185192</v>
      </c>
      <c r="T4082" s="12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4">
        <f t="shared" si="254"/>
        <v>42041.289641203701</v>
      </c>
      <c r="T4083" s="12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4">
        <f t="shared" si="254"/>
        <v>42306.897604166668</v>
      </c>
      <c r="T4084" s="12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4">
        <f t="shared" si="254"/>
        <v>42353.470092592594</v>
      </c>
      <c r="T4085" s="12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4">
        <f t="shared" si="254"/>
        <v>42622.144745370373</v>
      </c>
      <c r="T4086" s="12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4">
        <f t="shared" si="254"/>
        <v>42058.312210648153</v>
      </c>
      <c r="T4087" s="12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4">
        <f t="shared" si="254"/>
        <v>42304.649293981485</v>
      </c>
      <c r="T4088" s="12">
        <f t="shared" si="255"/>
        <v>42328.958333333336</v>
      </c>
    </row>
    <row r="4089" spans="1:20" ht="17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4">
        <f t="shared" si="254"/>
        <v>42538.451226851852</v>
      </c>
      <c r="T4089" s="12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4">
        <f t="shared" si="254"/>
        <v>41990.320879629631</v>
      </c>
      <c r="T4090" s="12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4">
        <f t="shared" si="254"/>
        <v>42122.440833333334</v>
      </c>
      <c r="T4091" s="12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4">
        <f t="shared" si="254"/>
        <v>42209.381215277775</v>
      </c>
      <c r="T4092" s="12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4">
        <f t="shared" si="254"/>
        <v>41990.21471064815</v>
      </c>
      <c r="T4093" s="12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4">
        <f t="shared" si="254"/>
        <v>42038.903321759259</v>
      </c>
      <c r="T4094" s="12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4">
        <f t="shared" si="254"/>
        <v>42178.524224537039</v>
      </c>
      <c r="T4095" s="12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4">
        <f t="shared" si="254"/>
        <v>41889.795138888891</v>
      </c>
      <c r="T4096" s="12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4">
        <f t="shared" si="254"/>
        <v>42692.740162037044</v>
      </c>
      <c r="T4097" s="12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4">
        <f t="shared" si="254"/>
        <v>42750.238645833335</v>
      </c>
      <c r="T4098" s="12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(E4099/L4099)</f>
        <v>#DIV/0!</v>
      </c>
      <c r="Q4099" t="s">
        <v>8317</v>
      </c>
      <c r="R4099" t="s">
        <v>8318</v>
      </c>
      <c r="S4099" s="14">
        <f t="shared" ref="S4099:S4115" si="258">(J4099/86400)+25569+(-7/24)</f>
        <v>42344.532835648155</v>
      </c>
      <c r="T4099" s="12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4">
        <f t="shared" si="258"/>
        <v>42495.430520833332</v>
      </c>
      <c r="T4100" s="12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4">
        <f t="shared" si="258"/>
        <v>42570.558715277781</v>
      </c>
      <c r="T4101" s="12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4">
        <f t="shared" si="258"/>
        <v>41926.833217592597</v>
      </c>
      <c r="T4102" s="12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4">
        <f t="shared" si="258"/>
        <v>42730.612060185187</v>
      </c>
      <c r="T4103" s="12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4">
        <f t="shared" si="258"/>
        <v>42475.556400462963</v>
      </c>
      <c r="T4104" s="12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4">
        <f t="shared" si="258"/>
        <v>42188.541273148156</v>
      </c>
      <c r="T4105" s="12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4">
        <f t="shared" si="258"/>
        <v>42639.986504629633</v>
      </c>
      <c r="T4106" s="12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4">
        <f t="shared" si="258"/>
        <v>42696.718854166669</v>
      </c>
      <c r="T4107" s="12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4">
        <f t="shared" si="258"/>
        <v>42052.757708333338</v>
      </c>
      <c r="T4108" s="12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4">
        <f t="shared" si="258"/>
        <v>41883.625011574077</v>
      </c>
      <c r="T4109" s="12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4">
        <f t="shared" si="258"/>
        <v>42766.740011574075</v>
      </c>
      <c r="T4110" s="12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4">
        <f t="shared" si="258"/>
        <v>42307.247731481482</v>
      </c>
      <c r="T4111" s="12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4">
        <f t="shared" si="258"/>
        <v>42512.335081018522</v>
      </c>
      <c r="T4112" s="12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4">
        <f t="shared" si="258"/>
        <v>42028.844212962962</v>
      </c>
      <c r="T4113" s="12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4">
        <f t="shared" si="258"/>
        <v>42400.65493055556</v>
      </c>
      <c r="T4114" s="12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4">
        <f t="shared" si="258"/>
        <v>42358.281516203708</v>
      </c>
      <c r="T4115" s="12">
        <f t="shared" si="259"/>
        <v>42377.06527777778</v>
      </c>
    </row>
  </sheetData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zoomScale="120" zoomScaleNormal="120" workbookViewId="0">
      <selection activeCell="G3" sqref="G3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bestFit="1" customWidth="1"/>
    <col min="4" max="4" width="7.83203125" bestFit="1" customWidth="1"/>
    <col min="5" max="5" width="3.83203125" customWidth="1"/>
    <col min="6" max="6" width="10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8331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S22" sqref="S22"/>
    </sheetView>
  </sheetViews>
  <sheetFormatPr baseColWidth="10" defaultRowHeight="15" x14ac:dyDescent="0.2"/>
  <cols>
    <col min="1" max="1" width="14.5" bestFit="1" customWidth="1"/>
    <col min="2" max="2" width="15.33203125" customWidth="1"/>
    <col min="3" max="3" width="3.83203125" customWidth="1"/>
    <col min="4" max="4" width="5.5" customWidth="1"/>
    <col min="5" max="5" width="8" customWidth="1"/>
    <col min="6" max="6" width="10.33203125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E18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7.83203125" bestFit="1" customWidth="1"/>
    <col min="5" max="5" width="10" bestFit="1" customWidth="1"/>
    <col min="6" max="6" width="10" customWidth="1"/>
    <col min="7" max="7" width="10.33203125" customWidth="1"/>
    <col min="8" max="8" width="11.83203125" bestFit="1" customWidth="1"/>
    <col min="9" max="9" width="10.33203125" customWidth="1"/>
    <col min="10" max="10" width="16.1640625" bestFit="1" customWidth="1"/>
    <col min="11" max="11" width="14.5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8367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">
      <c r="A7" s="13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8369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8370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3" t="s">
        <v>8371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2">
      <c r="A11" s="13" t="s">
        <v>8372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2">
      <c r="A12" s="13" t="s">
        <v>8373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2">
      <c r="A13" s="13" t="s">
        <v>8374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">
      <c r="A14" s="13" t="s">
        <v>8375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2">
      <c r="A15" s="13" t="s">
        <v>8376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2">
      <c r="A16" s="13" t="s">
        <v>8377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">
      <c r="A17" s="13" t="s">
        <v>8378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H23" sqref="H23"/>
    </sheetView>
  </sheetViews>
  <sheetFormatPr baseColWidth="10" defaultRowHeight="15" x14ac:dyDescent="0.2"/>
  <cols>
    <col min="1" max="1" width="30.5" bestFit="1" customWidth="1"/>
    <col min="2" max="2" width="14.83203125" bestFit="1" customWidth="1"/>
    <col min="3" max="3" width="12.33203125" bestFit="1" customWidth="1"/>
    <col min="4" max="4" width="14.6640625" bestFit="1" customWidth="1"/>
    <col min="5" max="5" width="14.6640625" customWidth="1"/>
    <col min="6" max="6" width="17.83203125" bestFit="1" customWidth="1"/>
    <col min="7" max="7" width="14.6640625" bestFit="1" customWidth="1"/>
    <col min="8" max="8" width="17" bestFit="1" customWidth="1"/>
  </cols>
  <sheetData>
    <row r="1" spans="1:8" x14ac:dyDescent="0.2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ht="16" x14ac:dyDescent="0.2">
      <c r="A2" s="15" t="s">
        <v>8388</v>
      </c>
      <c r="B2">
        <f>COUNTIFS(StarterBook!$D$1:$D$4115,"&lt;1000",StarterBook!$F$1:$F$4115,"successful")</f>
        <v>322</v>
      </c>
      <c r="C2">
        <f>COUNTIFS(StarterBook!$D$1:$D$4115,"&lt;1000",StarterBook!$F$1:$F$4115,"failed")</f>
        <v>113</v>
      </c>
      <c r="D2">
        <f>COUNTIFS(StarterBook!$D$1:$D$4115,"&lt;1000",StarterBook!$F$1:$F$4115,"canceled")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ht="16" x14ac:dyDescent="0.2">
      <c r="A3" s="15" t="s">
        <v>8389</v>
      </c>
      <c r="B3">
        <f>COUNTIFS(StarterBook!$D$2:$D$4116, "&gt;1000",StarterBook!$D$2:$D$4116, "&lt;4999",StarterBook!$F$1:$F$4115,"successful")</f>
        <v>809</v>
      </c>
      <c r="C3">
        <f>COUNTIFS(StarterBook!$D$2:$D$4116, "&gt;1000",StarterBook!$D$2:$D$4116, "&lt;4999",StarterBook!$F$1:$F$4115,"failed")</f>
        <v>361</v>
      </c>
      <c r="D3">
        <f>COUNTIFS(StarterBook!$D$2:$D$4116, "&gt;1000",StarterBook!$D$2:$D$4116, "&lt;4999",StarterBook!$F$1:$F$4115,"canceled")</f>
        <v>55</v>
      </c>
      <c r="E3">
        <f t="shared" ref="E3:E13" si="0">SUM(B3:D3)</f>
        <v>1225</v>
      </c>
      <c r="F3" s="5">
        <f t="shared" ref="F3:F13" si="1">(B3/E3)</f>
        <v>0.66040816326530616</v>
      </c>
      <c r="G3" s="5">
        <f t="shared" ref="G3:G13" si="2">(C3/E3)</f>
        <v>0.29469387755102039</v>
      </c>
      <c r="H3" s="5">
        <f t="shared" ref="H3:H13" si="3">(D3/E3)</f>
        <v>4.4897959183673466E-2</v>
      </c>
    </row>
    <row r="4" spans="1:8" ht="16" x14ac:dyDescent="0.2">
      <c r="A4" s="15" t="s">
        <v>8390</v>
      </c>
      <c r="B4">
        <f>COUNTIFS(StarterBook!$D$3:$D$4117, "&gt;5000",StarterBook!$D$2:$D$4116, "&lt;9999",StarterBook!$F$1:$F$4115,"successful")</f>
        <v>480</v>
      </c>
      <c r="C4">
        <f>COUNTIFS(StarterBook!$D$3:$D$4117, "&gt;5000",StarterBook!$D$2:$D$4116, "&lt;9999",StarterBook!$F$1:$F$4115,"failed")</f>
        <v>404</v>
      </c>
      <c r="D4">
        <f>COUNTIFS(StarterBook!$D$3:$D$4117, "&gt;5000",StarterBook!$D$2:$D$4116, "&lt;9999",StarterBook!$F$1:$F$4115,"canceled")</f>
        <v>84</v>
      </c>
      <c r="E4">
        <f t="shared" si="0"/>
        <v>968</v>
      </c>
      <c r="F4" s="5">
        <f t="shared" si="1"/>
        <v>0.49586776859504134</v>
      </c>
      <c r="G4" s="5">
        <f t="shared" si="2"/>
        <v>0.41735537190082644</v>
      </c>
      <c r="H4" s="5">
        <f t="shared" si="3"/>
        <v>8.6776859504132234E-2</v>
      </c>
    </row>
    <row r="5" spans="1:8" ht="16" x14ac:dyDescent="0.2">
      <c r="A5" s="15" t="s">
        <v>8391</v>
      </c>
      <c r="B5">
        <f>COUNTIFS(StarterBook!$D$4:$D$4118, "&gt;10000", StarterBook!$D$2:$D$4116, "14999",StarterBook!$F$1:$F$4115,"successful")</f>
        <v>0</v>
      </c>
      <c r="C5">
        <f>COUNTIFS(StarterBook!$D$4:$D$4118, "&gt;10000", StarterBook!$D$2:$D$4116, "14999",StarterBook!$F$1:$F$4115,"failed")</f>
        <v>0</v>
      </c>
      <c r="D5">
        <f>COUNTIFS(StarterBook!$D$4:$D$4118, "&gt;10000", StarterBook!$D$2:$D$4116, "14999",StarterBook!$F$1:$F$4115,"canceled")</f>
        <v>0</v>
      </c>
      <c r="E5">
        <f t="shared" si="0"/>
        <v>0</v>
      </c>
      <c r="F5" s="5">
        <v>0</v>
      </c>
      <c r="G5" s="5">
        <v>0</v>
      </c>
      <c r="H5" s="5">
        <v>0</v>
      </c>
    </row>
    <row r="6" spans="1:8" ht="16" x14ac:dyDescent="0.2">
      <c r="A6" s="15" t="s">
        <v>8392</v>
      </c>
      <c r="B6">
        <f>COUNTIFS(StarterBook!$D$5:$D$4119, "&gt;15000",StarterBook!$D$2:$D$4116,"&lt;19999",StarterBook!$F$1:$F$4115,"successful")</f>
        <v>248</v>
      </c>
      <c r="C6">
        <f>COUNTIFS(StarterBook!$D$5:$D$4119, "&gt;15000",StarterBook!$D$2:$D$4116,"&lt;19999",StarterBook!$F$1:$F$4115,"failed")</f>
        <v>294</v>
      </c>
      <c r="D6">
        <f>COUNTIFS(StarterBook!$D$5:$D$4119, "&gt;15000",StarterBook!$D$2:$D$4116,"&lt;19999",StarterBook!$F$1:$F$4115,"canceled")</f>
        <v>72</v>
      </c>
      <c r="E6">
        <f t="shared" si="0"/>
        <v>614</v>
      </c>
      <c r="F6" s="5">
        <f t="shared" si="1"/>
        <v>0.40390879478827363</v>
      </c>
      <c r="G6" s="5">
        <f t="shared" si="2"/>
        <v>0.47882736156351791</v>
      </c>
      <c r="H6" s="5">
        <f t="shared" si="3"/>
        <v>0.11726384364820847</v>
      </c>
    </row>
    <row r="7" spans="1:8" ht="16" x14ac:dyDescent="0.2">
      <c r="A7" s="15" t="s">
        <v>8393</v>
      </c>
      <c r="B7">
        <f>COUNTIFS(StarterBook!$D$6:$D$4120, "&lt;20000",StarterBook!$D$2:$D$4116,"&lt;24999",StarterBook!$F$1:$F$4115,"successful")</f>
        <v>1734</v>
      </c>
      <c r="C7">
        <f>COUNTIFS(StarterBook!$D$6:$D$4120, "&lt;20000",StarterBook!$D$2:$D$4116,"&lt;24999",StarterBook!$F$1:$F$4115,"failed")</f>
        <v>834</v>
      </c>
      <c r="D7">
        <f>COUNTIFS(StarterBook!$D$6:$D$4120, "&lt;20000",StarterBook!$D$2:$D$4116,"&lt;24999",StarterBook!$F$1:$F$4115,"canceled")</f>
        <v>124</v>
      </c>
      <c r="E7">
        <f t="shared" si="0"/>
        <v>2692</v>
      </c>
      <c r="F7" s="5">
        <f t="shared" si="1"/>
        <v>0.64413075780089157</v>
      </c>
      <c r="G7" s="5">
        <f t="shared" si="2"/>
        <v>0.30980683506686479</v>
      </c>
      <c r="H7" s="5">
        <f t="shared" si="3"/>
        <v>4.6062407132243688E-2</v>
      </c>
    </row>
    <row r="8" spans="1:8" ht="16" x14ac:dyDescent="0.2">
      <c r="A8" s="15" t="s">
        <v>8394</v>
      </c>
      <c r="B8">
        <f>COUNTIFS(StarterBook!$D$7:$D$4121, "&gt;25000",StarterBook!$D$2:$D$4116,"&lt;29999",StarterBook!$F$1:$F$4115,"successful")</f>
        <v>160</v>
      </c>
      <c r="C8">
        <f>COUNTIFS(StarterBook!$D$7:$D$4121, "&gt;25000",StarterBook!$D$2:$D$4116,"&lt;29999",StarterBook!$F$1:$F$4115,"failed")</f>
        <v>220</v>
      </c>
      <c r="D8">
        <f>COUNTIFS(StarterBook!$D$7:$D$4121, "&gt;25000",StarterBook!$D$2:$D$4116,"&lt;29999",StarterBook!$F$1:$F$4115,"canceled")</f>
        <v>72</v>
      </c>
      <c r="E8">
        <f t="shared" si="0"/>
        <v>452</v>
      </c>
      <c r="F8" s="5">
        <f t="shared" si="1"/>
        <v>0.35398230088495575</v>
      </c>
      <c r="G8" s="5">
        <f t="shared" si="2"/>
        <v>0.48672566371681414</v>
      </c>
      <c r="H8" s="5">
        <f t="shared" si="3"/>
        <v>0.15929203539823009</v>
      </c>
    </row>
    <row r="9" spans="1:8" ht="16" x14ac:dyDescent="0.2">
      <c r="A9" s="15" t="s">
        <v>8395</v>
      </c>
      <c r="B9">
        <f>COUNTIFS(StarterBook!$D$8:$D$4122, "&gt;30000",StarterBook!$D$2:$D$4116,"&lt;34999",StarterBook!$F$1:$F$4115,"successful")</f>
        <v>154</v>
      </c>
      <c r="C9">
        <f>COUNTIFS(StarterBook!$D$8:$D$4122, "&gt;30000",StarterBook!$D$2:$D$4116,"&lt;34999",StarterBook!$F$1:$F$4115,"failed")</f>
        <v>200</v>
      </c>
      <c r="D9">
        <f>COUNTIFS(StarterBook!$D$8:$D$4122, "&gt;30000",StarterBook!$D$2:$D$4116,"&lt;34999",StarterBook!$F$1:$F$4115,"canceled")</f>
        <v>65</v>
      </c>
      <c r="E9">
        <f t="shared" si="0"/>
        <v>419</v>
      </c>
      <c r="F9" s="5">
        <f t="shared" si="1"/>
        <v>0.36754176610978523</v>
      </c>
      <c r="G9" s="5">
        <f t="shared" si="2"/>
        <v>0.47732696897374699</v>
      </c>
      <c r="H9" s="5">
        <f t="shared" si="3"/>
        <v>0.15513126491646778</v>
      </c>
    </row>
    <row r="10" spans="1:8" ht="16" x14ac:dyDescent="0.2">
      <c r="A10" s="15" t="s">
        <v>8396</v>
      </c>
      <c r="B10">
        <f>COUNTIFS(StarterBook!$D$9:$D$4123, "&gt;35000",StarterBook!$D$2:$D$4116,"&lt;39999",StarterBook!$F$1:$F$4115,"successful")</f>
        <v>127</v>
      </c>
      <c r="C10">
        <f>COUNTIFS(StarterBook!$D$9:$D$4123, "&gt;35000",StarterBook!$D$2:$D$4116,"&lt;39999",StarterBook!$F$1:$F$4115,"failed")</f>
        <v>177</v>
      </c>
      <c r="D10">
        <f>COUNTIFS(StarterBook!$D$9:$D$4123, "&gt;35000",StarterBook!$D$2:$D$4116,"&lt;39999",StarterBook!$F$1:$F$4115,"canceled")</f>
        <v>62</v>
      </c>
      <c r="E10">
        <f t="shared" si="0"/>
        <v>366</v>
      </c>
      <c r="F10" s="5">
        <f t="shared" si="1"/>
        <v>0.34699453551912568</v>
      </c>
      <c r="G10" s="5">
        <f t="shared" si="2"/>
        <v>0.48360655737704916</v>
      </c>
      <c r="H10" s="5">
        <f t="shared" si="3"/>
        <v>0.16939890710382513</v>
      </c>
    </row>
    <row r="11" spans="1:8" ht="16" x14ac:dyDescent="0.2">
      <c r="A11" s="15" t="s">
        <v>8397</v>
      </c>
      <c r="B11">
        <f>COUNTIFS(StarterBook!$D$10:$D$4124, "&gt;40000",StarterBook!$D$2:$D$4116,"&lt;44999",StarterBook!$F$1:$F$4115,"successful")</f>
        <v>119</v>
      </c>
      <c r="C11">
        <f>COUNTIFS(StarterBook!$D$10:$D$4124, "&gt;40000",StarterBook!$D$2:$D$4116,"&lt;44999",StarterBook!$F$1:$F$4115,"failed")</f>
        <v>185</v>
      </c>
      <c r="D11">
        <f>COUNTIFS(StarterBook!$D$10:$D$4124, "&gt;40000",StarterBook!$D$2:$D$4116,"&lt;44999",StarterBook!$F$1:$F$4115,"canceled")</f>
        <v>47</v>
      </c>
      <c r="E11">
        <f t="shared" si="0"/>
        <v>351</v>
      </c>
      <c r="F11" s="5">
        <f t="shared" si="1"/>
        <v>0.33903133903133903</v>
      </c>
      <c r="G11" s="5">
        <f t="shared" si="2"/>
        <v>0.52706552706552712</v>
      </c>
      <c r="H11" s="5">
        <f t="shared" si="3"/>
        <v>0.13390313390313391</v>
      </c>
    </row>
    <row r="12" spans="1:8" ht="16" x14ac:dyDescent="0.2">
      <c r="A12" s="15" t="s">
        <v>8398</v>
      </c>
      <c r="B12">
        <f>COUNTIFS(StarterBook!$D$11:$D$4125, "&gt;45000",StarterBook!$D$2:$D$4116,"&lt;49999",StarterBook!$F$1:$F$4115,"successful")</f>
        <v>118</v>
      </c>
      <c r="C12">
        <f>COUNTIFS(StarterBook!$D$11:$D$4125, "&gt;45000",StarterBook!$D$2:$D$4116,"&lt;49999",StarterBook!$F$1:$F$4115,"failed")</f>
        <v>178</v>
      </c>
      <c r="D12">
        <f>COUNTIFS(StarterBook!$D$11:$D$4125, "&gt;45000",StarterBook!$D$2:$D$4116,"&lt;49999",StarterBook!$F$1:$F$4115,"canceled")</f>
        <v>55</v>
      </c>
      <c r="E12">
        <f t="shared" si="0"/>
        <v>351</v>
      </c>
      <c r="F12" s="5">
        <f t="shared" si="1"/>
        <v>0.33618233618233617</v>
      </c>
      <c r="G12" s="5">
        <f t="shared" si="2"/>
        <v>0.50712250712250717</v>
      </c>
      <c r="H12" s="5">
        <f t="shared" si="3"/>
        <v>0.15669515669515668</v>
      </c>
    </row>
    <row r="13" spans="1:8" ht="16" x14ac:dyDescent="0.2">
      <c r="A13" s="15" t="s">
        <v>8399</v>
      </c>
      <c r="B13">
        <f>COUNTIFS(StarterBook!$D$12:$D$4126, "&gt;=50000",StarterBook!$F$1:$F$4115,"successful")</f>
        <v>142</v>
      </c>
      <c r="C13">
        <f>COUNTIFS(StarterBook!$D$12:$D$4126, "&gt;=50000",StarterBook!$F$1:$F$4115,"failed")</f>
        <v>231</v>
      </c>
      <c r="D13">
        <f>COUNTIFS(StarterBook!$D$12:$D$4126, "&gt;=50000",StarterBook!$F$1:$F$4115,"canceled")</f>
        <v>71</v>
      </c>
      <c r="E13">
        <f t="shared" si="0"/>
        <v>444</v>
      </c>
      <c r="F13" s="5">
        <f t="shared" si="1"/>
        <v>0.31981981981981983</v>
      </c>
      <c r="G13" s="5">
        <f t="shared" si="2"/>
        <v>0.52027027027027029</v>
      </c>
      <c r="H13" s="5">
        <f t="shared" si="3"/>
        <v>0.15990990990990991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ParentCategoryPT</vt:lpstr>
      <vt:lpstr>SubCategoryPT</vt:lpstr>
      <vt:lpstr>DateCreatedPT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2019-06-04T22:50:58Z</dcterms:modified>
</cp:coreProperties>
</file>