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"/>
    </mc:Choice>
  </mc:AlternateContent>
  <xr:revisionPtr revIDLastSave="0" documentId="13_ncr:1_{A1F37B9A-1B0C-4B1F-B960-41D44AC63FCC}" xr6:coauthVersionLast="34" xr6:coauthVersionMax="34" xr10:uidLastSave="{00000000-0000-0000-0000-000000000000}"/>
  <bookViews>
    <workbookView xWindow="0" yWindow="0" windowWidth="6138" windowHeight="3756" xr2:uid="{DA8158DA-B1E1-41D9-BEAE-B13BFF53B9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8" i="1" l="1"/>
  <c r="I58" i="1"/>
  <c r="J57" i="1"/>
  <c r="I57" i="1"/>
  <c r="J45" i="1"/>
  <c r="I45" i="1"/>
  <c r="J44" i="1"/>
  <c r="I44" i="1"/>
  <c r="J27" i="1"/>
  <c r="I27" i="1"/>
  <c r="J26" i="1"/>
  <c r="I26" i="1"/>
  <c r="J4" i="1"/>
  <c r="I4" i="1"/>
  <c r="J3" i="1"/>
  <c r="I3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2" i="1"/>
</calcChain>
</file>

<file path=xl/sharedStrings.xml><?xml version="1.0" encoding="utf-8"?>
<sst xmlns="http://schemas.openxmlformats.org/spreadsheetml/2006/main" count="92" uniqueCount="80">
  <si>
    <t>Group</t>
  </si>
  <si>
    <t>Amplitude</t>
  </si>
  <si>
    <t>Scaled NCV</t>
  </si>
  <si>
    <t>Vn 7d 0.1nM 1.1.1.txt</t>
  </si>
  <si>
    <t>Vn 7d 0.1nM 1.1.2.txt</t>
  </si>
  <si>
    <t>Vn 7d 0.1nM 1.1.3.txt</t>
  </si>
  <si>
    <t>Vn 7d 0.1nM 1.1.4.txt</t>
  </si>
  <si>
    <t>Vn 7d 0.1nM 1.2.1.txt</t>
  </si>
  <si>
    <t>Vn 7d 0.1nM 1.2.2.txt</t>
  </si>
  <si>
    <t>Vn 7d 0.1nM 1.2.3.txt</t>
  </si>
  <si>
    <t>Vn 7d 0.1nM 1.2.4.txt</t>
  </si>
  <si>
    <t>Vn 7d 0.1nM 2.1.1.txt</t>
  </si>
  <si>
    <t>Vn 7d 0.1nM 2.1.2.txt</t>
  </si>
  <si>
    <t>Vn 7d 0.1nM 2.1.3.txt</t>
  </si>
  <si>
    <t>Vn 7d 0.1nM 2.2.1.txt</t>
  </si>
  <si>
    <t>Vn 7d 0.1nM 2.2.2.txt</t>
  </si>
  <si>
    <t>Vn 7d 0.1nM 2.2.3.txt</t>
  </si>
  <si>
    <t>Vn 7d 0.1nM 2.2.4.txt</t>
  </si>
  <si>
    <t>Vn 7d 0.1nM 3.1.1.txt</t>
  </si>
  <si>
    <t>Vn 7d 0.1nM 3.1.2.txt</t>
  </si>
  <si>
    <t>Vn 7d 0.1nM 3.1.3.txt</t>
  </si>
  <si>
    <t>Vn 7d 0.1nM 3.1.4.txt</t>
  </si>
  <si>
    <t>Vn 7d 0.1nM 3.2.1.txt</t>
  </si>
  <si>
    <t>Vn 7d 0.1nM 3.2.2.txt</t>
  </si>
  <si>
    <t>Vn 7d 0.1nM 3.2.3.txt</t>
  </si>
  <si>
    <t>Vn 7d 0.1nM 3.2.4.txt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</si>
  <si>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</si>
  <si>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</si>
  <si>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</si>
  <si>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</si>
  <si>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</si>
  <si>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</si>
  <si>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</si>
  <si>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</si>
  <si>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</si>
  <si>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</si>
  <si>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</si>
  <si>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</si>
  <si>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</si>
  <si>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</si>
  <si>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</si>
  <si>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</si>
  <si>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length</t>
  </si>
  <si>
    <t>my ncv</t>
  </si>
  <si>
    <t>hieu ncv</t>
  </si>
  <si>
    <t>Vn 7d 10nM 1.1.1.txt</t>
  </si>
  <si>
    <t>Vn 7d 10nM 1.1.2.txt</t>
  </si>
  <si>
    <t>Vn 7d 10nM 1.1.3.txt</t>
  </si>
  <si>
    <t>Vn 7d 10nM 1.2.1.txt</t>
  </si>
  <si>
    <t>Vn 7d 10nM 1.2.2.txt</t>
  </si>
  <si>
    <t>Vn 7d 10nM 1.2.3.txt</t>
  </si>
  <si>
    <t>Vn 7d 10nM 1.2.4.txt</t>
  </si>
  <si>
    <t>Vn 7d 10nM 2.1.1.txt</t>
  </si>
  <si>
    <t>Vn 7d 10nM 2.1.2.txt</t>
  </si>
  <si>
    <t>Vn 7d 10nM 2.2.1.txt</t>
  </si>
  <si>
    <t>Vn 7d 10nM 3.1.1.txt</t>
  </si>
  <si>
    <t>Vn 7d 10nM 3.1.2.txt</t>
  </si>
  <si>
    <t>Vn 7d 10nM 3.1.3.txt</t>
  </si>
  <si>
    <t>Vn 7d 10nM 3.2.1.txt</t>
  </si>
  <si>
    <t>Vn 7d 10nM 3.2.2.txt</t>
  </si>
  <si>
    <t>Vn 7d 1nM 1.1.1.txt</t>
  </si>
  <si>
    <t>Vn 7d 1nM 1.1.2.txt</t>
  </si>
  <si>
    <t>Vn 7d 1nM 1.1.3.txt</t>
  </si>
  <si>
    <t>Vn 7d 1nM 1.1.4.txt</t>
  </si>
  <si>
    <t>Vn 7d 1nM 1.2.1.txt</t>
  </si>
  <si>
    <t>Vn 7d 1nM 1.2.2.txt</t>
  </si>
  <si>
    <t>Vn 7d 1nM 1.2.3.txt</t>
  </si>
  <si>
    <t>Vn 7d 1nM 1.2.4.txt</t>
  </si>
  <si>
    <t>Vn 7d 1nM 2.1.1.txt</t>
  </si>
  <si>
    <t>Vn 7d 1nM 2.1.2.txt</t>
  </si>
  <si>
    <t>Vn 7d 1nM 2.1.3.txt</t>
  </si>
  <si>
    <t>Vn 7d 1nM 2.1.4.txt</t>
  </si>
  <si>
    <t>Vn 7d 1nM 2.2.1.txt</t>
  </si>
  <si>
    <t>Vn 7d 1nM 2.2.2.txt</t>
  </si>
  <si>
    <t>Vn 7d 1nM 2.2.3.txt</t>
  </si>
  <si>
    <t>Vn 7d 1nM 2.2.4.txt</t>
  </si>
  <si>
    <t>mean</t>
  </si>
  <si>
    <t>median</t>
  </si>
  <si>
    <t>mine</t>
  </si>
  <si>
    <t>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</si>
</sst>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0"/>
      <color rgb="FF4A86E8"/>
      <name val="Arial"/>
      <family val="2"/>
    </font>
    <font>
      <sz val="10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 style="medium">
        <color rgb="FF000000"/>
      </right>
      <top/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4" xfId="0" applyNumberFormat="1" applyFont="1" applyBorder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0" fontId="0" fillId="0" borderId="0" xfId="0"/>
    <xf numFmtId="164" fontId="1" fillId="0" borderId="0" xfId="0" applyNumberFormat="1" applyFont="1"/>
    <xf numFmtId="165" fontId="2" fillId="0" borderId="1" xfId="0" applyNumberFormat="1" applyFont="1" applyBorder="1"/>
    <xf numFmtId="165" fontId="2" fillId="0" borderId="1" xfId="0" applyNumberFormat="1" applyFont="1" applyBorder="1"/>
    <xf numFmtId="165" fontId="2" fillId="0" borderId="3" xfId="0" applyNumberFormat="1" applyFont="1" applyBorder="1"/>
    <xf numFmtId="165" fontId="2" fillId="0" borderId="1" xfId="0" applyNumberFormat="1" applyFont="1" applyBorder="1"/>
    <xf numFmtId="165" fontId="2" fillId="0" borderId="1" xfId="0" applyNumberFormat="1" applyFont="1" applyBorder="1"/>
    <xf numFmtId="165" fontId="2" fillId="0" borderId="1" xfId="0" applyNumberFormat="1" applyFont="1" applyBorder="1"/>
    <xf numFmtId="165" fontId="2" fillId="0" borderId="1" xfId="0" applyNumberFormat="1" applyFont="1" applyBorder="1"/>
    <xf numFmtId="165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/>
    <xf numFmtId="165" fontId="2" fillId="0" borderId="1" xfId="0" applyNumberFormat="1" applyFont="1" applyBorder="1"/>
    <xf numFmtId="165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1F33-342E-46EA-B545-05A2841384A6}">
  <dimension ref="A1:J71"/>
  <sheetViews>
    <sheetView tabSelected="1" topLeftCell="A22" workbookViewId="0">
      <selection activeCell="J27" sqref="J27"/>
    </sheetView>
  </sheetViews>
  <sheetFormatPr defaultRowHeight="14.4" x14ac:dyDescent="0.55000000000000004"/>
  <cols>
    <col min="1" max="1" width="21.5234375" customWidth="1"/>
    <col min="2" max="2" width="16.89453125" customWidth="1"/>
    <col min="3" max="3" width="18.050781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 spans="1:10" x14ac:dyDescent="0.55000000000000004">
      <c r="A2" t="s">
        <v>3</v>
      </c>
      <c r="B2">
        <v>5.0999999999999996</v>
      </c>
      <c r="C2">
        <v>268</v>
      </c>
      <c r="D2" s="2">
        <v>3.5066666666666668</v>
      </c>
      <c r="E2">
        <f>D2/(0.05*C2)</f>
        <v>0.26169154228855723</v>
      </c>
      <c r="F2" s="12">
        <v>0.26365914786967426</v>
      </c>
      <c r="I2" t="s">
        <v>78</v>
      </c>
      <c r="J2" t="s">
        <v>79</v>
      </c>
    </row>
    <row r="3" spans="1:10" x14ac:dyDescent="0.55000000000000004">
      <c r="A3" t="s">
        <v>4</v>
      </c>
      <c r="B3">
        <v>9.8000000000000007</v>
      </c>
      <c r="C3">
        <v>81</v>
      </c>
      <c r="D3" s="2">
        <v>1.1222222222222222</v>
      </c>
      <c r="E3" s="10">
        <f t="shared" ref="E3:E66" si="0">D3/(0.05*C3)</f>
        <v>0.27709190672153639</v>
      </c>
      <c r="F3" s="12">
        <v>0.28774928774928787</v>
      </c>
      <c r="H3" t="s">
        <v>76</v>
      </c>
      <c r="I3">
        <f>AVERAGE(E2:E24)</f>
        <v>0.27716885951976933</v>
      </c>
      <c r="J3" s="21">
        <f>AVERAGE(F2:F24)</f>
        <v>0.29330557587526096</v>
      </c>
    </row>
    <row r="4" spans="1:10" x14ac:dyDescent="0.55000000000000004">
      <c r="A4" t="s">
        <v>5</v>
      </c>
      <c r="B4">
        <v>3.3</v>
      </c>
      <c r="C4">
        <v>241</v>
      </c>
      <c r="D4" s="2">
        <v>3.6288888888888891</v>
      </c>
      <c r="E4" s="10">
        <f t="shared" si="0"/>
        <v>0.30115260488704471</v>
      </c>
      <c r="F4" s="12">
        <v>0.30753295668549913</v>
      </c>
      <c r="H4" t="s">
        <v>77</v>
      </c>
      <c r="I4">
        <f>MEDIAN(E2:E24)</f>
        <v>0.27288888888888885</v>
      </c>
      <c r="J4" s="21">
        <f>MEDIAN(F2:F24)</f>
        <v>0.28774928774928787</v>
      </c>
    </row>
    <row r="5" spans="1:10" x14ac:dyDescent="0.55000000000000004">
      <c r="A5" t="s">
        <v>6</v>
      </c>
      <c r="B5">
        <v>4</v>
      </c>
      <c r="C5">
        <v>87</v>
      </c>
      <c r="D5" s="2">
        <v>1.1044444444444443</v>
      </c>
      <c r="E5" s="10">
        <f t="shared" si="0"/>
        <v>0.25389527458492972</v>
      </c>
      <c r="F5" s="12">
        <v>0.28319088319088326</v>
      </c>
    </row>
    <row r="6" spans="1:10" x14ac:dyDescent="0.55000000000000004">
      <c r="A6" t="s">
        <v>7</v>
      </c>
      <c r="B6">
        <v>4.5</v>
      </c>
      <c r="C6">
        <v>227</v>
      </c>
      <c r="D6" s="2">
        <v>3.931111111111111</v>
      </c>
      <c r="E6" s="10">
        <f t="shared" si="0"/>
        <v>0.34635340186000974</v>
      </c>
      <c r="F6" s="12">
        <v>0.36739356178608507</v>
      </c>
    </row>
    <row r="7" spans="1:10" x14ac:dyDescent="0.55000000000000004">
      <c r="A7" t="s">
        <v>8</v>
      </c>
      <c r="B7">
        <v>8.75</v>
      </c>
      <c r="C7">
        <v>99</v>
      </c>
      <c r="D7" s="2">
        <v>1.2866666666666666</v>
      </c>
      <c r="E7" s="10">
        <f t="shared" si="0"/>
        <v>0.2599326599326599</v>
      </c>
      <c r="F7" s="12">
        <v>0.2625850340136055</v>
      </c>
    </row>
    <row r="8" spans="1:10" x14ac:dyDescent="0.55000000000000004">
      <c r="A8" t="s">
        <v>9</v>
      </c>
      <c r="B8">
        <v>4</v>
      </c>
      <c r="C8">
        <v>189</v>
      </c>
      <c r="D8" s="2">
        <v>1.4777777777777779</v>
      </c>
      <c r="E8" s="10">
        <f t="shared" si="0"/>
        <v>0.15637860082304525</v>
      </c>
      <c r="F8" s="12">
        <v>0.15890083632019122</v>
      </c>
    </row>
    <row r="9" spans="1:10" x14ac:dyDescent="0.55000000000000004">
      <c r="A9" t="s">
        <v>10</v>
      </c>
      <c r="B9">
        <v>4.9000000000000004</v>
      </c>
      <c r="C9">
        <v>474</v>
      </c>
      <c r="D9" s="2">
        <v>3.5044444444444443</v>
      </c>
      <c r="E9" s="10">
        <f t="shared" si="0"/>
        <v>0.14786685419596809</v>
      </c>
      <c r="F9" s="12">
        <v>0.15236714975845408</v>
      </c>
    </row>
    <row r="10" spans="1:10" x14ac:dyDescent="0.55000000000000004">
      <c r="A10" t="s">
        <v>11</v>
      </c>
      <c r="B10">
        <v>3.5</v>
      </c>
      <c r="C10">
        <v>274</v>
      </c>
      <c r="D10" s="2">
        <v>3.6044444444444443</v>
      </c>
      <c r="E10" s="10">
        <f t="shared" si="0"/>
        <v>0.26309813463098131</v>
      </c>
      <c r="F10" s="12">
        <v>0.16236236236236234</v>
      </c>
    </row>
    <row r="11" spans="1:10" x14ac:dyDescent="0.55000000000000004">
      <c r="A11" t="s">
        <v>12</v>
      </c>
      <c r="B11">
        <v>3.9</v>
      </c>
      <c r="C11">
        <v>263.5</v>
      </c>
      <c r="D11" s="2">
        <v>3.0155555555555558</v>
      </c>
      <c r="E11" s="10">
        <f t="shared" si="0"/>
        <v>0.22888467214842928</v>
      </c>
      <c r="F11" s="12">
        <v>0.22673350041771101</v>
      </c>
    </row>
    <row r="12" spans="1:10" x14ac:dyDescent="0.55000000000000004">
      <c r="A12" t="s">
        <v>13</v>
      </c>
      <c r="B12">
        <v>4.5999999999999996</v>
      </c>
      <c r="C12">
        <v>97</v>
      </c>
      <c r="D12" s="2">
        <v>0.98</v>
      </c>
      <c r="E12" s="10">
        <f t="shared" si="0"/>
        <v>0.20206185567010307</v>
      </c>
      <c r="F12" s="12">
        <v>0.20416666666666677</v>
      </c>
    </row>
    <row r="13" spans="1:10" x14ac:dyDescent="0.55000000000000004">
      <c r="A13" t="s">
        <v>14</v>
      </c>
      <c r="B13">
        <v>3.7</v>
      </c>
      <c r="C13">
        <v>225</v>
      </c>
      <c r="D13" s="3">
        <v>3.4733333333333332</v>
      </c>
      <c r="E13" s="10">
        <f t="shared" si="0"/>
        <v>0.3087407407407407</v>
      </c>
      <c r="F13" s="13">
        <v>0.30737463126843662</v>
      </c>
    </row>
    <row r="14" spans="1:10" x14ac:dyDescent="0.55000000000000004">
      <c r="A14" t="s">
        <v>15</v>
      </c>
      <c r="B14">
        <v>5.75</v>
      </c>
      <c r="C14">
        <v>87</v>
      </c>
      <c r="D14" s="3">
        <v>1.1977777777777778</v>
      </c>
      <c r="E14" s="10">
        <f t="shared" si="0"/>
        <v>0.27535121328224776</v>
      </c>
      <c r="F14" s="13">
        <v>0.2785529715762276</v>
      </c>
    </row>
    <row r="15" spans="1:10" x14ac:dyDescent="0.55000000000000004">
      <c r="A15" t="s">
        <v>16</v>
      </c>
      <c r="B15">
        <v>11.45</v>
      </c>
      <c r="C15">
        <v>175</v>
      </c>
      <c r="D15" s="3">
        <v>2.8755555555555556</v>
      </c>
      <c r="E15" s="10">
        <f t="shared" si="0"/>
        <v>0.32863492063492067</v>
      </c>
      <c r="F15" s="13">
        <v>0.27918015102481131</v>
      </c>
    </row>
    <row r="16" spans="1:10" x14ac:dyDescent="0.55000000000000004">
      <c r="A16" t="s">
        <v>17</v>
      </c>
      <c r="B16">
        <v>5.8</v>
      </c>
      <c r="C16">
        <v>107</v>
      </c>
      <c r="D16" s="3">
        <v>1.2466666666666666</v>
      </c>
      <c r="E16" s="10">
        <f t="shared" si="0"/>
        <v>0.23302180685358251</v>
      </c>
      <c r="F16" s="13">
        <v>0.46172839506172786</v>
      </c>
    </row>
    <row r="17" spans="1:10" x14ac:dyDescent="0.55000000000000004">
      <c r="A17" t="s">
        <v>18</v>
      </c>
      <c r="B17">
        <v>3.5</v>
      </c>
      <c r="C17">
        <v>194</v>
      </c>
      <c r="D17" s="3">
        <v>3.7177777777777776</v>
      </c>
      <c r="E17" s="10">
        <f t="shared" si="0"/>
        <v>0.38327605956471927</v>
      </c>
      <c r="F17" s="13">
        <v>0.37177777777777776</v>
      </c>
    </row>
    <row r="18" spans="1:10" x14ac:dyDescent="0.55000000000000004">
      <c r="A18" t="s">
        <v>19</v>
      </c>
      <c r="B18">
        <v>5.15</v>
      </c>
      <c r="C18">
        <v>100</v>
      </c>
      <c r="D18" s="3">
        <v>1.3644444444444443</v>
      </c>
      <c r="E18" s="10">
        <f t="shared" si="0"/>
        <v>0.27288888888888885</v>
      </c>
      <c r="F18" s="13">
        <v>0.28425925925925943</v>
      </c>
    </row>
    <row r="19" spans="1:10" x14ac:dyDescent="0.55000000000000004">
      <c r="A19" t="s">
        <v>20</v>
      </c>
      <c r="B19">
        <v>4.5</v>
      </c>
      <c r="C19">
        <v>189</v>
      </c>
      <c r="D19" s="3">
        <v>3.5022222222222221</v>
      </c>
      <c r="E19" s="10">
        <f t="shared" si="0"/>
        <v>0.37060552616108167</v>
      </c>
      <c r="F19" s="13">
        <v>0.3686549707602339</v>
      </c>
    </row>
    <row r="20" spans="1:10" x14ac:dyDescent="0.55000000000000004">
      <c r="A20" t="s">
        <v>21</v>
      </c>
      <c r="B20">
        <v>8.75</v>
      </c>
      <c r="C20">
        <v>79</v>
      </c>
      <c r="D20" s="3">
        <v>1.2577777777777779</v>
      </c>
      <c r="E20" s="10">
        <f t="shared" si="0"/>
        <v>0.31842475386779184</v>
      </c>
      <c r="F20" s="13">
        <v>0.31444444444444447</v>
      </c>
    </row>
    <row r="21" spans="1:10" x14ac:dyDescent="0.55000000000000004">
      <c r="A21" t="s">
        <v>22</v>
      </c>
      <c r="B21">
        <v>4.4000000000000004</v>
      </c>
      <c r="C21">
        <v>162</v>
      </c>
      <c r="D21" s="3">
        <v>3.2377777777777776</v>
      </c>
      <c r="E21" s="10">
        <f t="shared" si="0"/>
        <v>0.39972565157750345</v>
      </c>
      <c r="F21" s="13">
        <v>0.31132478632478633</v>
      </c>
    </row>
    <row r="22" spans="1:10" x14ac:dyDescent="0.55000000000000004">
      <c r="A22" t="s">
        <v>23</v>
      </c>
      <c r="B22">
        <v>4.7</v>
      </c>
      <c r="C22">
        <v>140</v>
      </c>
      <c r="D22" s="3">
        <v>1.1422222222222222</v>
      </c>
      <c r="E22" s="10">
        <f t="shared" si="0"/>
        <v>0.16317460317460317</v>
      </c>
      <c r="F22" s="13">
        <v>0.29287749287749298</v>
      </c>
    </row>
    <row r="23" spans="1:10" x14ac:dyDescent="0.55000000000000004">
      <c r="A23" t="s">
        <v>24</v>
      </c>
      <c r="B23">
        <v>6.7</v>
      </c>
      <c r="C23">
        <v>190</v>
      </c>
      <c r="D23" s="3">
        <v>3.6133333333333333</v>
      </c>
      <c r="E23" s="10">
        <f t="shared" si="0"/>
        <v>0.38035087719298244</v>
      </c>
      <c r="F23" s="13">
        <v>0.38439716312056743</v>
      </c>
    </row>
    <row r="24" spans="1:10" x14ac:dyDescent="0.55000000000000004">
      <c r="A24" t="s">
        <v>25</v>
      </c>
      <c r="B24">
        <v>4</v>
      </c>
      <c r="C24">
        <v>113</v>
      </c>
      <c r="D24" s="4">
        <v>1.3688888888888888</v>
      </c>
      <c r="E24" s="10">
        <f t="shared" si="0"/>
        <v>0.24228121927236967</v>
      </c>
      <c r="F24" s="14">
        <v>0.41481481481481514</v>
      </c>
    </row>
    <row r="25" spans="1:10" x14ac:dyDescent="0.55000000000000004">
      <c r="A25" t="s">
        <v>45</v>
      </c>
      <c r="B25">
        <v>2.8</v>
      </c>
      <c r="C25">
        <v>118</v>
      </c>
      <c r="D25" s="5">
        <v>1.4888888888888889</v>
      </c>
      <c r="E25" s="10">
        <f t="shared" si="0"/>
        <v>0.25235404896421842</v>
      </c>
      <c r="F25" s="15">
        <v>0.26120857699805056</v>
      </c>
      <c r="H25" s="21"/>
      <c r="I25" s="21" t="s">
        <v>78</v>
      </c>
      <c r="J25" s="21" t="s">
        <v>79</v>
      </c>
    </row>
    <row r="26" spans="1:10" x14ac:dyDescent="0.55000000000000004">
      <c r="A26" t="s">
        <v>46</v>
      </c>
      <c r="B26">
        <v>6</v>
      </c>
      <c r="C26">
        <v>91</v>
      </c>
      <c r="D26" s="5">
        <v>1.1066666666666667</v>
      </c>
      <c r="E26" s="10">
        <f t="shared" si="0"/>
        <v>0.24322344322344325</v>
      </c>
      <c r="F26" s="15">
        <v>0.26349206349206333</v>
      </c>
      <c r="H26" s="21" t="s">
        <v>76</v>
      </c>
      <c r="I26" s="21">
        <f>AVERAGE(E25:E39)</f>
        <v>0.28728679443459465</v>
      </c>
      <c r="J26" s="21">
        <f>AVERAGE(F25:F39)</f>
        <v>0.29384423175648366</v>
      </c>
    </row>
    <row r="27" spans="1:10" x14ac:dyDescent="0.55000000000000004">
      <c r="A27" t="s">
        <v>47</v>
      </c>
      <c r="B27">
        <v>2.8</v>
      </c>
      <c r="C27">
        <v>214</v>
      </c>
      <c r="D27" s="5">
        <v>2.9066666666666667</v>
      </c>
      <c r="E27" s="10">
        <f t="shared" si="0"/>
        <v>0.27165109034267909</v>
      </c>
      <c r="F27" s="15">
        <v>0.13212121212121211</v>
      </c>
      <c r="H27" s="21" t="s">
        <v>77</v>
      </c>
      <c r="I27" s="21">
        <f>MEDIAN(E25:E39)</f>
        <v>0.25719489981785065</v>
      </c>
      <c r="J27" s="21">
        <f>MEDIAN(F25:F39)</f>
        <v>0.26349206349206333</v>
      </c>
    </row>
    <row r="28" spans="1:10" x14ac:dyDescent="0.55000000000000004">
      <c r="A28" t="s">
        <v>48</v>
      </c>
      <c r="B28">
        <v>3.5</v>
      </c>
      <c r="C28">
        <v>256</v>
      </c>
      <c r="D28" s="6">
        <v>4.362222222222222</v>
      </c>
      <c r="E28" s="10">
        <f t="shared" si="0"/>
        <v>0.34079861111111109</v>
      </c>
      <c r="F28" s="16">
        <v>0.3929929929929929</v>
      </c>
    </row>
    <row r="29" spans="1:10" x14ac:dyDescent="0.55000000000000004">
      <c r="A29" t="s">
        <v>49</v>
      </c>
      <c r="B29">
        <v>3</v>
      </c>
      <c r="C29">
        <v>110</v>
      </c>
      <c r="D29" s="6">
        <v>1.268888888888889</v>
      </c>
      <c r="E29" s="10">
        <f t="shared" si="0"/>
        <v>0.23070707070707072</v>
      </c>
      <c r="F29" s="16">
        <v>0.35246913580246902</v>
      </c>
    </row>
    <row r="30" spans="1:10" x14ac:dyDescent="0.55000000000000004">
      <c r="A30" t="s">
        <v>50</v>
      </c>
      <c r="B30">
        <v>3.1</v>
      </c>
      <c r="C30">
        <v>247</v>
      </c>
      <c r="D30" s="6">
        <v>3.8466666666666667</v>
      </c>
      <c r="E30" s="10">
        <f t="shared" si="0"/>
        <v>0.31147098515519567</v>
      </c>
      <c r="F30" s="16">
        <v>0.32324929971988797</v>
      </c>
    </row>
    <row r="31" spans="1:10" x14ac:dyDescent="0.55000000000000004">
      <c r="A31" t="s">
        <v>51</v>
      </c>
      <c r="B31">
        <v>6.3</v>
      </c>
      <c r="C31">
        <v>90</v>
      </c>
      <c r="D31" s="6">
        <v>1.1733333333333333</v>
      </c>
      <c r="E31" s="10">
        <f t="shared" si="0"/>
        <v>0.26074074074074072</v>
      </c>
      <c r="F31" s="16">
        <v>0.2444444444444446</v>
      </c>
    </row>
    <row r="32" spans="1:10" x14ac:dyDescent="0.55000000000000004">
      <c r="A32" t="s">
        <v>52</v>
      </c>
      <c r="B32">
        <v>3.5</v>
      </c>
      <c r="C32">
        <v>122</v>
      </c>
      <c r="D32" s="6">
        <v>1.568888888888889</v>
      </c>
      <c r="E32" s="10">
        <f t="shared" si="0"/>
        <v>0.25719489981785065</v>
      </c>
      <c r="F32" s="16">
        <v>0.26591337099811685</v>
      </c>
    </row>
    <row r="33" spans="1:10" x14ac:dyDescent="0.55000000000000004">
      <c r="A33" t="s">
        <v>53</v>
      </c>
      <c r="B33">
        <v>5</v>
      </c>
      <c r="C33">
        <v>124</v>
      </c>
      <c r="D33" s="6">
        <v>4.3777777777777782</v>
      </c>
      <c r="E33" s="10">
        <f t="shared" si="0"/>
        <v>0.70609318996415771</v>
      </c>
      <c r="F33" s="16">
        <v>0.70609318996415749</v>
      </c>
    </row>
    <row r="34" spans="1:10" x14ac:dyDescent="0.55000000000000004">
      <c r="A34" t="s">
        <v>54</v>
      </c>
      <c r="B34">
        <v>2.5</v>
      </c>
      <c r="C34">
        <v>219</v>
      </c>
      <c r="D34" s="7">
        <v>1.4555555555555555</v>
      </c>
      <c r="E34" s="10">
        <f t="shared" si="0"/>
        <v>0.13292744799594114</v>
      </c>
      <c r="F34" s="17">
        <v>0.16354556803995007</v>
      </c>
    </row>
    <row r="35" spans="1:10" x14ac:dyDescent="0.55000000000000004">
      <c r="A35" t="s">
        <v>55</v>
      </c>
      <c r="B35">
        <v>3.35</v>
      </c>
      <c r="C35">
        <v>109</v>
      </c>
      <c r="D35" s="8">
        <v>1.6577777777777778</v>
      </c>
      <c r="E35" s="10">
        <f t="shared" si="0"/>
        <v>0.30417940876656474</v>
      </c>
      <c r="F35" s="18">
        <v>0.30141414141414141</v>
      </c>
    </row>
    <row r="36" spans="1:10" x14ac:dyDescent="0.55000000000000004">
      <c r="A36" t="s">
        <v>56</v>
      </c>
      <c r="B36">
        <v>2.8</v>
      </c>
      <c r="C36">
        <v>274.5</v>
      </c>
      <c r="D36" s="8">
        <v>4.1066666666666665</v>
      </c>
      <c r="E36" s="10">
        <f t="shared" si="0"/>
        <v>0.29921068609593193</v>
      </c>
      <c r="F36" s="18">
        <v>0.29544364508393289</v>
      </c>
    </row>
    <row r="37" spans="1:10" x14ac:dyDescent="0.55000000000000004">
      <c r="A37" t="s">
        <v>57</v>
      </c>
      <c r="B37">
        <v>4.0999999999999996</v>
      </c>
      <c r="C37">
        <v>110</v>
      </c>
      <c r="D37" s="8">
        <v>1.2977777777777777</v>
      </c>
      <c r="E37" s="10">
        <f t="shared" si="0"/>
        <v>0.23595959595959595</v>
      </c>
      <c r="F37" s="18">
        <v>0.23595959595959595</v>
      </c>
    </row>
    <row r="38" spans="1:10" x14ac:dyDescent="0.55000000000000004">
      <c r="A38" t="s">
        <v>58</v>
      </c>
      <c r="B38">
        <v>2.8</v>
      </c>
      <c r="C38">
        <v>129</v>
      </c>
      <c r="D38" s="9">
        <v>1.5755555555555556</v>
      </c>
      <c r="E38" s="10">
        <f t="shared" si="0"/>
        <v>0.24427217915590008</v>
      </c>
      <c r="F38" s="19">
        <v>0.24239316239316239</v>
      </c>
    </row>
    <row r="39" spans="1:10" x14ac:dyDescent="0.55000000000000004">
      <c r="A39" t="s">
        <v>59</v>
      </c>
      <c r="B39">
        <v>4</v>
      </c>
      <c r="C39">
        <v>108</v>
      </c>
      <c r="D39" s="9">
        <v>1.18</v>
      </c>
      <c r="E39" s="10">
        <f t="shared" si="0"/>
        <v>0.2185185185185185</v>
      </c>
      <c r="F39" s="19">
        <v>0.22692307692307678</v>
      </c>
    </row>
    <row r="40" spans="1:10" x14ac:dyDescent="0.55000000000000004">
      <c r="A40" t="s">
        <v>60</v>
      </c>
      <c r="B40">
        <v>3.3</v>
      </c>
      <c r="C40">
        <v>256</v>
      </c>
      <c r="D40" s="11">
        <v>3.4488888888888889</v>
      </c>
      <c r="E40" s="10">
        <f t="shared" si="0"/>
        <v>0.26944444444444443</v>
      </c>
      <c r="F40" s="20">
        <v>0.2517437145174371</v>
      </c>
    </row>
    <row r="41" spans="1:10" x14ac:dyDescent="0.55000000000000004">
      <c r="A41" t="s">
        <v>61</v>
      </c>
      <c r="B41">
        <v>5.5</v>
      </c>
      <c r="C41">
        <v>98</v>
      </c>
      <c r="D41" s="11">
        <v>1.731111111111111</v>
      </c>
      <c r="E41" s="10">
        <f t="shared" si="0"/>
        <v>0.3532879818594104</v>
      </c>
      <c r="F41" s="20">
        <v>0.36064814814814833</v>
      </c>
    </row>
    <row r="42" spans="1:10" x14ac:dyDescent="0.55000000000000004">
      <c r="A42" t="s">
        <v>62</v>
      </c>
      <c r="B42">
        <v>4.9000000000000004</v>
      </c>
      <c r="C42">
        <v>267.5</v>
      </c>
      <c r="D42" s="11">
        <v>3.6755555555555555</v>
      </c>
      <c r="E42" s="10">
        <f t="shared" si="0"/>
        <v>0.27480789200415368</v>
      </c>
      <c r="F42" s="20">
        <v>0.27845117845117839</v>
      </c>
    </row>
    <row r="43" spans="1:10" x14ac:dyDescent="0.55000000000000004">
      <c r="A43" t="s">
        <v>63</v>
      </c>
      <c r="B43">
        <v>6.4</v>
      </c>
      <c r="C43">
        <v>104</v>
      </c>
      <c r="D43" s="11">
        <v>1.4466666666666668</v>
      </c>
      <c r="E43" s="10">
        <f t="shared" si="0"/>
        <v>0.27820512820512822</v>
      </c>
      <c r="F43" s="20">
        <v>0.27820512820512805</v>
      </c>
      <c r="H43" s="21"/>
      <c r="I43" s="21" t="s">
        <v>78</v>
      </c>
      <c r="J43" s="21" t="s">
        <v>79</v>
      </c>
    </row>
    <row r="44" spans="1:10" x14ac:dyDescent="0.55000000000000004">
      <c r="A44" t="s">
        <v>64</v>
      </c>
      <c r="B44">
        <v>3.5</v>
      </c>
      <c r="C44">
        <v>214</v>
      </c>
      <c r="D44" s="11">
        <v>3.86</v>
      </c>
      <c r="E44" s="10">
        <f t="shared" si="0"/>
        <v>0.36074766355140181</v>
      </c>
      <c r="F44" s="20">
        <v>0.36074766355140175</v>
      </c>
      <c r="H44" s="21" t="s">
        <v>76</v>
      </c>
      <c r="I44" s="21">
        <f>AVERAGE(E40:E55)</f>
        <v>0.28191085312141451</v>
      </c>
      <c r="J44" s="21">
        <f>AVERAGE(F40:F55)</f>
        <v>0.28057841282639895</v>
      </c>
    </row>
    <row r="45" spans="1:10" x14ac:dyDescent="0.55000000000000004">
      <c r="A45" t="s">
        <v>65</v>
      </c>
      <c r="B45">
        <v>6.85</v>
      </c>
      <c r="C45">
        <v>102</v>
      </c>
      <c r="D45" s="11">
        <v>1.2666666666666666</v>
      </c>
      <c r="E45" s="10">
        <f t="shared" si="0"/>
        <v>0.24836601307189538</v>
      </c>
      <c r="F45" s="20">
        <v>0.26388888888888901</v>
      </c>
      <c r="H45" s="21" t="s">
        <v>77</v>
      </c>
      <c r="I45" s="21">
        <f>MEDIAN(E40:E55)</f>
        <v>0.27650651010464095</v>
      </c>
      <c r="J45" s="21">
        <f>MEDIAN(F40:F55)</f>
        <v>0.2676900584795322</v>
      </c>
    </row>
    <row r="46" spans="1:10" x14ac:dyDescent="0.55000000000000004">
      <c r="A46" t="s">
        <v>66</v>
      </c>
      <c r="B46">
        <v>3.2</v>
      </c>
      <c r="C46">
        <v>265</v>
      </c>
      <c r="D46" s="11">
        <v>4.1266666666666669</v>
      </c>
      <c r="E46" s="10">
        <f t="shared" si="0"/>
        <v>0.31144654088050316</v>
      </c>
      <c r="F46" s="20">
        <v>0.27149122807017539</v>
      </c>
    </row>
    <row r="47" spans="1:10" x14ac:dyDescent="0.55000000000000004">
      <c r="A47" t="s">
        <v>67</v>
      </c>
      <c r="B47">
        <v>3.4</v>
      </c>
      <c r="C47">
        <v>170.5</v>
      </c>
      <c r="D47" s="11">
        <v>1.3355555555555556</v>
      </c>
      <c r="E47" s="10">
        <f t="shared" si="0"/>
        <v>0.15666340827631151</v>
      </c>
      <c r="F47" s="20">
        <v>0.15529715762273899</v>
      </c>
    </row>
    <row r="48" spans="1:10" x14ac:dyDescent="0.55000000000000004">
      <c r="A48" t="s">
        <v>68</v>
      </c>
      <c r="B48">
        <v>5.3</v>
      </c>
      <c r="C48">
        <v>86</v>
      </c>
      <c r="D48" s="11">
        <v>1.3355555555555556</v>
      </c>
      <c r="E48" s="10">
        <f t="shared" si="0"/>
        <v>0.31059431524547804</v>
      </c>
      <c r="F48" s="20">
        <v>0.31059431524547826</v>
      </c>
    </row>
    <row r="49" spans="1:10" x14ac:dyDescent="0.55000000000000004">
      <c r="A49" t="s">
        <v>69</v>
      </c>
      <c r="B49">
        <v>2.9</v>
      </c>
      <c r="C49">
        <v>268</v>
      </c>
      <c r="D49" s="11">
        <v>3.9555555555555557</v>
      </c>
      <c r="E49" s="10">
        <f t="shared" si="0"/>
        <v>0.29519071310116085</v>
      </c>
      <c r="F49" s="20">
        <v>0.21040189125295514</v>
      </c>
    </row>
    <row r="50" spans="1:10" x14ac:dyDescent="0.55000000000000004">
      <c r="A50" t="s">
        <v>70</v>
      </c>
      <c r="B50">
        <v>4.3499999999999996</v>
      </c>
      <c r="C50">
        <v>222</v>
      </c>
      <c r="D50" s="11">
        <v>3.7022222222222223</v>
      </c>
      <c r="E50" s="10">
        <f t="shared" si="0"/>
        <v>0.33353353353353349</v>
      </c>
      <c r="F50" s="20">
        <v>0.29617777777777776</v>
      </c>
    </row>
    <row r="51" spans="1:10" x14ac:dyDescent="0.55000000000000004">
      <c r="A51" t="s">
        <v>71</v>
      </c>
      <c r="B51">
        <v>2.9</v>
      </c>
      <c r="C51">
        <v>211</v>
      </c>
      <c r="D51" s="11">
        <v>1.1733333333333333</v>
      </c>
      <c r="E51" s="10">
        <f t="shared" si="0"/>
        <v>0.11121642969984201</v>
      </c>
      <c r="F51" s="20">
        <v>0.2444444444444446</v>
      </c>
    </row>
    <row r="52" spans="1:10" x14ac:dyDescent="0.55000000000000004">
      <c r="A52" t="s">
        <v>72</v>
      </c>
      <c r="B52">
        <v>3.45</v>
      </c>
      <c r="C52">
        <v>149</v>
      </c>
      <c r="D52" s="11">
        <v>3.5955555555555554</v>
      </c>
      <c r="E52" s="10">
        <f t="shared" si="0"/>
        <v>0.48262490678598058</v>
      </c>
      <c r="F52" s="20">
        <v>0.49254185692541874</v>
      </c>
    </row>
    <row r="53" spans="1:10" x14ac:dyDescent="0.55000000000000004">
      <c r="A53" t="s">
        <v>73</v>
      </c>
      <c r="B53">
        <v>5.0999999999999996</v>
      </c>
      <c r="C53">
        <v>111</v>
      </c>
      <c r="D53" s="11">
        <v>1.288888888888889</v>
      </c>
      <c r="E53" s="10">
        <f t="shared" si="0"/>
        <v>0.23223223223223222</v>
      </c>
      <c r="F53" s="20">
        <v>0.23434343434343435</v>
      </c>
    </row>
    <row r="54" spans="1:10" x14ac:dyDescent="0.55000000000000004">
      <c r="A54" t="s">
        <v>74</v>
      </c>
      <c r="B54">
        <v>7.8</v>
      </c>
      <c r="C54">
        <v>310</v>
      </c>
      <c r="D54" s="11">
        <v>3.64</v>
      </c>
      <c r="E54" s="10">
        <f t="shared" si="0"/>
        <v>0.23483870967741935</v>
      </c>
      <c r="F54" s="20">
        <v>0.22750000000000001</v>
      </c>
    </row>
    <row r="55" spans="1:10" x14ac:dyDescent="0.55000000000000004">
      <c r="A55" t="s">
        <v>75</v>
      </c>
      <c r="B55">
        <v>5.2</v>
      </c>
      <c r="C55">
        <v>110</v>
      </c>
      <c r="D55" s="11">
        <v>1.4155555555555555</v>
      </c>
      <c r="E55" s="10">
        <f t="shared" si="0"/>
        <v>0.25737373737373737</v>
      </c>
      <c r="F55" s="20">
        <v>0.25277777777777771</v>
      </c>
    </row>
    <row r="56" spans="1:10" x14ac:dyDescent="0.55000000000000004">
      <c r="A56" t="s">
        <v>26</v>
      </c>
      <c r="B56">
        <v>3.65</v>
      </c>
      <c r="C56">
        <v>160</v>
      </c>
      <c r="D56" s="1">
        <v>3.0088888888888889</v>
      </c>
      <c r="E56" s="10">
        <f t="shared" si="0"/>
        <v>0.37611111111111112</v>
      </c>
      <c r="F56" s="22">
        <v>0.37611111111111112</v>
      </c>
      <c r="H56" s="21"/>
      <c r="I56" s="21" t="s">
        <v>78</v>
      </c>
      <c r="J56" s="21" t="s">
        <v>79</v>
      </c>
    </row>
    <row r="57" spans="1:10" x14ac:dyDescent="0.55000000000000004">
      <c r="A57" t="s">
        <v>27</v>
      </c>
      <c r="B57">
        <v>9.5</v>
      </c>
      <c r="C57">
        <v>72</v>
      </c>
      <c r="D57" s="1">
        <v>1.2044444444444444</v>
      </c>
      <c r="E57" s="10">
        <f t="shared" si="0"/>
        <v>0.33456790123456787</v>
      </c>
      <c r="F57" s="22">
        <v>0.34412698412698411</v>
      </c>
      <c r="H57" s="21" t="s">
        <v>76</v>
      </c>
      <c r="I57" s="21">
        <f>AVERAGE(E56:E71)</f>
        <v>0.27311890596892791</v>
      </c>
      <c r="J57" s="21">
        <f>AVERAGE(F56:F71)</f>
        <v>0.27177542716306419</v>
      </c>
    </row>
    <row r="58" spans="1:10" x14ac:dyDescent="0.55000000000000004">
      <c r="A58" t="s">
        <v>28</v>
      </c>
      <c r="B58">
        <v>3.3</v>
      </c>
      <c r="C58">
        <v>384</v>
      </c>
      <c r="D58" s="1">
        <v>4.637777777777778</v>
      </c>
      <c r="E58" s="10">
        <f t="shared" si="0"/>
        <v>0.24155092592592589</v>
      </c>
      <c r="F58" s="22">
        <v>0.26054931335830217</v>
      </c>
      <c r="H58" s="21" t="s">
        <v>77</v>
      </c>
      <c r="I58" s="21">
        <f>MEDIAN(E56:E71)</f>
        <v>0.27425038972208782</v>
      </c>
      <c r="J58" s="21">
        <f>MEDIAN(F56:F71)</f>
        <v>0.27882241215574549</v>
      </c>
    </row>
    <row r="59" spans="1:10" x14ac:dyDescent="0.55000000000000004">
      <c r="A59" t="s">
        <v>29</v>
      </c>
      <c r="B59">
        <v>6.5</v>
      </c>
      <c r="C59">
        <v>82</v>
      </c>
      <c r="D59" s="1">
        <v>1.3222222222222222</v>
      </c>
      <c r="E59" s="10">
        <f t="shared" si="0"/>
        <v>0.32249322493224925</v>
      </c>
      <c r="F59" s="22">
        <v>0.32249322493224919</v>
      </c>
    </row>
    <row r="60" spans="1:10" x14ac:dyDescent="0.55000000000000004">
      <c r="A60" t="s">
        <v>30</v>
      </c>
      <c r="B60">
        <v>4.55</v>
      </c>
      <c r="C60">
        <v>183</v>
      </c>
      <c r="D60" s="1">
        <v>3.2822222222222224</v>
      </c>
      <c r="E60" s="10">
        <f t="shared" si="0"/>
        <v>0.35871281117182757</v>
      </c>
      <c r="F60" s="22">
        <v>0.36068376068376062</v>
      </c>
    </row>
    <row r="61" spans="1:10" x14ac:dyDescent="0.55000000000000004">
      <c r="A61" t="s">
        <v>31</v>
      </c>
      <c r="B61">
        <v>5.6</v>
      </c>
      <c r="C61">
        <v>65</v>
      </c>
      <c r="D61" s="1">
        <v>0.9177777777777778</v>
      </c>
      <c r="E61" s="10">
        <f t="shared" si="0"/>
        <v>0.28239316239316242</v>
      </c>
      <c r="F61" s="22">
        <v>0.28680555555555531</v>
      </c>
    </row>
    <row r="62" spans="1:10" x14ac:dyDescent="0.55000000000000004">
      <c r="A62" t="s">
        <v>32</v>
      </c>
      <c r="B62">
        <v>3.6</v>
      </c>
      <c r="C62">
        <v>383</v>
      </c>
      <c r="D62" s="1">
        <v>4.108888888888889</v>
      </c>
      <c r="E62" s="10">
        <f t="shared" si="0"/>
        <v>0.21456338845372785</v>
      </c>
      <c r="F62" s="22">
        <v>0.21855791962174945</v>
      </c>
    </row>
    <row r="63" spans="1:10" x14ac:dyDescent="0.55000000000000004">
      <c r="A63" t="s">
        <v>33</v>
      </c>
      <c r="B63">
        <v>4.95</v>
      </c>
      <c r="C63">
        <v>116</v>
      </c>
      <c r="D63" s="1">
        <v>1.1022222222222222</v>
      </c>
      <c r="E63" s="10">
        <f t="shared" si="0"/>
        <v>0.1900383141762452</v>
      </c>
      <c r="F63" s="22">
        <v>0.22962962962962977</v>
      </c>
    </row>
    <row r="64" spans="1:10" x14ac:dyDescent="0.55000000000000004">
      <c r="A64" t="s">
        <v>34</v>
      </c>
      <c r="B64">
        <v>5.0999999999999996</v>
      </c>
      <c r="C64">
        <v>318</v>
      </c>
      <c r="D64" s="1">
        <v>4.2311111111111108</v>
      </c>
      <c r="E64" s="10">
        <f t="shared" si="0"/>
        <v>0.26610761705101327</v>
      </c>
      <c r="F64" s="22">
        <v>0.27122507122507117</v>
      </c>
    </row>
    <row r="65" spans="1:6" x14ac:dyDescent="0.55000000000000004">
      <c r="A65" t="s">
        <v>35</v>
      </c>
      <c r="B65">
        <v>9.1999999999999993</v>
      </c>
      <c r="C65">
        <v>88</v>
      </c>
      <c r="D65" s="1">
        <v>1.2844444444444445</v>
      </c>
      <c r="E65" s="10">
        <f t="shared" si="0"/>
        <v>0.29191919191919191</v>
      </c>
      <c r="F65" s="22">
        <v>0.3058201058201056</v>
      </c>
    </row>
    <row r="66" spans="1:6" x14ac:dyDescent="0.55000000000000004">
      <c r="A66" t="s">
        <v>36</v>
      </c>
      <c r="B66">
        <v>4</v>
      </c>
      <c r="C66">
        <v>351</v>
      </c>
      <c r="D66" s="1">
        <v>3.2955555555555556</v>
      </c>
      <c r="E66" s="10">
        <f t="shared" si="0"/>
        <v>0.18778094333649889</v>
      </c>
      <c r="F66" s="22">
        <v>0.14979797979797979</v>
      </c>
    </row>
    <row r="67" spans="1:6" x14ac:dyDescent="0.55000000000000004">
      <c r="A67" t="s">
        <v>37</v>
      </c>
      <c r="B67">
        <v>6.5</v>
      </c>
      <c r="C67">
        <v>109</v>
      </c>
      <c r="D67" s="1">
        <v>1.5466666666666666</v>
      </c>
      <c r="E67" s="10">
        <f t="shared" ref="E67:E71" si="1">D67/(0.05*C67)</f>
        <v>0.28379204892966359</v>
      </c>
      <c r="F67" s="22">
        <v>0.28641975308641981</v>
      </c>
    </row>
    <row r="68" spans="1:6" x14ac:dyDescent="0.55000000000000004">
      <c r="A68" t="s">
        <v>38</v>
      </c>
      <c r="B68">
        <v>3.5</v>
      </c>
      <c r="C68">
        <v>347.5</v>
      </c>
      <c r="D68" s="1">
        <v>4.402222222222222</v>
      </c>
      <c r="E68" s="10">
        <f t="shared" si="1"/>
        <v>0.25336530775379695</v>
      </c>
      <c r="F68" s="22">
        <v>0.19057239057239056</v>
      </c>
    </row>
    <row r="69" spans="1:6" x14ac:dyDescent="0.55000000000000004">
      <c r="A69" t="s">
        <v>39</v>
      </c>
      <c r="B69">
        <v>10.3</v>
      </c>
      <c r="C69">
        <v>82</v>
      </c>
      <c r="D69" s="1">
        <v>1.431111111111111</v>
      </c>
      <c r="E69" s="10">
        <f t="shared" si="1"/>
        <v>0.34905149051490508</v>
      </c>
      <c r="F69" s="22">
        <v>0.34074074074074051</v>
      </c>
    </row>
    <row r="70" spans="1:6" x14ac:dyDescent="0.55000000000000004">
      <c r="A70" t="s">
        <v>40</v>
      </c>
      <c r="B70">
        <v>3.7</v>
      </c>
      <c r="C70">
        <v>435.5</v>
      </c>
      <c r="D70" s="1">
        <v>3.9955555555555557</v>
      </c>
      <c r="E70" s="10">
        <f t="shared" si="1"/>
        <v>0.18349279244801631</v>
      </c>
      <c r="F70" s="22">
        <v>0.17524366471734895</v>
      </c>
    </row>
    <row r="71" spans="1:6" x14ac:dyDescent="0.55000000000000004">
      <c r="A71" t="s">
        <v>41</v>
      </c>
      <c r="B71">
        <v>5.2</v>
      </c>
      <c r="C71">
        <v>106</v>
      </c>
      <c r="D71" s="1">
        <v>1.24</v>
      </c>
      <c r="E71" s="10">
        <f t="shared" si="1"/>
        <v>0.23396226415094337</v>
      </c>
      <c r="F71" s="23">
        <v>0.22962962962962968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2018-07-30T19:14:18Z</dcterms:created>
  <dcterms:modified xsi:type="dcterms:W3CDTF">2018-07-30T19:34:49Z</dcterms:modified>
</cp:coreProperties>
</file>