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8DFA7D0A-FA72-43FC-AD39-FF57BFE787F3}" xr6:coauthVersionLast="34" xr6:coauthVersionMax="34" xr10:uidLastSave="{00000000-0000-0000-0000-000000000000}"/>
  <bookViews>
    <workbookView xWindow="0" yWindow="0" windowWidth="17268" windowHeight="7932" xr2:uid="{7C8E119D-E43A-48DC-A79E-D87DB8623B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Q18" i="1"/>
  <c r="J104" i="1"/>
  <c r="F93" i="1"/>
  <c r="I93" i="1" s="1"/>
  <c r="F94" i="1"/>
  <c r="F95" i="1"/>
  <c r="F96" i="1"/>
  <c r="F97" i="1"/>
  <c r="F98" i="1"/>
  <c r="I98" i="1" s="1"/>
  <c r="F99" i="1"/>
  <c r="I99" i="1" s="1"/>
  <c r="F100" i="1"/>
  <c r="F101" i="1"/>
  <c r="I101" i="1" s="1"/>
  <c r="F102" i="1"/>
  <c r="F103" i="1"/>
  <c r="F92" i="1"/>
  <c r="I94" i="1"/>
  <c r="I95" i="1"/>
  <c r="I96" i="1"/>
  <c r="I97" i="1"/>
  <c r="I100" i="1"/>
  <c r="I102" i="1"/>
  <c r="I103" i="1"/>
  <c r="I92" i="1"/>
  <c r="I104" i="1" l="1"/>
  <c r="E78" i="1" l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7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P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P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H2" i="1"/>
</calcChain>
</file>

<file path=xl/sharedStrings.xml><?xml version="1.0" encoding="utf-8"?>
<sst xmlns="http://schemas.openxmlformats.org/spreadsheetml/2006/main" count="232" uniqueCount="28">
  <si>
    <t>Amplitude</t>
  </si>
  <si>
    <t>Scaled NCV</t>
  </si>
  <si>
    <t>Group</t>
  </si>
  <si>
    <t>ctrl</t>
  </si>
  <si>
    <t>ptx 100nM</t>
  </si>
  <si>
    <t>ptx 10nM</t>
  </si>
  <si>
    <t>ptx 150nM</t>
  </si>
  <si>
    <t>ptx 1nM</t>
  </si>
  <si>
    <t>ptx 200nM</t>
  </si>
  <si>
    <t>*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</si>
  <si>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</si>
  <si>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</si>
  <si>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</si>
  <si>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</si>
  <si>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</si>
  <si>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</si>
  <si>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</si>
  <si>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</si>
  <si>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</si>
  <si>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</si>
  <si>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</si>
  <si>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</si>
  <si>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</si>
  <si>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</si>
  <si>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</si>
  <si>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</si>
  <si>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my ncv</t>
  </si>
  <si>
    <t>hieu 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</si>
</sst>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A86E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/>
    <xf numFmtId="164" fontId="2" fillId="0" borderId="0" xfId="1" applyNumberFormat="1" applyFont="1" applyBorder="1"/>
    <xf numFmtId="164" fontId="2" fillId="0" borderId="0" xfId="0" applyNumberFormat="1" applyFont="1" applyBorder="1"/>
  </cellXfs>
  <cellStyles count="2">
    <cellStyle name="Normal" xfId="0" builtinId="0"/>
    <cellStyle name="Normal 3" xfId="1" xr:uid="{5A514DEE-6B61-48C8-A9CB-724D5ABD12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060E-16C0-45EF-9C8D-C01CC13BD142}">
  <dimension ref="A1:R204"/>
  <sheetViews>
    <sheetView tabSelected="1" topLeftCell="A115" workbookViewId="0">
      <selection activeCell="F77" sqref="F77:F84"/>
    </sheetView>
  </sheetViews>
  <sheetFormatPr defaultRowHeight="14.4" x14ac:dyDescent="0.55000000000000004"/>
  <cols>
    <col min="1" max="1" width="11.47265625" customWidth="1"/>
  </cols>
  <sheetData>
    <row r="1" spans="1:18" x14ac:dyDescent="0.55000000000000004">
      <c r="A1" t="s">
        <v>2</v>
      </c>
      <c r="B1" t="s">
        <v>0</v>
      </c>
      <c r="C1" t="s">
        <v>1</v>
      </c>
      <c r="P1" t="s">
        <v>26</v>
      </c>
      <c r="Q1" t="s">
        <v>27</v>
      </c>
    </row>
    <row r="2" spans="1:18" x14ac:dyDescent="0.55000000000000004">
      <c r="A2" t="s">
        <v>6</v>
      </c>
      <c r="B2">
        <v>1.3150999999999999</v>
      </c>
      <c r="C2">
        <v>4.9261000000000001E-3</v>
      </c>
      <c r="D2" s="1">
        <v>2.5</v>
      </c>
      <c r="E2">
        <f>D2-B2</f>
        <v>1.1849000000000001</v>
      </c>
      <c r="F2" s="1"/>
      <c r="G2" s="2" t="s">
        <v>10</v>
      </c>
      <c r="H2">
        <f>AVERAGE(B2:B17)</f>
        <v>3.1864375000000003</v>
      </c>
      <c r="I2">
        <v>103</v>
      </c>
      <c r="K2">
        <v>4.9261000000000001E-3</v>
      </c>
      <c r="L2">
        <f>1/K2</f>
        <v>203.00034510058666</v>
      </c>
      <c r="M2">
        <f>L2*0.05</f>
        <v>10.150017255029333</v>
      </c>
      <c r="N2">
        <v>4.2177777777777781</v>
      </c>
      <c r="P2">
        <f>N2/M2</f>
        <v>0.41554390222222226</v>
      </c>
      <c r="Q2">
        <v>0.41760176017601758</v>
      </c>
      <c r="R2">
        <f>(Q2-P2)*100/P2</f>
        <v>0.49522034682506949</v>
      </c>
    </row>
    <row r="3" spans="1:18" x14ac:dyDescent="0.55000000000000004">
      <c r="A3" t="s">
        <v>6</v>
      </c>
      <c r="B3">
        <v>3.8961999999999999</v>
      </c>
      <c r="C3">
        <v>8.1300999999999995E-3</v>
      </c>
      <c r="D3" s="1">
        <v>4.5</v>
      </c>
      <c r="E3">
        <f t="shared" ref="E3:E17" si="0">D3-B3</f>
        <v>0.60380000000000011</v>
      </c>
      <c r="F3" s="1"/>
      <c r="G3" s="2" t="s">
        <v>11</v>
      </c>
      <c r="I3">
        <v>104</v>
      </c>
      <c r="K3">
        <v>8.1300999999999995E-3</v>
      </c>
      <c r="L3">
        <f t="shared" ref="L3:L17" si="1">1/K3</f>
        <v>122.99971710065067</v>
      </c>
      <c r="M3">
        <f t="shared" ref="M3:M17" si="2">L3*0.05</f>
        <v>6.1499858550325337</v>
      </c>
      <c r="N3">
        <v>1.6511111111111112</v>
      </c>
      <c r="P3">
        <f t="shared" ref="P3:P17" si="3">N3/M3</f>
        <v>0.26847396888888891</v>
      </c>
      <c r="Q3">
        <v>0.27067395264116573</v>
      </c>
      <c r="R3">
        <f t="shared" ref="R3:R17" si="4">(Q3-P3)*100/P3</f>
        <v>0.81944024643495394</v>
      </c>
    </row>
    <row r="4" spans="1:18" x14ac:dyDescent="0.55000000000000004">
      <c r="A4" t="s">
        <v>6</v>
      </c>
      <c r="B4">
        <v>0.95199999999999996</v>
      </c>
      <c r="C4">
        <v>6.6667000000000002E-3</v>
      </c>
      <c r="D4" s="1">
        <v>5.5</v>
      </c>
      <c r="E4">
        <f t="shared" si="0"/>
        <v>4.548</v>
      </c>
      <c r="F4" s="1" t="s">
        <v>9</v>
      </c>
      <c r="G4" s="2" t="s">
        <v>12</v>
      </c>
      <c r="I4">
        <v>105</v>
      </c>
      <c r="K4">
        <v>6.6667000000000002E-3</v>
      </c>
      <c r="L4">
        <f t="shared" si="1"/>
        <v>149.99925000374998</v>
      </c>
      <c r="M4">
        <f t="shared" si="2"/>
        <v>7.4999625001874994</v>
      </c>
      <c r="N4">
        <v>3.1622222222222223</v>
      </c>
      <c r="P4">
        <f t="shared" si="3"/>
        <v>0.42163173777777774</v>
      </c>
      <c r="Q4">
        <v>0.22269170579029729</v>
      </c>
      <c r="R4">
        <f t="shared" si="4"/>
        <v>-47.183362674735932</v>
      </c>
    </row>
    <row r="5" spans="1:18" x14ac:dyDescent="0.55000000000000004">
      <c r="A5" t="s">
        <v>6</v>
      </c>
      <c r="B5">
        <v>1.9466000000000001</v>
      </c>
      <c r="C5">
        <v>1.7857000000000001E-2</v>
      </c>
      <c r="D5" s="1">
        <v>2</v>
      </c>
      <c r="E5">
        <f t="shared" si="0"/>
        <v>5.3399999999999892E-2</v>
      </c>
      <c r="F5" s="1"/>
      <c r="G5" s="2" t="s">
        <v>13</v>
      </c>
      <c r="I5">
        <v>106</v>
      </c>
      <c r="K5">
        <v>1.7857000000000001E-2</v>
      </c>
      <c r="L5">
        <f t="shared" si="1"/>
        <v>56.000448003584026</v>
      </c>
      <c r="M5">
        <f t="shared" si="2"/>
        <v>2.8000224001792016</v>
      </c>
      <c r="N5">
        <v>1.2644444444444445</v>
      </c>
      <c r="P5">
        <f t="shared" si="3"/>
        <v>0.45158368888888889</v>
      </c>
      <c r="Q5">
        <v>0.4863247863247861</v>
      </c>
      <c r="R5">
        <f t="shared" si="4"/>
        <v>7.693169237661543</v>
      </c>
    </row>
    <row r="6" spans="1:18" x14ac:dyDescent="0.55000000000000004">
      <c r="A6" t="s">
        <v>6</v>
      </c>
      <c r="B6">
        <v>3.5076999999999998</v>
      </c>
      <c r="C6">
        <v>1.0309E-2</v>
      </c>
      <c r="D6" s="1">
        <v>3.5</v>
      </c>
      <c r="E6">
        <f t="shared" si="0"/>
        <v>-7.6999999999998181E-3</v>
      </c>
      <c r="F6" s="1"/>
      <c r="G6" s="2" t="s">
        <v>14</v>
      </c>
      <c r="I6">
        <v>107</v>
      </c>
      <c r="K6">
        <v>1.0309E-2</v>
      </c>
      <c r="L6">
        <f t="shared" si="1"/>
        <v>97.0026190707149</v>
      </c>
      <c r="M6">
        <f t="shared" si="2"/>
        <v>4.8501309535357455</v>
      </c>
      <c r="N6">
        <v>3.6311111111111112</v>
      </c>
      <c r="P6">
        <f t="shared" si="3"/>
        <v>0.74866248888888887</v>
      </c>
      <c r="Q6">
        <v>0.55863247863247867</v>
      </c>
      <c r="R6">
        <f t="shared" si="4"/>
        <v>-25.382600714834677</v>
      </c>
    </row>
    <row r="7" spans="1:18" x14ac:dyDescent="0.55000000000000004">
      <c r="A7" t="s">
        <v>6</v>
      </c>
      <c r="B7">
        <v>6.1231999999999998</v>
      </c>
      <c r="C7">
        <v>1.7240999999999999E-2</v>
      </c>
      <c r="D7" s="1">
        <v>5.5</v>
      </c>
      <c r="E7">
        <f t="shared" si="0"/>
        <v>-0.62319999999999975</v>
      </c>
      <c r="F7" s="1"/>
      <c r="G7" s="2" t="s">
        <v>15</v>
      </c>
      <c r="I7">
        <v>108</v>
      </c>
      <c r="K7">
        <v>1.7240999999999999E-2</v>
      </c>
      <c r="L7">
        <f t="shared" si="1"/>
        <v>58.001276028072617</v>
      </c>
      <c r="M7">
        <f t="shared" si="2"/>
        <v>2.9000638014036308</v>
      </c>
      <c r="N7">
        <v>1.2955555555555556</v>
      </c>
      <c r="P7">
        <f t="shared" si="3"/>
        <v>0.44673346666666669</v>
      </c>
      <c r="Q7">
        <v>0.33219373219373233</v>
      </c>
      <c r="R7">
        <f t="shared" si="4"/>
        <v>-25.639389707599182</v>
      </c>
    </row>
    <row r="8" spans="1:18" x14ac:dyDescent="0.55000000000000004">
      <c r="A8" t="s">
        <v>6</v>
      </c>
      <c r="B8">
        <v>1.3118000000000001</v>
      </c>
      <c r="C8">
        <v>4.2193999999999999E-3</v>
      </c>
      <c r="D8" s="1">
        <v>3</v>
      </c>
      <c r="E8">
        <f t="shared" si="0"/>
        <v>1.6881999999999999</v>
      </c>
      <c r="F8" s="1" t="s">
        <v>9</v>
      </c>
      <c r="G8" s="2" t="s">
        <v>16</v>
      </c>
      <c r="I8">
        <v>109</v>
      </c>
      <c r="K8">
        <v>4.2193999999999999E-3</v>
      </c>
      <c r="L8">
        <f t="shared" si="1"/>
        <v>237.0005214011471</v>
      </c>
      <c r="M8">
        <f t="shared" si="2"/>
        <v>11.850026070057355</v>
      </c>
      <c r="N8">
        <v>4.3511111111111109</v>
      </c>
      <c r="P8">
        <f t="shared" si="3"/>
        <v>0.36718156444444439</v>
      </c>
      <c r="Q8">
        <v>0.30858944050433407</v>
      </c>
      <c r="R8">
        <f t="shared" si="4"/>
        <v>-15.957261914486851</v>
      </c>
    </row>
    <row r="9" spans="1:18" x14ac:dyDescent="0.55000000000000004">
      <c r="A9" t="s">
        <v>6</v>
      </c>
      <c r="B9">
        <v>5.6630000000000003</v>
      </c>
      <c r="C9">
        <v>1.5873000000000002E-2</v>
      </c>
      <c r="D9" s="1">
        <v>6</v>
      </c>
      <c r="E9">
        <f t="shared" si="0"/>
        <v>0.33699999999999974</v>
      </c>
      <c r="F9" s="1"/>
      <c r="G9" s="2" t="s">
        <v>17</v>
      </c>
      <c r="I9">
        <v>110</v>
      </c>
      <c r="K9">
        <v>1.5873000000000002E-2</v>
      </c>
      <c r="L9">
        <f t="shared" si="1"/>
        <v>63.000063000062994</v>
      </c>
      <c r="M9">
        <f t="shared" si="2"/>
        <v>3.1500031500031498</v>
      </c>
      <c r="N9">
        <v>1.3244444444444445</v>
      </c>
      <c r="P9">
        <f t="shared" si="3"/>
        <v>0.42045813333333337</v>
      </c>
      <c r="Q9">
        <v>0.33111111111111113</v>
      </c>
      <c r="R9">
        <f t="shared" si="4"/>
        <v>-21.249921249921254</v>
      </c>
    </row>
    <row r="10" spans="1:18" x14ac:dyDescent="0.55000000000000004">
      <c r="A10" t="s">
        <v>6</v>
      </c>
      <c r="B10">
        <v>0.89817999999999998</v>
      </c>
      <c r="C10">
        <v>8.6957000000000007E-3</v>
      </c>
      <c r="D10" s="1">
        <v>9.5</v>
      </c>
      <c r="E10">
        <f t="shared" si="0"/>
        <v>8.60182</v>
      </c>
      <c r="F10" s="1" t="s">
        <v>9</v>
      </c>
      <c r="G10" s="2" t="s">
        <v>18</v>
      </c>
      <c r="I10">
        <v>111</v>
      </c>
      <c r="K10">
        <v>8.6957000000000007E-3</v>
      </c>
      <c r="L10">
        <f t="shared" si="1"/>
        <v>114.99936750347872</v>
      </c>
      <c r="M10">
        <f t="shared" si="2"/>
        <v>5.7499683751739363</v>
      </c>
      <c r="N10">
        <v>3.4488888888888889</v>
      </c>
      <c r="P10">
        <f t="shared" si="3"/>
        <v>0.59981006222222222</v>
      </c>
      <c r="Q10">
        <v>0.24812150279776182</v>
      </c>
      <c r="R10">
        <f t="shared" si="4"/>
        <v>-58.63332104191413</v>
      </c>
    </row>
    <row r="11" spans="1:18" x14ac:dyDescent="0.55000000000000004">
      <c r="A11" t="s">
        <v>6</v>
      </c>
      <c r="B11">
        <v>3.9590000000000001</v>
      </c>
      <c r="C11">
        <v>1.1110999999999999E-2</v>
      </c>
      <c r="D11" s="1">
        <v>3.5</v>
      </c>
      <c r="E11">
        <f t="shared" si="0"/>
        <v>-0.45900000000000007</v>
      </c>
      <c r="F11" s="1"/>
      <c r="G11" s="2" t="s">
        <v>19</v>
      </c>
      <c r="I11">
        <v>112</v>
      </c>
      <c r="K11">
        <v>1.1110999999999999E-2</v>
      </c>
      <c r="L11">
        <f t="shared" si="1"/>
        <v>90.000900009000091</v>
      </c>
      <c r="M11">
        <f t="shared" si="2"/>
        <v>4.5000450004500046</v>
      </c>
      <c r="N11">
        <v>1.1044444444444443</v>
      </c>
      <c r="P11">
        <f t="shared" si="3"/>
        <v>0.24542964444444443</v>
      </c>
      <c r="Q11">
        <v>0.26937669376693757</v>
      </c>
      <c r="R11">
        <f t="shared" si="4"/>
        <v>9.7571951329269062</v>
      </c>
    </row>
    <row r="12" spans="1:18" x14ac:dyDescent="0.55000000000000004">
      <c r="A12" t="s">
        <v>6</v>
      </c>
      <c r="B12">
        <v>1.7578</v>
      </c>
      <c r="C12">
        <v>6.4516E-3</v>
      </c>
      <c r="D12" s="1">
        <v>2</v>
      </c>
      <c r="E12">
        <f t="shared" si="0"/>
        <v>0.24219999999999997</v>
      </c>
      <c r="F12" s="1"/>
      <c r="G12" s="2" t="s">
        <v>20</v>
      </c>
      <c r="I12">
        <v>113</v>
      </c>
      <c r="K12">
        <v>6.4516E-3</v>
      </c>
      <c r="L12">
        <f t="shared" si="1"/>
        <v>155.00031000062</v>
      </c>
      <c r="M12">
        <f t="shared" si="2"/>
        <v>7.7500155000310009</v>
      </c>
      <c r="N12">
        <v>3.86</v>
      </c>
      <c r="P12">
        <f t="shared" si="3"/>
        <v>0.49806351999999993</v>
      </c>
      <c r="Q12">
        <v>0.45952380952380961</v>
      </c>
      <c r="R12">
        <f t="shared" si="4"/>
        <v>-7.7379107139166345</v>
      </c>
    </row>
    <row r="13" spans="1:18" x14ac:dyDescent="0.55000000000000004">
      <c r="A13" t="s">
        <v>6</v>
      </c>
      <c r="B13">
        <v>6.8181000000000003</v>
      </c>
      <c r="C13">
        <v>1.2194999999999999E-2</v>
      </c>
      <c r="D13" s="1">
        <v>5</v>
      </c>
      <c r="E13">
        <f t="shared" si="0"/>
        <v>-1.8181000000000003</v>
      </c>
      <c r="F13" s="1" t="s">
        <v>9</v>
      </c>
      <c r="G13" s="2" t="s">
        <v>21</v>
      </c>
      <c r="I13">
        <v>114</v>
      </c>
      <c r="K13">
        <v>1.2194999999999999E-2</v>
      </c>
      <c r="L13">
        <f t="shared" si="1"/>
        <v>82.000820008200094</v>
      </c>
      <c r="M13">
        <f t="shared" si="2"/>
        <v>4.1000410004100045</v>
      </c>
      <c r="N13">
        <v>1.2977777777777777</v>
      </c>
      <c r="P13">
        <f t="shared" si="3"/>
        <v>0.31652799999999992</v>
      </c>
      <c r="Q13">
        <v>0.3932659932659936</v>
      </c>
      <c r="R13">
        <f t="shared" si="4"/>
        <v>24.24366667909117</v>
      </c>
    </row>
    <row r="14" spans="1:18" x14ac:dyDescent="0.55000000000000004">
      <c r="A14" t="s">
        <v>6</v>
      </c>
      <c r="B14">
        <v>2.4279000000000002</v>
      </c>
      <c r="C14">
        <v>3.4965E-3</v>
      </c>
      <c r="D14" s="1">
        <v>4</v>
      </c>
      <c r="E14">
        <f t="shared" si="0"/>
        <v>1.5720999999999998</v>
      </c>
      <c r="F14" s="1" t="s">
        <v>9</v>
      </c>
      <c r="G14" s="2" t="s">
        <v>22</v>
      </c>
      <c r="I14">
        <v>115</v>
      </c>
      <c r="K14">
        <v>3.4965E-3</v>
      </c>
      <c r="L14">
        <f t="shared" si="1"/>
        <v>286.000286000286</v>
      </c>
      <c r="M14">
        <f t="shared" si="2"/>
        <v>14.300014300014301</v>
      </c>
      <c r="N14">
        <v>3.82</v>
      </c>
      <c r="P14">
        <f t="shared" si="3"/>
        <v>0.2671326</v>
      </c>
      <c r="Q14">
        <v>0.27092198581560278</v>
      </c>
      <c r="R14">
        <f t="shared" si="4"/>
        <v>1.4185411348531725</v>
      </c>
    </row>
    <row r="15" spans="1:18" x14ac:dyDescent="0.55000000000000004">
      <c r="A15" t="s">
        <v>6</v>
      </c>
      <c r="B15">
        <v>4.7145000000000001</v>
      </c>
      <c r="C15">
        <v>1.0526000000000001E-2</v>
      </c>
      <c r="D15" s="1">
        <v>5.5</v>
      </c>
      <c r="E15">
        <f t="shared" si="0"/>
        <v>0.78549999999999986</v>
      </c>
      <c r="F15" s="1"/>
      <c r="G15" s="2" t="s">
        <v>23</v>
      </c>
      <c r="I15">
        <v>116</v>
      </c>
      <c r="K15">
        <v>1.0526000000000001E-2</v>
      </c>
      <c r="L15">
        <f t="shared" si="1"/>
        <v>95.002850085502558</v>
      </c>
      <c r="M15">
        <f t="shared" si="2"/>
        <v>4.7501425042751277</v>
      </c>
      <c r="N15">
        <v>1.3577777777777778</v>
      </c>
      <c r="P15">
        <f t="shared" si="3"/>
        <v>0.28583937777777779</v>
      </c>
      <c r="Q15">
        <v>0.29516908212560378</v>
      </c>
      <c r="R15">
        <f t="shared" si="4"/>
        <v>3.2639674842418827</v>
      </c>
    </row>
    <row r="16" spans="1:18" x14ac:dyDescent="0.55000000000000004">
      <c r="A16" t="s">
        <v>6</v>
      </c>
      <c r="B16">
        <v>0.60192000000000001</v>
      </c>
      <c r="C16">
        <v>9.1742999999999998E-3</v>
      </c>
      <c r="D16" s="1">
        <v>13</v>
      </c>
      <c r="E16">
        <f t="shared" si="0"/>
        <v>12.39808</v>
      </c>
      <c r="F16" s="1" t="s">
        <v>9</v>
      </c>
      <c r="G16" s="2" t="s">
        <v>24</v>
      </c>
      <c r="I16">
        <v>117</v>
      </c>
      <c r="K16">
        <v>9.1742999999999998E-3</v>
      </c>
      <c r="L16">
        <f t="shared" si="1"/>
        <v>109.00014170018422</v>
      </c>
      <c r="M16">
        <f t="shared" si="2"/>
        <v>5.4500070850092115</v>
      </c>
      <c r="N16">
        <v>3.8355555555555556</v>
      </c>
      <c r="P16">
        <f t="shared" si="3"/>
        <v>0.7037707466666665</v>
      </c>
      <c r="Q16">
        <v>0.27996755879967555</v>
      </c>
      <c r="R16">
        <f t="shared" si="4"/>
        <v>-60.218926386794074</v>
      </c>
    </row>
    <row r="17" spans="1:18" x14ac:dyDescent="0.55000000000000004">
      <c r="A17" t="s">
        <v>6</v>
      </c>
      <c r="B17">
        <v>5.09</v>
      </c>
      <c r="C17">
        <v>1.2500000000000001E-2</v>
      </c>
      <c r="D17" s="1">
        <v>6.5</v>
      </c>
      <c r="E17">
        <f t="shared" si="0"/>
        <v>1.4100000000000001</v>
      </c>
      <c r="F17" s="1"/>
      <c r="G17" s="2" t="s">
        <v>25</v>
      </c>
      <c r="I17">
        <v>118</v>
      </c>
      <c r="K17">
        <v>1.2500000000000001E-2</v>
      </c>
      <c r="L17">
        <f t="shared" si="1"/>
        <v>80</v>
      </c>
      <c r="M17">
        <f t="shared" si="2"/>
        <v>4</v>
      </c>
      <c r="N17">
        <v>1.3288888888888888</v>
      </c>
      <c r="P17">
        <f t="shared" si="3"/>
        <v>0.3322222222222222</v>
      </c>
      <c r="Q17">
        <v>0.34074074074074084</v>
      </c>
      <c r="R17">
        <f t="shared" si="4"/>
        <v>2.564102564102603</v>
      </c>
    </row>
    <row r="18" spans="1:18" x14ac:dyDescent="0.55000000000000004">
      <c r="A18" t="s">
        <v>3</v>
      </c>
      <c r="B18">
        <v>10.29</v>
      </c>
      <c r="C18">
        <v>6.8027000000000001E-3</v>
      </c>
      <c r="P18">
        <f>AVERAGE(P2:P17)</f>
        <v>0.42431657027777769</v>
      </c>
      <c r="Q18">
        <f>AVERAGE(Q2:Q17)</f>
        <v>0.34280664588812804</v>
      </c>
    </row>
    <row r="19" spans="1:18" x14ac:dyDescent="0.55000000000000004">
      <c r="A19" t="s">
        <v>3</v>
      </c>
      <c r="B19">
        <v>4.2544000000000004</v>
      </c>
      <c r="C19">
        <v>1.7544000000000001E-2</v>
      </c>
    </row>
    <row r="20" spans="1:18" x14ac:dyDescent="0.55000000000000004">
      <c r="A20" t="s">
        <v>3</v>
      </c>
      <c r="B20">
        <v>0.87878999999999996</v>
      </c>
      <c r="C20">
        <v>6.9443999999999999E-3</v>
      </c>
    </row>
    <row r="21" spans="1:18" x14ac:dyDescent="0.55000000000000004">
      <c r="A21" t="s">
        <v>3</v>
      </c>
      <c r="B21">
        <v>5.3159000000000001</v>
      </c>
      <c r="C21">
        <v>1.0309E-2</v>
      </c>
    </row>
    <row r="22" spans="1:18" x14ac:dyDescent="0.55000000000000004">
      <c r="A22" t="s">
        <v>3</v>
      </c>
      <c r="B22">
        <v>5.3681000000000001</v>
      </c>
      <c r="C22">
        <v>5.0251000000000002E-3</v>
      </c>
    </row>
    <row r="23" spans="1:18" x14ac:dyDescent="0.55000000000000004">
      <c r="A23" t="s">
        <v>3</v>
      </c>
      <c r="B23">
        <v>1.7171000000000001</v>
      </c>
      <c r="C23">
        <v>1.7857000000000001E-2</v>
      </c>
    </row>
    <row r="24" spans="1:18" x14ac:dyDescent="0.55000000000000004">
      <c r="A24" t="s">
        <v>3</v>
      </c>
      <c r="B24">
        <v>3.0973000000000002</v>
      </c>
      <c r="C24">
        <v>4.5455000000000001E-3</v>
      </c>
    </row>
    <row r="25" spans="1:18" x14ac:dyDescent="0.55000000000000004">
      <c r="A25" t="s">
        <v>3</v>
      </c>
      <c r="B25">
        <v>2.0811999999999999</v>
      </c>
      <c r="C25">
        <v>1.2658000000000001E-2</v>
      </c>
    </row>
    <row r="26" spans="1:18" x14ac:dyDescent="0.55000000000000004">
      <c r="A26" t="s">
        <v>3</v>
      </c>
      <c r="B26">
        <v>5.9189999999999996</v>
      </c>
      <c r="C26">
        <v>1.1235999999999999E-2</v>
      </c>
    </row>
    <row r="27" spans="1:18" x14ac:dyDescent="0.55000000000000004">
      <c r="A27" t="s">
        <v>3</v>
      </c>
      <c r="B27">
        <v>3.3346</v>
      </c>
      <c r="C27">
        <v>1.0204E-2</v>
      </c>
    </row>
    <row r="28" spans="1:18" x14ac:dyDescent="0.55000000000000004">
      <c r="A28" t="s">
        <v>3</v>
      </c>
      <c r="B28">
        <v>1.9196</v>
      </c>
      <c r="C28">
        <v>9.8039000000000008E-3</v>
      </c>
    </row>
    <row r="29" spans="1:18" x14ac:dyDescent="0.55000000000000004">
      <c r="A29" t="s">
        <v>3</v>
      </c>
      <c r="B29">
        <v>2.2646999999999999</v>
      </c>
      <c r="C29">
        <v>1.2987E-2</v>
      </c>
    </row>
    <row r="30" spans="1:18" x14ac:dyDescent="0.55000000000000004">
      <c r="A30" t="s">
        <v>3</v>
      </c>
      <c r="B30">
        <v>4.1500000000000004</v>
      </c>
      <c r="C30">
        <v>4.5249000000000001E-3</v>
      </c>
    </row>
    <row r="31" spans="1:18" x14ac:dyDescent="0.55000000000000004">
      <c r="A31" t="s">
        <v>3</v>
      </c>
      <c r="B31">
        <v>2.1299000000000001</v>
      </c>
      <c r="C31">
        <v>1.1905000000000001E-2</v>
      </c>
    </row>
    <row r="32" spans="1:18" x14ac:dyDescent="0.55000000000000004">
      <c r="A32" t="s">
        <v>3</v>
      </c>
      <c r="B32">
        <v>2.9087999999999998</v>
      </c>
      <c r="C32">
        <v>6.4102999999999999E-3</v>
      </c>
    </row>
    <row r="33" spans="1:3" x14ac:dyDescent="0.55000000000000004">
      <c r="A33" t="s">
        <v>3</v>
      </c>
      <c r="B33">
        <v>6.1157000000000004</v>
      </c>
      <c r="C33">
        <v>1.5152000000000001E-2</v>
      </c>
    </row>
    <row r="34" spans="1:3" x14ac:dyDescent="0.55000000000000004">
      <c r="A34" t="s">
        <v>3</v>
      </c>
      <c r="B34">
        <v>4.9154</v>
      </c>
      <c r="C34">
        <v>4.7169999999999998E-3</v>
      </c>
    </row>
    <row r="35" spans="1:3" x14ac:dyDescent="0.55000000000000004">
      <c r="A35" t="s">
        <v>3</v>
      </c>
      <c r="B35">
        <v>5.4179000000000004</v>
      </c>
      <c r="C35">
        <v>1.6129000000000001E-2</v>
      </c>
    </row>
    <row r="36" spans="1:3" x14ac:dyDescent="0.55000000000000004">
      <c r="A36" t="s">
        <v>3</v>
      </c>
      <c r="B36">
        <v>142.31200000000001</v>
      </c>
      <c r="C36">
        <v>1.6129000000000001E-2</v>
      </c>
    </row>
    <row r="37" spans="1:3" x14ac:dyDescent="0.55000000000000004">
      <c r="A37" t="s">
        <v>3</v>
      </c>
      <c r="B37">
        <v>4.8765000000000001</v>
      </c>
      <c r="C37">
        <v>1.3889E-2</v>
      </c>
    </row>
    <row r="38" spans="1:3" x14ac:dyDescent="0.55000000000000004">
      <c r="A38" t="s">
        <v>3</v>
      </c>
      <c r="B38">
        <v>185.178</v>
      </c>
      <c r="C38">
        <v>8.3333000000000001E-3</v>
      </c>
    </row>
    <row r="39" spans="1:3" x14ac:dyDescent="0.55000000000000004">
      <c r="A39" t="s">
        <v>3</v>
      </c>
      <c r="B39">
        <v>2.34</v>
      </c>
      <c r="C39">
        <v>9.3457999999999996E-3</v>
      </c>
    </row>
    <row r="40" spans="1:3" x14ac:dyDescent="0.55000000000000004">
      <c r="A40" t="s">
        <v>3</v>
      </c>
      <c r="B40">
        <v>146.26920000000001</v>
      </c>
      <c r="C40">
        <v>9.6153999999999996E-3</v>
      </c>
    </row>
    <row r="41" spans="1:3" x14ac:dyDescent="0.55000000000000004">
      <c r="A41" t="s">
        <v>3</v>
      </c>
      <c r="B41">
        <v>2.2153999999999998</v>
      </c>
      <c r="C41">
        <v>9.2592999999999998E-3</v>
      </c>
    </row>
    <row r="42" spans="1:3" x14ac:dyDescent="0.55000000000000004">
      <c r="A42" t="s">
        <v>3</v>
      </c>
      <c r="B42">
        <v>152.1019</v>
      </c>
      <c r="C42">
        <v>1.2500000000000001E-2</v>
      </c>
    </row>
    <row r="43" spans="1:3" x14ac:dyDescent="0.55000000000000004">
      <c r="A43" t="s">
        <v>3</v>
      </c>
      <c r="B43">
        <v>179.6679</v>
      </c>
      <c r="C43">
        <v>1.1235999999999999E-2</v>
      </c>
    </row>
    <row r="44" spans="1:3" x14ac:dyDescent="0.55000000000000004">
      <c r="A44" t="s">
        <v>3</v>
      </c>
      <c r="B44">
        <v>200.23</v>
      </c>
      <c r="C44">
        <v>1.4493000000000001E-2</v>
      </c>
    </row>
    <row r="45" spans="1:3" x14ac:dyDescent="0.55000000000000004">
      <c r="A45" t="s">
        <v>3</v>
      </c>
      <c r="B45">
        <v>2.2462</v>
      </c>
      <c r="C45">
        <v>9.0909000000000007E-3</v>
      </c>
    </row>
    <row r="46" spans="1:3" x14ac:dyDescent="0.55000000000000004">
      <c r="A46" t="s">
        <v>3</v>
      </c>
      <c r="B46">
        <v>3.2414999999999998</v>
      </c>
      <c r="C46">
        <v>3.1250000000000002E-3</v>
      </c>
    </row>
    <row r="47" spans="1:3" x14ac:dyDescent="0.55000000000000004">
      <c r="A47" t="s">
        <v>3</v>
      </c>
      <c r="B47">
        <v>1.2096</v>
      </c>
      <c r="C47">
        <v>1.0101000000000001E-2</v>
      </c>
    </row>
    <row r="48" spans="1:3" x14ac:dyDescent="0.55000000000000004">
      <c r="A48" t="s">
        <v>3</v>
      </c>
      <c r="B48">
        <v>0.74422999999999995</v>
      </c>
      <c r="C48">
        <v>2.4631000000000002E-3</v>
      </c>
    </row>
    <row r="49" spans="1:3" x14ac:dyDescent="0.55000000000000004">
      <c r="A49" t="s">
        <v>3</v>
      </c>
      <c r="B49">
        <v>3.3075000000000001</v>
      </c>
      <c r="C49">
        <v>5.1812999999999998E-3</v>
      </c>
    </row>
    <row r="50" spans="1:3" x14ac:dyDescent="0.55000000000000004">
      <c r="A50" t="s">
        <v>3</v>
      </c>
      <c r="B50">
        <v>0.45546999999999999</v>
      </c>
      <c r="C50">
        <v>6.2893000000000003E-3</v>
      </c>
    </row>
    <row r="51" spans="1:3" x14ac:dyDescent="0.55000000000000004">
      <c r="A51" t="s">
        <v>3</v>
      </c>
      <c r="B51">
        <v>0.75600000000000001</v>
      </c>
      <c r="C51">
        <v>7.8740000000000008E-3</v>
      </c>
    </row>
    <row r="52" spans="1:3" x14ac:dyDescent="0.55000000000000004">
      <c r="A52" t="s">
        <v>3</v>
      </c>
      <c r="B52">
        <v>8.9571000000000005</v>
      </c>
      <c r="C52">
        <v>2.7932999999999999E-3</v>
      </c>
    </row>
    <row r="53" spans="1:3" x14ac:dyDescent="0.55000000000000004">
      <c r="A53" t="s">
        <v>3</v>
      </c>
      <c r="B53">
        <v>2.58</v>
      </c>
      <c r="C53">
        <v>1.0753E-2</v>
      </c>
    </row>
    <row r="54" spans="1:3" x14ac:dyDescent="0.55000000000000004">
      <c r="A54" t="s">
        <v>3</v>
      </c>
      <c r="B54">
        <v>1.8692</v>
      </c>
      <c r="C54">
        <v>1.0526000000000001E-2</v>
      </c>
    </row>
    <row r="55" spans="1:3" x14ac:dyDescent="0.55000000000000004">
      <c r="A55" t="s">
        <v>3</v>
      </c>
      <c r="B55">
        <v>0.61624999999999996</v>
      </c>
      <c r="C55">
        <v>4.6083000000000001E-3</v>
      </c>
    </row>
    <row r="56" spans="1:3" x14ac:dyDescent="0.55000000000000004">
      <c r="A56" t="s">
        <v>3</v>
      </c>
      <c r="B56">
        <v>4.7619999999999996</v>
      </c>
      <c r="C56">
        <v>8.1300999999999995E-3</v>
      </c>
    </row>
    <row r="57" spans="1:3" x14ac:dyDescent="0.55000000000000004">
      <c r="A57" t="s">
        <v>3</v>
      </c>
      <c r="B57">
        <v>1.2455000000000001</v>
      </c>
      <c r="C57">
        <v>6.3693999999999999E-3</v>
      </c>
    </row>
    <row r="58" spans="1:3" x14ac:dyDescent="0.55000000000000004">
      <c r="A58" t="s">
        <v>3</v>
      </c>
      <c r="B58">
        <v>4.2774000000000001</v>
      </c>
      <c r="C58">
        <v>9.6153999999999996E-3</v>
      </c>
    </row>
    <row r="59" spans="1:3" x14ac:dyDescent="0.55000000000000004">
      <c r="A59" t="s">
        <v>3</v>
      </c>
      <c r="B59">
        <v>0.90678000000000003</v>
      </c>
      <c r="C59">
        <v>7.6923E-3</v>
      </c>
    </row>
    <row r="60" spans="1:3" x14ac:dyDescent="0.55000000000000004">
      <c r="A60" t="s">
        <v>3</v>
      </c>
      <c r="B60">
        <v>3.5059</v>
      </c>
      <c r="C60">
        <v>1.1627999999999999E-2</v>
      </c>
    </row>
    <row r="61" spans="1:3" x14ac:dyDescent="0.55000000000000004">
      <c r="A61" t="s">
        <v>3</v>
      </c>
      <c r="B61">
        <v>0.57418999999999998</v>
      </c>
      <c r="C61">
        <v>6.0241000000000001E-3</v>
      </c>
    </row>
    <row r="62" spans="1:3" x14ac:dyDescent="0.55000000000000004">
      <c r="A62" t="s">
        <v>3</v>
      </c>
      <c r="B62">
        <v>1.6552</v>
      </c>
      <c r="C62">
        <v>7.2992999999999999E-3</v>
      </c>
    </row>
    <row r="63" spans="1:3" x14ac:dyDescent="0.55000000000000004">
      <c r="A63" t="s">
        <v>3</v>
      </c>
      <c r="B63">
        <v>1.3090999999999999</v>
      </c>
      <c r="C63">
        <v>4.5662000000000003E-3</v>
      </c>
    </row>
    <row r="64" spans="1:3" x14ac:dyDescent="0.55000000000000004">
      <c r="A64" t="s">
        <v>3</v>
      </c>
      <c r="B64">
        <v>3.5480999999999998</v>
      </c>
      <c r="C64">
        <v>1.1110999999999999E-2</v>
      </c>
    </row>
    <row r="65" spans="1:6" x14ac:dyDescent="0.55000000000000004">
      <c r="A65" t="s">
        <v>3</v>
      </c>
      <c r="B65">
        <v>1.2222</v>
      </c>
      <c r="C65">
        <v>5.4348E-3</v>
      </c>
    </row>
    <row r="66" spans="1:6" x14ac:dyDescent="0.55000000000000004">
      <c r="A66" t="s">
        <v>3</v>
      </c>
      <c r="B66">
        <v>6.1379999999999999</v>
      </c>
      <c r="C66">
        <v>8.6957000000000007E-3</v>
      </c>
    </row>
    <row r="67" spans="1:6" x14ac:dyDescent="0.55000000000000004">
      <c r="A67" t="s">
        <v>3</v>
      </c>
      <c r="B67">
        <v>0.96028999999999998</v>
      </c>
      <c r="C67">
        <v>1.0989000000000001E-2</v>
      </c>
    </row>
    <row r="68" spans="1:6" x14ac:dyDescent="0.55000000000000004">
      <c r="A68" t="s">
        <v>3</v>
      </c>
      <c r="B68">
        <v>3.8942999999999999</v>
      </c>
      <c r="C68">
        <v>1.9231000000000002E-2</v>
      </c>
    </row>
    <row r="69" spans="1:6" x14ac:dyDescent="0.55000000000000004">
      <c r="A69" t="s">
        <v>3</v>
      </c>
      <c r="B69">
        <v>0.7</v>
      </c>
      <c r="C69">
        <v>5.5249000000000001E-3</v>
      </c>
    </row>
    <row r="70" spans="1:6" x14ac:dyDescent="0.55000000000000004">
      <c r="A70" t="s">
        <v>3</v>
      </c>
      <c r="B70">
        <v>1.2579</v>
      </c>
      <c r="C70">
        <v>1.7544000000000001E-2</v>
      </c>
    </row>
    <row r="71" spans="1:6" x14ac:dyDescent="0.55000000000000004">
      <c r="A71" t="s">
        <v>3</v>
      </c>
      <c r="B71">
        <v>1.1359999999999999</v>
      </c>
      <c r="C71">
        <v>6.5789000000000004E-3</v>
      </c>
    </row>
    <row r="72" spans="1:6" x14ac:dyDescent="0.55000000000000004">
      <c r="A72" t="s">
        <v>3</v>
      </c>
      <c r="B72">
        <v>7.9158999999999997</v>
      </c>
      <c r="C72">
        <v>7.7518999999999999E-3</v>
      </c>
    </row>
    <row r="73" spans="1:6" x14ac:dyDescent="0.55000000000000004">
      <c r="A73" t="s">
        <v>3</v>
      </c>
      <c r="B73">
        <v>0.98511000000000004</v>
      </c>
      <c r="C73">
        <v>9.3457999999999996E-3</v>
      </c>
    </row>
    <row r="74" spans="1:6" x14ac:dyDescent="0.55000000000000004">
      <c r="A74" t="s">
        <v>3</v>
      </c>
      <c r="B74">
        <v>3.8054000000000001</v>
      </c>
      <c r="C74">
        <v>1.0204E-2</v>
      </c>
    </row>
    <row r="75" spans="1:6" x14ac:dyDescent="0.55000000000000004">
      <c r="A75" t="s">
        <v>3</v>
      </c>
      <c r="B75">
        <v>0.57777999999999996</v>
      </c>
      <c r="C75">
        <v>3.9683000000000001E-3</v>
      </c>
    </row>
    <row r="76" spans="1:6" x14ac:dyDescent="0.55000000000000004">
      <c r="A76" t="s">
        <v>3</v>
      </c>
      <c r="B76">
        <v>3.6659999999999999</v>
      </c>
      <c r="C76">
        <v>0.01</v>
      </c>
    </row>
    <row r="77" spans="1:6" x14ac:dyDescent="0.55000000000000004">
      <c r="A77" t="s">
        <v>4</v>
      </c>
      <c r="B77">
        <v>4.24</v>
      </c>
      <c r="C77">
        <v>7.5757999999999997E-3</v>
      </c>
      <c r="E77">
        <f>0.05/C77</f>
        <v>6.5999630402069753</v>
      </c>
      <c r="F77" s="4">
        <f t="shared" ref="F77:F84" si="5">E77/450</f>
        <v>1.4666584533793279E-2</v>
      </c>
    </row>
    <row r="78" spans="1:6" x14ac:dyDescent="0.55000000000000004">
      <c r="A78" t="s">
        <v>4</v>
      </c>
      <c r="B78">
        <v>1.9295</v>
      </c>
      <c r="C78">
        <v>4.5662000000000003E-3</v>
      </c>
      <c r="E78">
        <f t="shared" ref="E78:E91" si="6">0.05/C78</f>
        <v>10.950024090052999</v>
      </c>
      <c r="F78" s="4">
        <f t="shared" si="5"/>
        <v>2.4333386866784441E-2</v>
      </c>
    </row>
    <row r="79" spans="1:6" x14ac:dyDescent="0.55000000000000004">
      <c r="A79" t="s">
        <v>4</v>
      </c>
      <c r="B79">
        <v>0.69411999999999996</v>
      </c>
      <c r="C79">
        <v>5.2356E-3</v>
      </c>
      <c r="E79">
        <f t="shared" si="6"/>
        <v>9.5500038200015283</v>
      </c>
      <c r="F79" s="5">
        <f t="shared" si="5"/>
        <v>2.1222230711114506E-2</v>
      </c>
    </row>
    <row r="80" spans="1:6" x14ac:dyDescent="0.55000000000000004">
      <c r="A80" t="s">
        <v>4</v>
      </c>
      <c r="B80">
        <v>1.1868000000000001</v>
      </c>
      <c r="C80">
        <v>8.1300999999999995E-3</v>
      </c>
      <c r="E80">
        <f t="shared" si="6"/>
        <v>6.1499858550325346</v>
      </c>
      <c r="F80" s="5">
        <f t="shared" si="5"/>
        <v>1.3666635233405633E-2</v>
      </c>
    </row>
    <row r="81" spans="1:10" x14ac:dyDescent="0.55000000000000004">
      <c r="A81" t="s">
        <v>4</v>
      </c>
      <c r="B81">
        <v>0.85070000000000001</v>
      </c>
      <c r="C81">
        <v>3.3557000000000001E-3</v>
      </c>
      <c r="E81">
        <f t="shared" si="6"/>
        <v>14.900020860029205</v>
      </c>
      <c r="F81" s="4">
        <f t="shared" si="5"/>
        <v>3.3111157466731565E-2</v>
      </c>
    </row>
    <row r="82" spans="1:10" x14ac:dyDescent="0.55000000000000004">
      <c r="A82" t="s">
        <v>4</v>
      </c>
      <c r="B82">
        <v>3.6364999999999998</v>
      </c>
      <c r="C82">
        <v>9.4339999999999997E-3</v>
      </c>
      <c r="E82">
        <f t="shared" si="6"/>
        <v>5.2999788000848005</v>
      </c>
      <c r="F82" s="4">
        <f t="shared" si="5"/>
        <v>1.1777730666855113E-2</v>
      </c>
    </row>
    <row r="83" spans="1:10" x14ac:dyDescent="0.55000000000000004">
      <c r="A83" t="s">
        <v>4</v>
      </c>
      <c r="B83">
        <v>0.84528000000000003</v>
      </c>
      <c r="C83">
        <v>3.3333E-3</v>
      </c>
      <c r="E83">
        <f t="shared" si="6"/>
        <v>15.000150001500016</v>
      </c>
      <c r="F83" s="4"/>
    </row>
    <row r="84" spans="1:10" x14ac:dyDescent="0.55000000000000004">
      <c r="A84" t="s">
        <v>4</v>
      </c>
      <c r="B84">
        <v>2.7475000000000001</v>
      </c>
      <c r="C84">
        <v>8.6957000000000007E-3</v>
      </c>
      <c r="E84">
        <f t="shared" si="6"/>
        <v>5.7499683751739363</v>
      </c>
      <c r="F84" s="4"/>
    </row>
    <row r="85" spans="1:10" x14ac:dyDescent="0.55000000000000004">
      <c r="A85" t="s">
        <v>4</v>
      </c>
      <c r="B85">
        <v>5.2122000000000002</v>
      </c>
      <c r="C85">
        <v>6.2112000000000001E-3</v>
      </c>
      <c r="E85">
        <f t="shared" si="6"/>
        <v>8.0499742400824328</v>
      </c>
      <c r="F85" s="3"/>
    </row>
    <row r="86" spans="1:10" x14ac:dyDescent="0.55000000000000004">
      <c r="A86" t="s">
        <v>4</v>
      </c>
      <c r="B86">
        <v>2.5114999999999998</v>
      </c>
      <c r="C86">
        <v>6.1728E-3</v>
      </c>
      <c r="E86">
        <f t="shared" si="6"/>
        <v>8.1000518403317781</v>
      </c>
      <c r="F86" s="3"/>
    </row>
    <row r="87" spans="1:10" x14ac:dyDescent="0.55000000000000004">
      <c r="A87" t="s">
        <v>4</v>
      </c>
      <c r="B87">
        <v>441.93</v>
      </c>
      <c r="C87">
        <v>9.0909000000000007E-3</v>
      </c>
      <c r="E87">
        <f t="shared" si="6"/>
        <v>5.5000055000054999</v>
      </c>
      <c r="F87" s="3"/>
    </row>
    <row r="88" spans="1:10" x14ac:dyDescent="0.55000000000000004">
      <c r="A88" t="s">
        <v>4</v>
      </c>
      <c r="B88">
        <v>0.89400000000000002</v>
      </c>
      <c r="C88">
        <v>6.7568000000000003E-3</v>
      </c>
      <c r="E88">
        <f t="shared" si="6"/>
        <v>7.399952640303102</v>
      </c>
      <c r="F88" s="3"/>
    </row>
    <row r="89" spans="1:10" x14ac:dyDescent="0.55000000000000004">
      <c r="A89" t="s">
        <v>4</v>
      </c>
      <c r="B89">
        <v>0.76037999999999994</v>
      </c>
      <c r="C89">
        <v>3.0303000000000001E-3</v>
      </c>
      <c r="E89">
        <f t="shared" si="6"/>
        <v>16.5000165000165</v>
      </c>
      <c r="F89" s="6"/>
    </row>
    <row r="90" spans="1:10" x14ac:dyDescent="0.55000000000000004">
      <c r="A90" t="s">
        <v>4</v>
      </c>
      <c r="B90">
        <v>2.0019999999999998</v>
      </c>
      <c r="C90">
        <v>8.4034000000000001E-3</v>
      </c>
      <c r="E90">
        <f t="shared" si="6"/>
        <v>5.9499726301259015</v>
      </c>
      <c r="F90" s="6"/>
    </row>
    <row r="91" spans="1:10" x14ac:dyDescent="0.55000000000000004">
      <c r="A91" t="s">
        <v>4</v>
      </c>
      <c r="B91">
        <v>192.232</v>
      </c>
      <c r="C91">
        <v>8.3333000000000001E-3</v>
      </c>
      <c r="E91">
        <f t="shared" si="6"/>
        <v>6.0000240000960003</v>
      </c>
      <c r="F91" s="6"/>
      <c r="I91" t="s">
        <v>26</v>
      </c>
      <c r="J91" t="s">
        <v>27</v>
      </c>
    </row>
    <row r="92" spans="1:10" x14ac:dyDescent="0.55000000000000004">
      <c r="A92" t="s">
        <v>5</v>
      </c>
      <c r="B92">
        <v>1</v>
      </c>
      <c r="C92">
        <v>5.0000000000000001E-3</v>
      </c>
      <c r="F92" s="6">
        <f>0.05/C92</f>
        <v>10</v>
      </c>
      <c r="G92">
        <v>3.2488888888888887</v>
      </c>
      <c r="I92">
        <f>G92/F92</f>
        <v>0.32488888888888889</v>
      </c>
      <c r="J92">
        <v>0.36504369538077408</v>
      </c>
    </row>
    <row r="93" spans="1:10" x14ac:dyDescent="0.55000000000000004">
      <c r="A93" t="s">
        <v>5</v>
      </c>
      <c r="B93">
        <v>3.9161000000000001</v>
      </c>
      <c r="C93">
        <v>7.5757999999999997E-3</v>
      </c>
      <c r="F93" s="6">
        <f t="shared" ref="F93:F103" si="7">0.05/C93</f>
        <v>6.5999630402069753</v>
      </c>
      <c r="G93">
        <v>4.96</v>
      </c>
      <c r="I93">
        <f t="shared" ref="I93:I103" si="8">G93/F93</f>
        <v>0.75151935999999997</v>
      </c>
      <c r="J93">
        <v>0.2740331491712707</v>
      </c>
    </row>
    <row r="94" spans="1:10" x14ac:dyDescent="0.55000000000000004">
      <c r="A94" t="s">
        <v>5</v>
      </c>
      <c r="B94">
        <v>0.80500000000000005</v>
      </c>
      <c r="C94">
        <v>5.0761000000000001E-3</v>
      </c>
      <c r="F94" s="6">
        <f t="shared" si="7"/>
        <v>9.8500817556785734</v>
      </c>
      <c r="G94">
        <v>5.5111111111111111</v>
      </c>
      <c r="I94">
        <f t="shared" si="8"/>
        <v>0.55949902222222214</v>
      </c>
      <c r="J94">
        <v>0.42393162393162392</v>
      </c>
    </row>
    <row r="95" spans="1:10" x14ac:dyDescent="0.55000000000000004">
      <c r="A95" t="s">
        <v>5</v>
      </c>
      <c r="B95">
        <v>3.278</v>
      </c>
      <c r="C95">
        <v>7.7518999999999999E-3</v>
      </c>
      <c r="F95" s="6">
        <f t="shared" si="7"/>
        <v>6.4500316051548658</v>
      </c>
      <c r="G95">
        <v>5.2044444444444444</v>
      </c>
      <c r="I95">
        <f t="shared" si="8"/>
        <v>0.80688665777777768</v>
      </c>
      <c r="J95">
        <v>0.49566137566137564</v>
      </c>
    </row>
    <row r="96" spans="1:10" x14ac:dyDescent="0.55000000000000004">
      <c r="A96" t="s">
        <v>5</v>
      </c>
      <c r="B96">
        <v>2.1089000000000002</v>
      </c>
      <c r="C96">
        <v>7.9365000000000008E-3</v>
      </c>
      <c r="F96" s="6">
        <f t="shared" si="7"/>
        <v>6.3000063000062996</v>
      </c>
      <c r="G96">
        <v>4.0333333333333332</v>
      </c>
      <c r="I96">
        <f t="shared" si="8"/>
        <v>0.64021099999999997</v>
      </c>
      <c r="J96">
        <v>0.39158576051779947</v>
      </c>
    </row>
    <row r="97" spans="1:10" x14ac:dyDescent="0.55000000000000004">
      <c r="A97" t="s">
        <v>5</v>
      </c>
      <c r="B97">
        <v>2.1381000000000001</v>
      </c>
      <c r="C97">
        <v>8.6957000000000007E-3</v>
      </c>
      <c r="F97" s="6">
        <f t="shared" si="7"/>
        <v>5.7499683751739363</v>
      </c>
      <c r="G97">
        <v>4.1288888888888886</v>
      </c>
      <c r="I97">
        <f t="shared" si="8"/>
        <v>0.71807158222222223</v>
      </c>
      <c r="J97">
        <v>0.38951781970649885</v>
      </c>
    </row>
    <row r="98" spans="1:10" x14ac:dyDescent="0.55000000000000004">
      <c r="A98" t="s">
        <v>5</v>
      </c>
      <c r="B98">
        <v>3.1760000000000002</v>
      </c>
      <c r="C98">
        <v>6.6224999999999999E-3</v>
      </c>
      <c r="F98" s="6">
        <f t="shared" si="7"/>
        <v>7.5500188750471882</v>
      </c>
      <c r="G98">
        <v>4.1933333333333334</v>
      </c>
      <c r="I98">
        <f t="shared" si="8"/>
        <v>0.55540699999999998</v>
      </c>
      <c r="J98">
        <v>0.43230240549828164</v>
      </c>
    </row>
    <row r="99" spans="1:10" x14ac:dyDescent="0.55000000000000004">
      <c r="A99" t="s">
        <v>5</v>
      </c>
      <c r="B99">
        <v>155.2097</v>
      </c>
      <c r="C99">
        <v>1.2194999999999999E-2</v>
      </c>
      <c r="F99" s="6">
        <f t="shared" si="7"/>
        <v>4.1000410004100045</v>
      </c>
      <c r="G99">
        <v>4.1266666666666669</v>
      </c>
      <c r="I99">
        <f t="shared" si="8"/>
        <v>1.006494</v>
      </c>
      <c r="J99">
        <v>0.44855072463768103</v>
      </c>
    </row>
    <row r="100" spans="1:10" x14ac:dyDescent="0.55000000000000004">
      <c r="A100" t="s">
        <v>5</v>
      </c>
      <c r="B100">
        <v>0.98678999999999994</v>
      </c>
      <c r="C100">
        <v>3.9215999999999999E-3</v>
      </c>
      <c r="F100" s="6">
        <f t="shared" si="7"/>
        <v>12.749898000815994</v>
      </c>
      <c r="G100">
        <v>4.3133333333333335</v>
      </c>
      <c r="I100">
        <f t="shared" si="8"/>
        <v>0.33830336</v>
      </c>
      <c r="J100">
        <v>0.26958333333333334</v>
      </c>
    </row>
    <row r="101" spans="1:10" x14ac:dyDescent="0.55000000000000004">
      <c r="A101" t="s">
        <v>5</v>
      </c>
      <c r="B101">
        <v>4.8185000000000002</v>
      </c>
      <c r="C101">
        <v>1.1627999999999999E-2</v>
      </c>
      <c r="F101" s="6">
        <f t="shared" si="7"/>
        <v>4.2999656002751978</v>
      </c>
      <c r="G101">
        <v>1.5733333333333333</v>
      </c>
      <c r="I101">
        <f t="shared" si="8"/>
        <v>0.36589439999999995</v>
      </c>
      <c r="J101">
        <v>0.43703703703703684</v>
      </c>
    </row>
    <row r="102" spans="1:10" x14ac:dyDescent="0.55000000000000004">
      <c r="A102" t="s">
        <v>5</v>
      </c>
      <c r="B102">
        <v>1.8269</v>
      </c>
      <c r="C102">
        <v>3.5971000000000002E-3</v>
      </c>
      <c r="F102" s="6">
        <f t="shared" si="7"/>
        <v>13.90008618053432</v>
      </c>
      <c r="G102">
        <v>5.0177777777777779</v>
      </c>
      <c r="I102">
        <f t="shared" si="8"/>
        <v>0.36098896888888887</v>
      </c>
      <c r="J102">
        <v>0.36895424836601304</v>
      </c>
    </row>
    <row r="103" spans="1:10" x14ac:dyDescent="0.55000000000000004">
      <c r="A103" t="s">
        <v>5</v>
      </c>
      <c r="B103">
        <v>5.86</v>
      </c>
      <c r="C103">
        <v>1.1627999999999999E-2</v>
      </c>
      <c r="F103" s="6">
        <f t="shared" si="7"/>
        <v>4.2999656002751978</v>
      </c>
      <c r="G103">
        <v>1.6311111111111112</v>
      </c>
      <c r="I103">
        <f t="shared" si="8"/>
        <v>0.37933120000000004</v>
      </c>
      <c r="J103">
        <v>0.38835978835978813</v>
      </c>
    </row>
    <row r="104" spans="1:10" x14ac:dyDescent="0.55000000000000004">
      <c r="A104" t="s">
        <v>6</v>
      </c>
      <c r="B104">
        <v>1.3150999999999999</v>
      </c>
      <c r="C104">
        <v>4.9261000000000001E-3</v>
      </c>
      <c r="I104">
        <f>AVERAGE(I92:I103)</f>
        <v>0.56729128666666673</v>
      </c>
      <c r="J104">
        <f>AVERAGE(J92:J103)</f>
        <v>0.39038008013345643</v>
      </c>
    </row>
    <row r="105" spans="1:10" x14ac:dyDescent="0.55000000000000004">
      <c r="A105" t="s">
        <v>6</v>
      </c>
      <c r="B105">
        <v>3.8961999999999999</v>
      </c>
      <c r="C105">
        <v>8.1300999999999995E-3</v>
      </c>
    </row>
    <row r="106" spans="1:10" x14ac:dyDescent="0.55000000000000004">
      <c r="A106" t="s">
        <v>6</v>
      </c>
      <c r="B106">
        <v>0.95199999999999996</v>
      </c>
      <c r="C106">
        <v>6.6667000000000002E-3</v>
      </c>
    </row>
    <row r="107" spans="1:10" x14ac:dyDescent="0.55000000000000004">
      <c r="A107" t="s">
        <v>6</v>
      </c>
      <c r="B107">
        <v>1.9466000000000001</v>
      </c>
      <c r="C107">
        <v>1.7857000000000001E-2</v>
      </c>
    </row>
    <row r="108" spans="1:10" x14ac:dyDescent="0.55000000000000004">
      <c r="A108" t="s">
        <v>6</v>
      </c>
      <c r="B108">
        <v>3.5076999999999998</v>
      </c>
      <c r="C108">
        <v>1.0309E-2</v>
      </c>
    </row>
    <row r="109" spans="1:10" x14ac:dyDescent="0.55000000000000004">
      <c r="A109" t="s">
        <v>6</v>
      </c>
      <c r="B109">
        <v>6.1231999999999998</v>
      </c>
      <c r="C109">
        <v>1.7240999999999999E-2</v>
      </c>
    </row>
    <row r="110" spans="1:10" x14ac:dyDescent="0.55000000000000004">
      <c r="A110" t="s">
        <v>6</v>
      </c>
      <c r="B110">
        <v>1.3118000000000001</v>
      </c>
      <c r="C110">
        <v>4.2193999999999999E-3</v>
      </c>
    </row>
    <row r="111" spans="1:10" x14ac:dyDescent="0.55000000000000004">
      <c r="A111" t="s">
        <v>6</v>
      </c>
      <c r="B111">
        <v>5.6630000000000003</v>
      </c>
      <c r="C111">
        <v>1.5873000000000002E-2</v>
      </c>
    </row>
    <row r="112" spans="1:10" x14ac:dyDescent="0.55000000000000004">
      <c r="A112" t="s">
        <v>6</v>
      </c>
      <c r="B112">
        <v>0.89817999999999998</v>
      </c>
      <c r="C112">
        <v>8.6957000000000007E-3</v>
      </c>
    </row>
    <row r="113" spans="1:3" x14ac:dyDescent="0.55000000000000004">
      <c r="A113" t="s">
        <v>6</v>
      </c>
      <c r="B113">
        <v>3.9590000000000001</v>
      </c>
      <c r="C113">
        <v>1.1110999999999999E-2</v>
      </c>
    </row>
    <row r="114" spans="1:3" x14ac:dyDescent="0.55000000000000004">
      <c r="A114" t="s">
        <v>6</v>
      </c>
      <c r="B114">
        <v>1.7578</v>
      </c>
      <c r="C114">
        <v>6.4516E-3</v>
      </c>
    </row>
    <row r="115" spans="1:3" x14ac:dyDescent="0.55000000000000004">
      <c r="A115" t="s">
        <v>6</v>
      </c>
      <c r="B115">
        <v>6.8181000000000003</v>
      </c>
      <c r="C115">
        <v>1.2194999999999999E-2</v>
      </c>
    </row>
    <row r="116" spans="1:3" x14ac:dyDescent="0.55000000000000004">
      <c r="A116" t="s">
        <v>6</v>
      </c>
      <c r="B116">
        <v>2.4279000000000002</v>
      </c>
      <c r="C116">
        <v>3.4965E-3</v>
      </c>
    </row>
    <row r="117" spans="1:3" x14ac:dyDescent="0.55000000000000004">
      <c r="A117" t="s">
        <v>6</v>
      </c>
      <c r="B117">
        <v>4.7145000000000001</v>
      </c>
      <c r="C117">
        <v>1.0526000000000001E-2</v>
      </c>
    </row>
    <row r="118" spans="1:3" x14ac:dyDescent="0.55000000000000004">
      <c r="A118" t="s">
        <v>6</v>
      </c>
      <c r="B118">
        <v>0.60192000000000001</v>
      </c>
      <c r="C118">
        <v>9.1742999999999998E-3</v>
      </c>
    </row>
    <row r="119" spans="1:3" x14ac:dyDescent="0.55000000000000004">
      <c r="A119" t="s">
        <v>6</v>
      </c>
      <c r="B119">
        <v>5.09</v>
      </c>
      <c r="C119">
        <v>1.2500000000000001E-2</v>
      </c>
    </row>
    <row r="120" spans="1:3" x14ac:dyDescent="0.55000000000000004">
      <c r="A120" t="s">
        <v>7</v>
      </c>
      <c r="B120">
        <v>173.98429999999999</v>
      </c>
      <c r="C120">
        <v>2.8570999999999999E-2</v>
      </c>
    </row>
    <row r="121" spans="1:3" x14ac:dyDescent="0.55000000000000004">
      <c r="A121" t="s">
        <v>7</v>
      </c>
      <c r="B121">
        <v>1.228</v>
      </c>
      <c r="C121">
        <v>1.1364000000000001E-2</v>
      </c>
    </row>
    <row r="122" spans="1:3" x14ac:dyDescent="0.55000000000000004">
      <c r="A122" t="s">
        <v>7</v>
      </c>
      <c r="B122">
        <v>4.0557999999999996</v>
      </c>
      <c r="C122">
        <v>5.2356E-3</v>
      </c>
    </row>
    <row r="123" spans="1:3" x14ac:dyDescent="0.55000000000000004">
      <c r="A123" t="s">
        <v>7</v>
      </c>
      <c r="B123">
        <v>2.4527000000000001</v>
      </c>
      <c r="C123">
        <v>8.6207000000000002E-3</v>
      </c>
    </row>
    <row r="124" spans="1:3" x14ac:dyDescent="0.55000000000000004">
      <c r="A124" t="s">
        <v>7</v>
      </c>
      <c r="B124">
        <v>1.0698000000000001</v>
      </c>
      <c r="C124">
        <v>3.6765000000000001E-3</v>
      </c>
    </row>
    <row r="125" spans="1:3" x14ac:dyDescent="0.55000000000000004">
      <c r="A125" t="s">
        <v>7</v>
      </c>
      <c r="B125">
        <v>4.2417999999999996</v>
      </c>
      <c r="C125">
        <v>7.2464000000000001E-3</v>
      </c>
    </row>
    <row r="126" spans="1:3" x14ac:dyDescent="0.55000000000000004">
      <c r="A126" t="s">
        <v>7</v>
      </c>
      <c r="B126">
        <v>3.2894999999999999</v>
      </c>
      <c r="C126">
        <v>4.0160999999999999E-3</v>
      </c>
    </row>
    <row r="127" spans="1:3" x14ac:dyDescent="0.55000000000000004">
      <c r="A127" t="s">
        <v>7</v>
      </c>
      <c r="B127">
        <v>1.9567000000000001</v>
      </c>
      <c r="C127">
        <v>1.1235999999999999E-2</v>
      </c>
    </row>
    <row r="128" spans="1:3" x14ac:dyDescent="0.55000000000000004">
      <c r="A128" t="s">
        <v>7</v>
      </c>
      <c r="B128">
        <v>2.6808000000000001</v>
      </c>
      <c r="C128">
        <v>1.9193999999999999E-3</v>
      </c>
    </row>
    <row r="129" spans="1:3" x14ac:dyDescent="0.55000000000000004">
      <c r="A129" t="s">
        <v>7</v>
      </c>
      <c r="B129">
        <v>2.1659999999999999</v>
      </c>
      <c r="C129">
        <v>8.0000000000000002E-3</v>
      </c>
    </row>
    <row r="130" spans="1:3" x14ac:dyDescent="0.55000000000000004">
      <c r="A130" t="s">
        <v>7</v>
      </c>
      <c r="B130">
        <v>0.75185000000000002</v>
      </c>
      <c r="C130">
        <v>5.0000000000000001E-3</v>
      </c>
    </row>
    <row r="131" spans="1:3" x14ac:dyDescent="0.55000000000000004">
      <c r="A131" t="s">
        <v>7</v>
      </c>
      <c r="B131">
        <v>4.032</v>
      </c>
      <c r="C131">
        <v>7.6923E-3</v>
      </c>
    </row>
    <row r="132" spans="1:3" x14ac:dyDescent="0.55000000000000004">
      <c r="A132" t="s">
        <v>8</v>
      </c>
      <c r="B132">
        <v>1.1657</v>
      </c>
      <c r="C132">
        <v>5.2632E-3</v>
      </c>
    </row>
    <row r="133" spans="1:3" x14ac:dyDescent="0.55000000000000004">
      <c r="A133" t="s">
        <v>8</v>
      </c>
      <c r="B133">
        <v>1.4275</v>
      </c>
      <c r="C133">
        <v>1.5873000000000002E-2</v>
      </c>
    </row>
    <row r="134" spans="1:3" x14ac:dyDescent="0.55000000000000004">
      <c r="A134" t="s">
        <v>8</v>
      </c>
      <c r="B134">
        <v>1.0405</v>
      </c>
      <c r="C134">
        <v>4.8309E-3</v>
      </c>
    </row>
    <row r="135" spans="1:3" x14ac:dyDescent="0.55000000000000004">
      <c r="A135" t="s">
        <v>8</v>
      </c>
      <c r="B135">
        <v>5.5517000000000003</v>
      </c>
      <c r="C135">
        <v>1.0309E-2</v>
      </c>
    </row>
    <row r="136" spans="1:3" x14ac:dyDescent="0.55000000000000004">
      <c r="A136" t="s">
        <v>8</v>
      </c>
      <c r="B136">
        <v>0.88400000000000001</v>
      </c>
      <c r="C136">
        <v>4.065E-3</v>
      </c>
    </row>
    <row r="137" spans="1:3" x14ac:dyDescent="0.55000000000000004">
      <c r="A137" t="s">
        <v>8</v>
      </c>
      <c r="B137">
        <v>2.7639999999999998</v>
      </c>
      <c r="C137">
        <v>1.7544000000000001E-2</v>
      </c>
    </row>
    <row r="138" spans="1:3" x14ac:dyDescent="0.55000000000000004">
      <c r="A138" t="s">
        <v>8</v>
      </c>
      <c r="B138">
        <v>0.73462000000000005</v>
      </c>
      <c r="C138">
        <v>3.9062999999999997E-3</v>
      </c>
    </row>
    <row r="139" spans="1:3" x14ac:dyDescent="0.55000000000000004">
      <c r="A139" t="s">
        <v>8</v>
      </c>
      <c r="B139">
        <v>1.1480999999999999</v>
      </c>
      <c r="C139">
        <v>6.8966000000000001E-3</v>
      </c>
    </row>
    <row r="140" spans="1:3" x14ac:dyDescent="0.55000000000000004">
      <c r="A140" t="s">
        <v>8</v>
      </c>
      <c r="B140">
        <v>0.78800000000000003</v>
      </c>
      <c r="C140">
        <v>7.0422999999999996E-3</v>
      </c>
    </row>
    <row r="141" spans="1:3" x14ac:dyDescent="0.55000000000000004">
      <c r="A141" t="s">
        <v>8</v>
      </c>
      <c r="B141">
        <v>3.4866999999999999</v>
      </c>
      <c r="C141">
        <v>1.1627999999999999E-2</v>
      </c>
    </row>
    <row r="142" spans="1:3" x14ac:dyDescent="0.55000000000000004">
      <c r="A142" t="s">
        <v>8</v>
      </c>
      <c r="B142">
        <v>3.2721</v>
      </c>
      <c r="C142">
        <v>6.7114000000000002E-3</v>
      </c>
    </row>
    <row r="143" spans="1:3" x14ac:dyDescent="0.55000000000000004">
      <c r="A143" t="s">
        <v>8</v>
      </c>
      <c r="B143">
        <v>6.5763999999999996</v>
      </c>
      <c r="C143">
        <v>1.3889E-2</v>
      </c>
    </row>
    <row r="144" spans="1:3" x14ac:dyDescent="0.55000000000000004">
      <c r="A144" t="s">
        <v>8</v>
      </c>
      <c r="B144">
        <v>2.6962000000000002</v>
      </c>
      <c r="C144">
        <v>4.5249000000000001E-3</v>
      </c>
    </row>
    <row r="145" spans="1:3" x14ac:dyDescent="0.55000000000000004">
      <c r="A145" t="s">
        <v>8</v>
      </c>
      <c r="B145">
        <v>9.0896000000000008</v>
      </c>
      <c r="C145">
        <v>1.1494000000000001E-2</v>
      </c>
    </row>
    <row r="146" spans="1:3" x14ac:dyDescent="0.55000000000000004">
      <c r="A146" t="s">
        <v>8</v>
      </c>
      <c r="B146">
        <v>4.95</v>
      </c>
      <c r="C146">
        <v>5.5555999999999999E-3</v>
      </c>
    </row>
    <row r="147" spans="1:3" x14ac:dyDescent="0.55000000000000004">
      <c r="A147" t="s">
        <v>8</v>
      </c>
      <c r="B147">
        <v>5.9135</v>
      </c>
      <c r="C147">
        <v>1.4706E-2</v>
      </c>
    </row>
    <row r="148" spans="1:3" x14ac:dyDescent="0.55000000000000004">
      <c r="A148" t="s">
        <v>8</v>
      </c>
      <c r="B148">
        <v>1.5423</v>
      </c>
      <c r="C148">
        <v>5.2082999999999999E-3</v>
      </c>
    </row>
    <row r="149" spans="1:3" x14ac:dyDescent="0.55000000000000004">
      <c r="A149" t="s">
        <v>8</v>
      </c>
      <c r="B149">
        <v>0.73370999999999997</v>
      </c>
      <c r="C149">
        <v>1.3158E-2</v>
      </c>
    </row>
    <row r="150" spans="1:3" x14ac:dyDescent="0.55000000000000004">
      <c r="A150" t="s">
        <v>8</v>
      </c>
      <c r="B150">
        <v>0.59258999999999995</v>
      </c>
      <c r="C150">
        <v>4.7847000000000002E-3</v>
      </c>
    </row>
    <row r="151" spans="1:3" x14ac:dyDescent="0.55000000000000004">
      <c r="A151" t="s">
        <v>8</v>
      </c>
      <c r="B151">
        <v>1.0589</v>
      </c>
      <c r="C151">
        <v>1.1905000000000001E-2</v>
      </c>
    </row>
    <row r="152" spans="1:3" x14ac:dyDescent="0.55000000000000004">
      <c r="A152" t="s">
        <v>8</v>
      </c>
      <c r="B152">
        <v>3.4540999999999999</v>
      </c>
      <c r="C152">
        <v>5.8824000000000003E-3</v>
      </c>
    </row>
    <row r="153" spans="1:3" x14ac:dyDescent="0.55000000000000004">
      <c r="A153" t="s">
        <v>8</v>
      </c>
      <c r="B153">
        <v>1.0545</v>
      </c>
      <c r="C153">
        <v>1.9231000000000002E-2</v>
      </c>
    </row>
    <row r="154" spans="1:3" x14ac:dyDescent="0.55000000000000004">
      <c r="A154" t="s">
        <v>8</v>
      </c>
      <c r="B154">
        <v>4.7691999999999997</v>
      </c>
      <c r="C154">
        <v>4.8780000000000004E-3</v>
      </c>
    </row>
    <row r="155" spans="1:3" x14ac:dyDescent="0.55000000000000004">
      <c r="A155" t="s">
        <v>8</v>
      </c>
      <c r="B155">
        <v>5.2610999999999999</v>
      </c>
      <c r="C155">
        <v>9.2592999999999998E-3</v>
      </c>
    </row>
    <row r="156" spans="1:3" x14ac:dyDescent="0.55000000000000004">
      <c r="A156" t="s">
        <v>8</v>
      </c>
      <c r="B156">
        <v>1.6817</v>
      </c>
      <c r="C156">
        <v>3.663E-3</v>
      </c>
    </row>
    <row r="157" spans="1:3" x14ac:dyDescent="0.55000000000000004">
      <c r="A157" t="s">
        <v>8</v>
      </c>
      <c r="B157">
        <v>3.2848999999999999</v>
      </c>
      <c r="C157">
        <v>7.8125E-3</v>
      </c>
    </row>
    <row r="158" spans="1:3" x14ac:dyDescent="0.55000000000000004">
      <c r="A158" t="s">
        <v>8</v>
      </c>
      <c r="B158">
        <v>1.9836</v>
      </c>
      <c r="C158">
        <v>3.5842000000000001E-3</v>
      </c>
    </row>
    <row r="159" spans="1:3" x14ac:dyDescent="0.55000000000000004">
      <c r="A159" t="s">
        <v>8</v>
      </c>
      <c r="B159">
        <v>5.1737000000000002</v>
      </c>
      <c r="C159">
        <v>8.1300999999999995E-3</v>
      </c>
    </row>
    <row r="160" spans="1:3" x14ac:dyDescent="0.55000000000000004">
      <c r="A160" t="s">
        <v>8</v>
      </c>
      <c r="B160">
        <v>1.6468</v>
      </c>
      <c r="C160">
        <v>3.8314E-3</v>
      </c>
    </row>
    <row r="161" spans="1:3" x14ac:dyDescent="0.55000000000000004">
      <c r="A161" t="s">
        <v>8</v>
      </c>
      <c r="B161">
        <v>5.0236999999999998</v>
      </c>
      <c r="C161">
        <v>1.5625E-2</v>
      </c>
    </row>
    <row r="162" spans="1:3" x14ac:dyDescent="0.55000000000000004">
      <c r="A162" t="s">
        <v>8</v>
      </c>
      <c r="B162">
        <v>2.0392000000000001</v>
      </c>
      <c r="C162">
        <v>6.2112000000000001E-3</v>
      </c>
    </row>
    <row r="163" spans="1:3" x14ac:dyDescent="0.55000000000000004">
      <c r="A163" t="s">
        <v>8</v>
      </c>
      <c r="B163">
        <v>3.7136999999999998</v>
      </c>
      <c r="C163">
        <v>1.0753E-2</v>
      </c>
    </row>
    <row r="164" spans="1:3" x14ac:dyDescent="0.55000000000000004">
      <c r="A164" t="s">
        <v>8</v>
      </c>
      <c r="B164">
        <v>0.99922</v>
      </c>
      <c r="C164">
        <v>4.6512000000000003E-3</v>
      </c>
    </row>
    <row r="165" spans="1:3" x14ac:dyDescent="0.55000000000000004">
      <c r="A165" t="s">
        <v>8</v>
      </c>
      <c r="B165">
        <v>2.5194999999999999</v>
      </c>
      <c r="C165">
        <v>9.8039000000000008E-3</v>
      </c>
    </row>
    <row r="166" spans="1:3" x14ac:dyDescent="0.55000000000000004">
      <c r="A166" t="s">
        <v>8</v>
      </c>
      <c r="B166">
        <v>0.95962000000000003</v>
      </c>
      <c r="C166">
        <v>1.0204E-2</v>
      </c>
    </row>
    <row r="167" spans="1:3" x14ac:dyDescent="0.55000000000000004">
      <c r="A167" t="s">
        <v>8</v>
      </c>
      <c r="B167">
        <v>0.70286000000000004</v>
      </c>
      <c r="C167">
        <v>5.6817999999999999E-3</v>
      </c>
    </row>
    <row r="168" spans="1:3" x14ac:dyDescent="0.55000000000000004">
      <c r="A168" t="s">
        <v>8</v>
      </c>
      <c r="B168">
        <v>2.5569000000000002</v>
      </c>
      <c r="C168">
        <v>9.2592999999999998E-3</v>
      </c>
    </row>
    <row r="169" spans="1:3" x14ac:dyDescent="0.55000000000000004">
      <c r="A169" t="s">
        <v>8</v>
      </c>
      <c r="B169">
        <v>2.1677</v>
      </c>
      <c r="C169">
        <v>3.3333E-3</v>
      </c>
    </row>
    <row r="170" spans="1:3" x14ac:dyDescent="0.55000000000000004">
      <c r="A170" t="s">
        <v>8</v>
      </c>
      <c r="B170">
        <v>1.1434</v>
      </c>
      <c r="C170">
        <v>4.8076999999999998E-3</v>
      </c>
    </row>
    <row r="171" spans="1:3" x14ac:dyDescent="0.55000000000000004">
      <c r="A171" t="s">
        <v>8</v>
      </c>
      <c r="B171">
        <v>2.004</v>
      </c>
      <c r="C171">
        <v>1.0638E-2</v>
      </c>
    </row>
    <row r="172" spans="1:3" x14ac:dyDescent="0.55000000000000004">
      <c r="A172" t="s">
        <v>8</v>
      </c>
      <c r="B172">
        <v>2.4361000000000002</v>
      </c>
      <c r="C172">
        <v>2.8736E-3</v>
      </c>
    </row>
    <row r="173" spans="1:3" x14ac:dyDescent="0.55000000000000004">
      <c r="A173" t="s">
        <v>8</v>
      </c>
      <c r="B173">
        <v>1.6459999999999999</v>
      </c>
      <c r="C173">
        <v>1.0638E-2</v>
      </c>
    </row>
    <row r="174" spans="1:3" x14ac:dyDescent="0.55000000000000004">
      <c r="A174" t="s">
        <v>8</v>
      </c>
      <c r="B174">
        <v>0.438</v>
      </c>
      <c r="C174">
        <v>5.2909999999999997E-3</v>
      </c>
    </row>
    <row r="175" spans="1:3" x14ac:dyDescent="0.55000000000000004">
      <c r="A175" t="s">
        <v>8</v>
      </c>
      <c r="B175">
        <v>1.8797999999999999</v>
      </c>
      <c r="C175">
        <v>7.4073999999999997E-3</v>
      </c>
    </row>
    <row r="176" spans="1:3" x14ac:dyDescent="0.55000000000000004">
      <c r="A176" t="s">
        <v>8</v>
      </c>
      <c r="B176">
        <v>1.974</v>
      </c>
      <c r="C176">
        <v>3.8462000000000001E-3</v>
      </c>
    </row>
    <row r="177" spans="1:3" x14ac:dyDescent="0.55000000000000004">
      <c r="A177" t="s">
        <v>8</v>
      </c>
      <c r="B177">
        <v>1.3090999999999999</v>
      </c>
      <c r="C177">
        <v>1.1764999999999999E-2</v>
      </c>
    </row>
    <row r="178" spans="1:3" x14ac:dyDescent="0.55000000000000004">
      <c r="A178" t="s">
        <v>8</v>
      </c>
      <c r="B178">
        <v>2.1025999999999998</v>
      </c>
      <c r="C178">
        <v>6.2500000000000003E-3</v>
      </c>
    </row>
    <row r="179" spans="1:3" x14ac:dyDescent="0.55000000000000004">
      <c r="A179" t="s">
        <v>8</v>
      </c>
      <c r="B179">
        <v>2.4573999999999998</v>
      </c>
      <c r="C179">
        <v>8.7718999999999991E-3</v>
      </c>
    </row>
    <row r="180" spans="1:3" x14ac:dyDescent="0.55000000000000004">
      <c r="A180" t="s">
        <v>8</v>
      </c>
      <c r="B180">
        <v>0.90532000000000001</v>
      </c>
      <c r="C180">
        <v>3.8760000000000001E-3</v>
      </c>
    </row>
    <row r="181" spans="1:3" x14ac:dyDescent="0.55000000000000004">
      <c r="A181" t="s">
        <v>8</v>
      </c>
      <c r="B181">
        <v>2.1579999999999999</v>
      </c>
      <c r="C181">
        <v>7.6923E-3</v>
      </c>
    </row>
    <row r="182" spans="1:3" x14ac:dyDescent="0.55000000000000004">
      <c r="A182" t="s">
        <v>8</v>
      </c>
      <c r="B182">
        <v>3.2075999999999998</v>
      </c>
      <c r="C182">
        <v>3.2154000000000002E-3</v>
      </c>
    </row>
    <row r="183" spans="1:3" x14ac:dyDescent="0.55000000000000004">
      <c r="A183" t="s">
        <v>8</v>
      </c>
      <c r="B183">
        <v>1.6906000000000001</v>
      </c>
      <c r="C183">
        <v>1.1235999999999999E-2</v>
      </c>
    </row>
    <row r="184" spans="1:3" x14ac:dyDescent="0.55000000000000004">
      <c r="A184" t="s">
        <v>8</v>
      </c>
      <c r="B184">
        <v>5.6337999999999999</v>
      </c>
      <c r="C184">
        <v>4.6083000000000001E-3</v>
      </c>
    </row>
    <row r="185" spans="1:3" x14ac:dyDescent="0.55000000000000004">
      <c r="A185" t="s">
        <v>8</v>
      </c>
      <c r="B185">
        <v>3.202</v>
      </c>
      <c r="C185">
        <v>8.0645000000000005E-3</v>
      </c>
    </row>
    <row r="186" spans="1:3" x14ac:dyDescent="0.55000000000000004">
      <c r="A186" t="s">
        <v>8</v>
      </c>
      <c r="B186">
        <v>0.70596999999999999</v>
      </c>
      <c r="C186">
        <v>5.0000000000000001E-3</v>
      </c>
    </row>
    <row r="187" spans="1:3" x14ac:dyDescent="0.55000000000000004">
      <c r="A187" t="s">
        <v>8</v>
      </c>
      <c r="B187">
        <v>1.9032</v>
      </c>
      <c r="C187">
        <v>1.6393000000000001E-2</v>
      </c>
    </row>
    <row r="188" spans="1:3" x14ac:dyDescent="0.55000000000000004">
      <c r="A188" t="s">
        <v>8</v>
      </c>
      <c r="B188">
        <v>0.56000000000000005</v>
      </c>
      <c r="C188">
        <v>5.8479999999999999E-3</v>
      </c>
    </row>
    <row r="189" spans="1:3" x14ac:dyDescent="0.55000000000000004">
      <c r="A189" t="s">
        <v>8</v>
      </c>
      <c r="B189">
        <v>2.89</v>
      </c>
      <c r="C189">
        <v>1.1494000000000001E-2</v>
      </c>
    </row>
    <row r="190" spans="1:3" x14ac:dyDescent="0.55000000000000004">
      <c r="A190" t="s">
        <v>8</v>
      </c>
      <c r="B190">
        <v>0.52346999999999999</v>
      </c>
      <c r="C190">
        <v>6.6667000000000002E-3</v>
      </c>
    </row>
    <row r="191" spans="1:3" x14ac:dyDescent="0.55000000000000004">
      <c r="A191" t="s">
        <v>8</v>
      </c>
      <c r="B191">
        <v>2.2473999999999998</v>
      </c>
      <c r="C191">
        <v>1.0869999999999999E-2</v>
      </c>
    </row>
    <row r="192" spans="1:3" x14ac:dyDescent="0.55000000000000004">
      <c r="A192" t="s">
        <v>8</v>
      </c>
      <c r="B192">
        <v>2.8673000000000002</v>
      </c>
      <c r="C192">
        <v>1.1235999999999999E-2</v>
      </c>
    </row>
    <row r="193" spans="1:3" x14ac:dyDescent="0.55000000000000004">
      <c r="A193" t="s">
        <v>8</v>
      </c>
      <c r="B193">
        <v>2.1608000000000001</v>
      </c>
      <c r="C193">
        <v>1.2658000000000001E-2</v>
      </c>
    </row>
    <row r="194" spans="1:3" x14ac:dyDescent="0.55000000000000004">
      <c r="A194" t="s">
        <v>8</v>
      </c>
      <c r="B194">
        <v>0.71799999999999997</v>
      </c>
      <c r="C194">
        <v>1.0101000000000001E-2</v>
      </c>
    </row>
    <row r="195" spans="1:3" x14ac:dyDescent="0.55000000000000004">
      <c r="A195" t="s">
        <v>8</v>
      </c>
      <c r="B195">
        <v>2.4</v>
      </c>
      <c r="C195">
        <v>5.2082999999999999E-3</v>
      </c>
    </row>
    <row r="196" spans="1:3" x14ac:dyDescent="0.55000000000000004">
      <c r="A196" t="s">
        <v>8</v>
      </c>
      <c r="B196">
        <v>1.0458000000000001</v>
      </c>
      <c r="C196">
        <v>1.0753E-2</v>
      </c>
    </row>
    <row r="197" spans="1:3" x14ac:dyDescent="0.55000000000000004">
      <c r="A197" t="s">
        <v>8</v>
      </c>
      <c r="B197">
        <v>2.3275000000000001</v>
      </c>
      <c r="C197">
        <v>2.6667000000000001E-3</v>
      </c>
    </row>
    <row r="198" spans="1:3" x14ac:dyDescent="0.55000000000000004">
      <c r="A198" t="s">
        <v>8</v>
      </c>
      <c r="B198">
        <v>2.6758999999999999</v>
      </c>
      <c r="C198">
        <v>1.0526000000000001E-2</v>
      </c>
    </row>
    <row r="199" spans="1:3" x14ac:dyDescent="0.55000000000000004">
      <c r="A199" t="s">
        <v>8</v>
      </c>
      <c r="B199">
        <v>5.4631999999999996</v>
      </c>
      <c r="C199">
        <v>3.1846999999999999E-3</v>
      </c>
    </row>
    <row r="200" spans="1:3" x14ac:dyDescent="0.55000000000000004">
      <c r="A200" t="s">
        <v>8</v>
      </c>
      <c r="B200">
        <v>3.0333000000000001</v>
      </c>
      <c r="C200">
        <v>9.7087000000000007E-3</v>
      </c>
    </row>
    <row r="201" spans="1:3" x14ac:dyDescent="0.55000000000000004">
      <c r="A201" t="s">
        <v>8</v>
      </c>
      <c r="B201">
        <v>2.1619999999999999</v>
      </c>
      <c r="C201">
        <v>1.2987E-2</v>
      </c>
    </row>
    <row r="202" spans="1:3" x14ac:dyDescent="0.55000000000000004">
      <c r="A202" t="s">
        <v>8</v>
      </c>
      <c r="B202">
        <v>2.4138000000000002</v>
      </c>
      <c r="C202">
        <v>8.5470000000000008E-3</v>
      </c>
    </row>
    <row r="203" spans="1:3" x14ac:dyDescent="0.55000000000000004">
      <c r="A203" t="s">
        <v>8</v>
      </c>
      <c r="B203">
        <v>1.1694</v>
      </c>
      <c r="C203">
        <v>1.0309E-2</v>
      </c>
    </row>
    <row r="204" spans="1:3" x14ac:dyDescent="0.55000000000000004">
      <c r="A204" t="s">
        <v>8</v>
      </c>
      <c r="B204">
        <v>1.552</v>
      </c>
      <c r="C204">
        <v>8.6957000000000007E-3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2018-07-23T15:35:52Z</dcterms:created>
  <dcterms:modified xsi:type="dcterms:W3CDTF">2018-07-26T17:08:25Z</dcterms:modified>
</cp:coreProperties>
</file>