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oze\Google Drive\DUKE 2016-2020\AxoSim\"/>
    </mc:Choice>
  </mc:AlternateContent>
  <xr:revisionPtr revIDLastSave="0" documentId="13_ncr:1_{430D9CA9-1A2B-4412-B7B1-CD862D0F4329}" xr6:coauthVersionLast="34" xr6:coauthVersionMax="34" xr10:uidLastSave="{00000000-0000-0000-0000-000000000000}"/>
  <bookViews>
    <workbookView xWindow="0" yWindow="0" windowWidth="11292" windowHeight="9492" xr2:uid="{EB34CEDC-EA5B-42AF-AF24-E312CA63D926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8" i="1" l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F38" i="1"/>
  <c r="F39" i="1"/>
  <c r="F40" i="1"/>
  <c r="F41" i="1"/>
  <c r="F42" i="1"/>
  <c r="F43" i="1"/>
  <c r="F44" i="1"/>
  <c r="J37" i="1" s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H34" i="1"/>
  <c r="H35" i="1"/>
  <c r="H36" i="1"/>
  <c r="H3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  <c r="K37" i="1"/>
  <c r="F37" i="1"/>
  <c r="J4" i="1"/>
  <c r="J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  <c r="I4" i="1" s="1"/>
  <c r="K38" i="1" l="1"/>
  <c r="J38" i="1"/>
</calcChain>
</file>

<file path=xl/sharedStrings.xml><?xml version="1.0" encoding="utf-8"?>
<sst xmlns="http://schemas.openxmlformats.org/spreadsheetml/2006/main" count="100" uniqueCount="100">
  <si>
    <t>Group</t>
  </si>
  <si>
    <t>Amplitude</t>
  </si>
  <si>
    <t>Scaled NCV</t>
  </si>
  <si>
    <t>ctrl 1.1.1.txt</t>
  </si>
  <si>
    <t>ctrl 1.1.2.txt</t>
  </si>
  <si>
    <t>ctrl 1.1.3.txt</t>
  </si>
  <si>
    <t>ctrl 1.1.4.txt</t>
  </si>
  <si>
    <t>ctrl 1.2.1.txt</t>
  </si>
  <si>
    <t>ctrl 1.2.2.txt</t>
  </si>
  <si>
    <t>ctrl 1.2.3.txt</t>
  </si>
  <si>
    <t>ctrl 1.2.4.txt</t>
  </si>
  <si>
    <t>ctrl 2.1.1.txt</t>
  </si>
  <si>
    <t>ctrl 2.1.2.txt</t>
  </si>
  <si>
    <t>ctrl 2.1.3.txt</t>
  </si>
  <si>
    <t>ctrl 2.1.4.txt</t>
  </si>
  <si>
    <t>ctrl 2.2.1.txt</t>
  </si>
  <si>
    <t>ctrl 2.2.2.txt</t>
  </si>
  <si>
    <t>ctrl 2.2.3.txt</t>
  </si>
  <si>
    <t>ctrl 2.2.4.txt</t>
  </si>
  <si>
    <t>ctrl 3.1.1.txt</t>
  </si>
  <si>
    <t>ctrl 3.1.2.txt</t>
  </si>
  <si>
    <t>ctrl 3.1.3.txt</t>
  </si>
  <si>
    <t>ctrl 3.1.4.txt</t>
  </si>
  <si>
    <t>ctrl 3.2.1.txt</t>
  </si>
  <si>
    <t>ctrl 3.2.2.txt</t>
  </si>
  <si>
    <t>ctrl 3.2.3.txt</t>
  </si>
  <si>
    <t>ctrl 3.2.4.txt</t>
  </si>
  <si>
    <t>ctrl 4.1.1.txt</t>
  </si>
  <si>
    <t>ctrl 4.1.2.txt</t>
  </si>
  <si>
    <t>ctrl 4.1.3.txt</t>
  </si>
  <si>
    <t>ctrl 4.1.4.txt</t>
  </si>
  <si>
    <t>ctrl 4.2.1.txt</t>
  </si>
  <si>
    <t>ctrl 4.2.2.txt</t>
  </si>
  <si>
    <t>ctrl 4.2.3.txt</t>
  </si>
  <si>
    <t>ctrl 4.2.4.txt</t>
  </si>
  <si>
    <t>ptx 200nM 1.1.1.txt</t>
  </si>
  <si>
    <t>ptx 200nM 1.1.2.txt</t>
  </si>
  <si>
    <t>ptx 200nM 1.1.3.txt</t>
  </si>
  <si>
    <t>ptx 200nM 1.1.4.txt</t>
  </si>
  <si>
    <t>ptx 200nM 1.2.1.txt</t>
  </si>
  <si>
    <t>ptx 200nM 1.2.3.txt</t>
  </si>
  <si>
    <t>ptx 200nM 1.2.4.txt</t>
  </si>
  <si>
    <t>ptx 200nM 2.1.1.txt</t>
  </si>
  <si>
    <t>ptx 200nM 2.1.2.txt</t>
  </si>
  <si>
    <t>ptx 200nM 2.1.3.txt</t>
  </si>
  <si>
    <t>ptx 200nM 2.1.4.txt</t>
  </si>
  <si>
    <t>ptx 200nM 2.2.1.txt</t>
  </si>
  <si>
    <t>ptx 200nM 2.2.2.txt</t>
  </si>
  <si>
    <t>ptx 200nM 2.2.3.txt</t>
  </si>
  <si>
    <t>ptx 200nM 2.2.4.txt</t>
  </si>
  <si>
    <t>ptx 200nM 3.1.1.txt</t>
  </si>
  <si>
    <t>ptx 200nM 3.1.2.txt</t>
  </si>
  <si>
    <t>ptx 200nM 3.1.3.txt</t>
  </si>
  <si>
    <t>ptx 200nM 3.1.4.txt</t>
  </si>
  <si>
    <t>ptx 200nM 3.2.1.txt</t>
  </si>
  <si>
    <t>ptx 200nM 3.2.2.txt</t>
  </si>
  <si>
    <t>ptx 200nM 3.2.3.txt</t>
  </si>
  <si>
    <t>ptx 200nM 3.2.4.txt</t>
  </si>
  <si>
    <t>ptx 200nM 4.1.1.txt</t>
  </si>
  <si>
    <t>ptx 200nM 4.1.2.txt</t>
  </si>
  <si>
    <t>ptx 200nM 4.1.3.txt</t>
  </si>
  <si>
    <t>ptx 200nM 4.1.4.txt</t>
  </si>
  <si>
    <t>ptx 200nM 4.2.1.txt</t>
  </si>
  <si>
    <t>ptx 200nM 4.2.2.txt</t>
  </si>
  <si>
    <t>ptx 200nM 4.2.3.txt</t>
  </si>
  <si>
    <t>ptx 200nM 4.2.4.txt</t>
  </si>
  <si>
    <t>ptx 200nM 5.1.1.txt</t>
  </si>
  <si>
    <t>ptx 200nM 5.1.2.txt</t>
  </si>
  <si>
    <t>ptx 200nM 5.1.4.txt</t>
  </si>
  <si>
    <t>ptx 200nM 5.2.1.txt</t>
  </si>
  <si>
    <t>ptx 200nM 5.2.2.txt</t>
  </si>
  <si>
    <t>ptx 200nM 5.2.3.txt</t>
  </si>
  <si>
    <t>ptx 200nM 6.1.1.txt</t>
  </si>
  <si>
    <t>ptx 200nM 6.1.2.txt</t>
  </si>
  <si>
    <t>ptx 200nM 6.1.3.txt</t>
  </si>
  <si>
    <t>ptx 200nM 6.1.4.txt</t>
  </si>
  <si>
    <t>ptx 200nM 6.2.1.txt</t>
  </si>
  <si>
    <t>ptx 200nM 6.2.2.txt</t>
  </si>
  <si>
    <t>ptx 200nM 6.2.3.txt</t>
  </si>
  <si>
    <t>ptx 200nM 6.2.4.txt</t>
  </si>
  <si>
    <t>ptx 200nM 8.1.1.txt</t>
  </si>
  <si>
    <t>ptx 200nM 8.1.2.txt</t>
  </si>
  <si>
    <t>ptx 200nM 8.1.3.txt</t>
  </si>
  <si>
    <t>ptx 200nM 8.1.4.txt</t>
  </si>
  <si>
    <t>ptx 200nM 8.2.1.txt</t>
  </si>
  <si>
    <t>ptx 200nM 8.2.2.txt</t>
  </si>
  <si>
    <t>ptx 200nM 8.2.3.txt</t>
  </si>
  <si>
    <t>ptx 200nM 8.2.4.txt</t>
  </si>
  <si>
    <t>length (mm)</t>
  </si>
  <si>
    <t>my ncv</t>
  </si>
  <si>
    <t>hieu ncv</t>
  </si>
  <si>
    <t>my ncv median</t>
  </si>
  <si>
    <t>hieu ncv median</t>
  </si>
  <si>
    <t>my ncv average</t>
  </si>
  <si>
    <t>hieu ncv average</t>
  </si>
  <si>
    <t>CONTROLS</t>
  </si>
  <si>
    <t>median</t>
  </si>
  <si>
    <t>mean</t>
  </si>
  <si>
    <t>mine</t>
  </si>
  <si>
    <t>hieu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</si>
</sst>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4A86E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1" xfId="0" applyNumberFormat="1" applyFont="1" applyBorder="1" applyAlignment="1"/>
    <xf numFmtId="164" fontId="2" fillId="0" borderId="0" xfId="0" applyNumberFormat="1" applyFont="1"/>
    <xf numFmtId="16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26FD8-3853-4706-ADE8-913345700382}">
  <dimension ref="A1:K89"/>
  <sheetViews>
    <sheetView tabSelected="1" topLeftCell="C31" workbookViewId="0">
      <selection activeCell="J2" sqref="J2"/>
    </sheetView>
  </sheetViews>
  <sheetFormatPr defaultRowHeight="14.4" x14ac:dyDescent="0.55000000000000004"/>
  <cols>
    <col min="1" max="1" width="18.20703125" customWidth="1"/>
    <col min="3" max="3" width="12" customWidth="1"/>
    <col min="4" max="4" width="12.7890625" customWidth="1"/>
    <col min="8" max="8" width="10.83984375" customWidth="1"/>
    <col min="9" max="9" width="13.734375" customWidth="1"/>
    <col min="10" max="10" width="14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s="1" t="s">
        <v>88</v>
      </c>
      <c r="F1" t="s">
        <v>89</v>
      </c>
      <c r="G1" t="s">
        <v>90</v>
      </c>
      <c r="H1" t="s">
        <v>95</v>
      </c>
      <c r="I1" t="s">
        <v>91</v>
      </c>
      <c r="J1" t="s">
        <v>92</v>
      </c>
    </row>
    <row r="2" spans="1:10" x14ac:dyDescent="0.55000000000000004">
      <c r="A2" t="s">
        <v>3</v>
      </c>
      <c r="B2">
        <v>9.1</v>
      </c>
      <c r="C2">
        <v>250</v>
      </c>
      <c r="D2" s="2">
        <v>3.931111111111111</v>
      </c>
      <c r="F2">
        <f>D2/(0.05*C2)</f>
        <v>0.31448888888888887</v>
      </c>
      <c r="G2">
        <v>0.31448888888888887</v>
      </c>
      <c r="H2">
        <f>(G2-F2)*100/G2</f>
        <v>0</v>
      </c>
      <c r="I2">
        <f>MEDIAN(F2:F33)</f>
        <v>0.26257694866169046</v>
      </c>
      <c r="J2">
        <f>MEDIAN(G2:G33)</f>
        <v>0.36020202020202036</v>
      </c>
    </row>
    <row r="3" spans="1:10" x14ac:dyDescent="0.55000000000000004">
      <c r="A3" t="s">
        <v>4</v>
      </c>
      <c r="B3">
        <v>5.4</v>
      </c>
      <c r="C3">
        <v>114.5</v>
      </c>
      <c r="D3" s="2">
        <v>1.6733333333333333</v>
      </c>
      <c r="F3">
        <f t="shared" ref="F3:F33" si="0">D3/(0.05*C3)</f>
        <v>0.29228529839883549</v>
      </c>
      <c r="G3">
        <v>0.46481481481481463</v>
      </c>
      <c r="H3">
        <f t="shared" ref="H3:H66" si="1">(G3-F3)*100/G3</f>
        <v>37.117903930130986</v>
      </c>
      <c r="I3" t="s">
        <v>93</v>
      </c>
      <c r="J3" t="s">
        <v>94</v>
      </c>
    </row>
    <row r="4" spans="1:10" x14ac:dyDescent="0.55000000000000004">
      <c r="A4" t="s">
        <v>5</v>
      </c>
      <c r="B4">
        <v>8.3000000000000007</v>
      </c>
      <c r="C4">
        <v>340</v>
      </c>
      <c r="D4" s="2">
        <v>3.1066666666666665</v>
      </c>
      <c r="F4">
        <f t="shared" si="0"/>
        <v>0.18274509803921568</v>
      </c>
      <c r="G4">
        <v>0.18492063492063493</v>
      </c>
      <c r="H4">
        <f t="shared" si="1"/>
        <v>1.1764705882353019</v>
      </c>
      <c r="I4">
        <f>AVERAGE(F2:F33)</f>
        <v>0.28881830438926193</v>
      </c>
      <c r="J4">
        <f>AVERAGE(G2:G33)</f>
        <v>0.38276788001568163</v>
      </c>
    </row>
    <row r="5" spans="1:10" x14ac:dyDescent="0.55000000000000004">
      <c r="A5" t="s">
        <v>6</v>
      </c>
      <c r="B5">
        <v>16</v>
      </c>
      <c r="C5">
        <v>137</v>
      </c>
      <c r="D5" s="2">
        <v>1.1022222222222222</v>
      </c>
      <c r="F5">
        <f t="shared" si="0"/>
        <v>0.16090835360908351</v>
      </c>
      <c r="G5">
        <v>0.1645107794361525</v>
      </c>
      <c r="H5">
        <f t="shared" si="1"/>
        <v>2.1897810218977836</v>
      </c>
    </row>
    <row r="6" spans="1:10" x14ac:dyDescent="0.55000000000000004">
      <c r="A6" t="s">
        <v>7</v>
      </c>
      <c r="B6">
        <v>6.9</v>
      </c>
      <c r="C6">
        <v>356</v>
      </c>
      <c r="D6" s="2">
        <v>3.6222222222222222</v>
      </c>
      <c r="F6">
        <f t="shared" si="0"/>
        <v>0.20349563046192259</v>
      </c>
      <c r="G6">
        <v>0.30696798493408672</v>
      </c>
      <c r="H6">
        <f t="shared" si="1"/>
        <v>33.70786516853935</v>
      </c>
    </row>
    <row r="7" spans="1:10" x14ac:dyDescent="0.55000000000000004">
      <c r="A7" t="s">
        <v>8</v>
      </c>
      <c r="B7">
        <v>6.85</v>
      </c>
      <c r="C7">
        <v>167</v>
      </c>
      <c r="D7" s="2">
        <v>1.1599999999999999</v>
      </c>
      <c r="F7">
        <f t="shared" si="0"/>
        <v>0.13892215568862276</v>
      </c>
      <c r="G7">
        <v>0.26363636363636372</v>
      </c>
      <c r="H7">
        <f t="shared" si="1"/>
        <v>47.305389221556901</v>
      </c>
    </row>
    <row r="8" spans="1:10" x14ac:dyDescent="0.55000000000000004">
      <c r="A8" t="s">
        <v>9</v>
      </c>
      <c r="B8">
        <v>8.1</v>
      </c>
      <c r="C8">
        <v>167</v>
      </c>
      <c r="D8" s="2">
        <v>4.235555555555556</v>
      </c>
      <c r="F8">
        <f t="shared" si="0"/>
        <v>0.50725216234198278</v>
      </c>
      <c r="G8">
        <v>0.51030789825970568</v>
      </c>
      <c r="H8">
        <f t="shared" si="1"/>
        <v>0.59880239520960299</v>
      </c>
    </row>
    <row r="9" spans="1:10" x14ac:dyDescent="0.55000000000000004">
      <c r="A9" t="s">
        <v>10</v>
      </c>
      <c r="B9">
        <v>8.9</v>
      </c>
      <c r="C9">
        <v>63</v>
      </c>
      <c r="D9" s="2">
        <v>1.6555555555555554</v>
      </c>
      <c r="F9">
        <f t="shared" si="0"/>
        <v>0.52557319223985877</v>
      </c>
      <c r="G9">
        <v>0.55185185185185182</v>
      </c>
      <c r="H9">
        <f t="shared" si="1"/>
        <v>4.7619047619047814</v>
      </c>
    </row>
    <row r="10" spans="1:10" x14ac:dyDescent="0.55000000000000004">
      <c r="A10" t="s">
        <v>11</v>
      </c>
      <c r="B10">
        <v>6.55</v>
      </c>
      <c r="C10">
        <v>186.5</v>
      </c>
      <c r="D10" s="2">
        <v>3.52</v>
      </c>
      <c r="F10">
        <f t="shared" si="0"/>
        <v>0.37747989276139404</v>
      </c>
      <c r="G10">
        <v>0.38260869565217381</v>
      </c>
      <c r="H10">
        <f t="shared" si="1"/>
        <v>1.3404825737265313</v>
      </c>
    </row>
    <row r="11" spans="1:10" x14ac:dyDescent="0.55000000000000004">
      <c r="A11" t="s">
        <v>12</v>
      </c>
      <c r="B11">
        <v>8.9</v>
      </c>
      <c r="C11">
        <v>227.5</v>
      </c>
      <c r="D11" s="2">
        <v>1.3444444444444446</v>
      </c>
      <c r="F11">
        <f t="shared" si="0"/>
        <v>0.1181929181929182</v>
      </c>
      <c r="G11">
        <v>0.40740740740740777</v>
      </c>
      <c r="H11">
        <f t="shared" si="1"/>
        <v>70.989010989011007</v>
      </c>
    </row>
    <row r="12" spans="1:10" x14ac:dyDescent="0.55000000000000004">
      <c r="A12" t="s">
        <v>13</v>
      </c>
      <c r="B12">
        <v>6.7</v>
      </c>
      <c r="C12">
        <v>172</v>
      </c>
      <c r="D12" s="2">
        <v>3.42</v>
      </c>
      <c r="F12">
        <f t="shared" si="0"/>
        <v>0.39767441860465119</v>
      </c>
      <c r="G12">
        <v>0.4071428571428572</v>
      </c>
      <c r="H12">
        <f t="shared" si="1"/>
        <v>2.3255813953488427</v>
      </c>
    </row>
    <row r="13" spans="1:10" x14ac:dyDescent="0.55000000000000004">
      <c r="A13" t="s">
        <v>14</v>
      </c>
      <c r="B13">
        <v>6.9</v>
      </c>
      <c r="C13">
        <v>112</v>
      </c>
      <c r="D13" s="2">
        <v>1.2777777777777777</v>
      </c>
      <c r="F13">
        <f t="shared" si="0"/>
        <v>0.22817460317460314</v>
      </c>
      <c r="G13">
        <v>0.2839506172839506</v>
      </c>
      <c r="H13">
        <f t="shared" si="1"/>
        <v>19.642857142857149</v>
      </c>
    </row>
    <row r="14" spans="1:10" x14ac:dyDescent="0.55000000000000004">
      <c r="A14" t="s">
        <v>15</v>
      </c>
      <c r="B14">
        <v>6.1</v>
      </c>
      <c r="C14">
        <v>341.5</v>
      </c>
      <c r="D14" s="2">
        <v>4.1955555555555559</v>
      </c>
      <c r="F14">
        <f t="shared" si="0"/>
        <v>0.24571335610867093</v>
      </c>
      <c r="G14">
        <v>0.44163742690058483</v>
      </c>
      <c r="H14">
        <f t="shared" si="1"/>
        <v>44.363103953147871</v>
      </c>
    </row>
    <row r="15" spans="1:10" x14ac:dyDescent="0.55000000000000004">
      <c r="A15" t="s">
        <v>16</v>
      </c>
      <c r="B15">
        <v>11.8</v>
      </c>
      <c r="C15">
        <v>130</v>
      </c>
      <c r="D15" s="2">
        <v>1.3822222222222222</v>
      </c>
      <c r="F15">
        <f t="shared" si="0"/>
        <v>0.21264957264957265</v>
      </c>
      <c r="G15">
        <v>0.31414141414141422</v>
      </c>
      <c r="H15">
        <f t="shared" si="1"/>
        <v>32.307692307692321</v>
      </c>
    </row>
    <row r="16" spans="1:10" x14ac:dyDescent="0.55000000000000004">
      <c r="A16" t="s">
        <v>17</v>
      </c>
      <c r="B16">
        <v>9</v>
      </c>
      <c r="C16">
        <v>238.5</v>
      </c>
      <c r="D16" s="2">
        <v>3.88</v>
      </c>
      <c r="F16">
        <f t="shared" si="0"/>
        <v>0.3253668763102725</v>
      </c>
      <c r="G16">
        <v>0.32605042016806723</v>
      </c>
      <c r="H16">
        <f t="shared" si="1"/>
        <v>0.20964360587003403</v>
      </c>
    </row>
    <row r="17" spans="1:8" x14ac:dyDescent="0.55000000000000004">
      <c r="A17" t="s">
        <v>18</v>
      </c>
      <c r="B17">
        <v>6.15</v>
      </c>
      <c r="C17">
        <v>141</v>
      </c>
      <c r="D17" s="2">
        <v>1.2755555555555556</v>
      </c>
      <c r="F17">
        <f t="shared" si="0"/>
        <v>0.180929866036249</v>
      </c>
      <c r="G17">
        <v>0.35432098765432085</v>
      </c>
      <c r="H17">
        <f t="shared" si="1"/>
        <v>48.936170212765944</v>
      </c>
    </row>
    <row r="18" spans="1:8" x14ac:dyDescent="0.55000000000000004">
      <c r="A18" t="s">
        <v>19</v>
      </c>
      <c r="B18">
        <v>17.350000000000001</v>
      </c>
      <c r="C18">
        <v>182</v>
      </c>
      <c r="D18" s="2">
        <v>3.068888888888889</v>
      </c>
      <c r="F18">
        <f t="shared" si="0"/>
        <v>0.33724053724053726</v>
      </c>
      <c r="G18">
        <v>0.34098765432098765</v>
      </c>
      <c r="H18">
        <f t="shared" si="1"/>
        <v>1.0989010989010921</v>
      </c>
    </row>
    <row r="19" spans="1:8" x14ac:dyDescent="0.55000000000000004">
      <c r="A19" t="s">
        <v>20</v>
      </c>
      <c r="B19">
        <v>7.95</v>
      </c>
      <c r="C19">
        <v>195</v>
      </c>
      <c r="D19" s="2">
        <v>1.3066666666666666</v>
      </c>
      <c r="F19">
        <f t="shared" si="0"/>
        <v>0.13401709401709402</v>
      </c>
      <c r="G19">
        <v>0.46666666666666712</v>
      </c>
      <c r="H19">
        <f t="shared" si="1"/>
        <v>71.282051282051299</v>
      </c>
    </row>
    <row r="20" spans="1:8" x14ac:dyDescent="0.55000000000000004">
      <c r="A20" t="s">
        <v>21</v>
      </c>
      <c r="B20">
        <v>5</v>
      </c>
      <c r="C20">
        <v>193</v>
      </c>
      <c r="D20" s="2">
        <v>3.5777777777777779</v>
      </c>
      <c r="F20">
        <f t="shared" si="0"/>
        <v>0.37075417386298215</v>
      </c>
      <c r="G20">
        <v>0.37660818713450295</v>
      </c>
      <c r="H20">
        <f t="shared" si="1"/>
        <v>1.5544041450777271</v>
      </c>
    </row>
    <row r="21" spans="1:8" x14ac:dyDescent="0.55000000000000004">
      <c r="A21" t="s">
        <v>22</v>
      </c>
      <c r="B21">
        <v>7.05</v>
      </c>
      <c r="C21">
        <v>98</v>
      </c>
      <c r="D21" s="2">
        <v>1.28</v>
      </c>
      <c r="F21">
        <f t="shared" si="0"/>
        <v>0.26122448979591834</v>
      </c>
      <c r="G21">
        <v>0.27234042553191473</v>
      </c>
      <c r="H21">
        <f t="shared" si="1"/>
        <v>4.0816326530611793</v>
      </c>
    </row>
    <row r="22" spans="1:8" x14ac:dyDescent="0.55000000000000004">
      <c r="A22" t="s">
        <v>23</v>
      </c>
      <c r="B22">
        <v>7.5</v>
      </c>
      <c r="C22">
        <v>226</v>
      </c>
      <c r="D22" s="2">
        <v>3.7466666666666666</v>
      </c>
      <c r="F22">
        <f t="shared" si="0"/>
        <v>0.33156342182890852</v>
      </c>
      <c r="G22">
        <v>0.33156342182890863</v>
      </c>
      <c r="H22">
        <f t="shared" si="1"/>
        <v>3.348448446155943E-14</v>
      </c>
    </row>
    <row r="23" spans="1:8" x14ac:dyDescent="0.55000000000000004">
      <c r="A23" t="s">
        <v>24</v>
      </c>
      <c r="B23">
        <v>8.8000000000000007</v>
      </c>
      <c r="C23">
        <v>76</v>
      </c>
      <c r="D23" s="2">
        <v>1.2444444444444445</v>
      </c>
      <c r="F23">
        <f t="shared" si="0"/>
        <v>0.32748538011695905</v>
      </c>
      <c r="G23">
        <v>0.34567901234567888</v>
      </c>
      <c r="H23">
        <f t="shared" si="1"/>
        <v>5.2631578947368114</v>
      </c>
    </row>
    <row r="24" spans="1:8" x14ac:dyDescent="0.55000000000000004">
      <c r="A24" t="s">
        <v>25</v>
      </c>
      <c r="B24">
        <v>5.95</v>
      </c>
      <c r="C24">
        <v>308.5</v>
      </c>
      <c r="D24" s="2">
        <v>4.0711111111111107</v>
      </c>
      <c r="F24">
        <f t="shared" si="0"/>
        <v>0.26392940752746258</v>
      </c>
      <c r="G24">
        <v>0.37349643221202855</v>
      </c>
      <c r="H24">
        <f t="shared" si="1"/>
        <v>29.335494327390617</v>
      </c>
    </row>
    <row r="25" spans="1:8" x14ac:dyDescent="0.55000000000000004">
      <c r="A25" t="s">
        <v>26</v>
      </c>
      <c r="B25">
        <v>6.9</v>
      </c>
      <c r="C25">
        <v>121</v>
      </c>
      <c r="D25" s="2">
        <v>1.5266666666666666</v>
      </c>
      <c r="F25">
        <f t="shared" si="0"/>
        <v>0.25234159779614324</v>
      </c>
      <c r="G25">
        <v>0.37235772357723562</v>
      </c>
      <c r="H25">
        <f t="shared" si="1"/>
        <v>32.231404958677665</v>
      </c>
    </row>
    <row r="26" spans="1:8" x14ac:dyDescent="0.55000000000000004">
      <c r="A26" t="s">
        <v>27</v>
      </c>
      <c r="B26">
        <v>6.85</v>
      </c>
      <c r="C26">
        <v>103</v>
      </c>
      <c r="D26" s="2">
        <v>3.0622222222222222</v>
      </c>
      <c r="F26">
        <f t="shared" si="0"/>
        <v>0.59460625674217904</v>
      </c>
      <c r="G26">
        <v>0.61244444444444446</v>
      </c>
      <c r="H26">
        <f t="shared" si="1"/>
        <v>2.9126213592233086</v>
      </c>
    </row>
    <row r="27" spans="1:8" x14ac:dyDescent="0.55000000000000004">
      <c r="A27" t="s">
        <v>28</v>
      </c>
      <c r="B27">
        <v>9.15</v>
      </c>
      <c r="C27">
        <v>333</v>
      </c>
      <c r="D27" s="2">
        <v>1.2</v>
      </c>
      <c r="F27">
        <f t="shared" si="0"/>
        <v>7.2072072072072058E-2</v>
      </c>
      <c r="G27">
        <v>0.24489795918367352</v>
      </c>
      <c r="H27">
        <f t="shared" si="1"/>
        <v>70.570570570570581</v>
      </c>
    </row>
    <row r="28" spans="1:8" x14ac:dyDescent="0.55000000000000004">
      <c r="A28" t="s">
        <v>29</v>
      </c>
      <c r="B28">
        <v>6.35</v>
      </c>
      <c r="C28">
        <v>199</v>
      </c>
      <c r="D28" s="2">
        <v>3.7866666666666666</v>
      </c>
      <c r="F28">
        <f t="shared" si="0"/>
        <v>0.3805695142378559</v>
      </c>
      <c r="G28">
        <v>0.7573333333333333</v>
      </c>
      <c r="H28">
        <f t="shared" si="1"/>
        <v>49.748743718592969</v>
      </c>
    </row>
    <row r="29" spans="1:8" x14ac:dyDescent="0.55000000000000004">
      <c r="A29" t="s">
        <v>30</v>
      </c>
      <c r="B29">
        <v>8.8000000000000007</v>
      </c>
      <c r="C29">
        <v>110</v>
      </c>
      <c r="D29" s="2">
        <v>1.3511111111111112</v>
      </c>
      <c r="F29">
        <f t="shared" si="0"/>
        <v>0.24565656565656566</v>
      </c>
      <c r="G29">
        <v>0.35555555555555585</v>
      </c>
      <c r="H29">
        <f t="shared" si="1"/>
        <v>30.909090909090967</v>
      </c>
    </row>
    <row r="30" spans="1:8" x14ac:dyDescent="0.55000000000000004">
      <c r="A30" t="s">
        <v>31</v>
      </c>
      <c r="B30">
        <v>7.5</v>
      </c>
      <c r="C30">
        <v>315</v>
      </c>
      <c r="D30" s="2">
        <v>4.0133333333333336</v>
      </c>
      <c r="F30">
        <f t="shared" si="0"/>
        <v>0.25481481481481483</v>
      </c>
      <c r="G30">
        <v>0.36484848484848487</v>
      </c>
      <c r="H30">
        <f t="shared" si="1"/>
        <v>30.158730158730158</v>
      </c>
    </row>
    <row r="31" spans="1:8" x14ac:dyDescent="0.55000000000000004">
      <c r="A31" t="s">
        <v>32</v>
      </c>
      <c r="B31">
        <v>5.7</v>
      </c>
      <c r="C31">
        <v>130</v>
      </c>
      <c r="D31" s="2">
        <v>1.4466666666666668</v>
      </c>
      <c r="F31">
        <f t="shared" si="0"/>
        <v>0.22256410256410258</v>
      </c>
      <c r="G31">
        <v>0.28933333333333333</v>
      </c>
      <c r="H31">
        <f t="shared" si="1"/>
        <v>23.07692307692307</v>
      </c>
    </row>
    <row r="32" spans="1:8" x14ac:dyDescent="0.55000000000000004">
      <c r="A32" t="s">
        <v>33</v>
      </c>
      <c r="B32">
        <v>5.85</v>
      </c>
      <c r="C32">
        <v>191</v>
      </c>
      <c r="D32" s="2">
        <v>3.5933333333333333</v>
      </c>
      <c r="F32">
        <f t="shared" si="0"/>
        <v>0.37626527050610814</v>
      </c>
      <c r="G32">
        <v>0.46666666666666651</v>
      </c>
      <c r="H32">
        <f t="shared" si="1"/>
        <v>19.371727748691086</v>
      </c>
    </row>
    <row r="33" spans="1:11" x14ac:dyDescent="0.55000000000000004">
      <c r="A33" t="s">
        <v>34</v>
      </c>
      <c r="B33">
        <v>6.9</v>
      </c>
      <c r="C33">
        <v>68</v>
      </c>
      <c r="D33" s="3">
        <v>1.3777777777777778</v>
      </c>
      <c r="F33">
        <f t="shared" si="0"/>
        <v>0.40522875816993459</v>
      </c>
      <c r="G33">
        <v>0.59903381642512155</v>
      </c>
      <c r="H33">
        <f t="shared" si="1"/>
        <v>32.352941176470686</v>
      </c>
    </row>
    <row r="34" spans="1:11" x14ac:dyDescent="0.55000000000000004">
      <c r="H34" t="e">
        <f t="shared" si="1"/>
        <v>#DIV/0!</v>
      </c>
    </row>
    <row r="35" spans="1:11" x14ac:dyDescent="0.55000000000000004">
      <c r="H35" t="e">
        <f t="shared" si="1"/>
        <v>#DIV/0!</v>
      </c>
    </row>
    <row r="36" spans="1:11" x14ac:dyDescent="0.55000000000000004">
      <c r="H36" t="e">
        <f t="shared" si="1"/>
        <v>#DIV/0!</v>
      </c>
      <c r="J36" t="s">
        <v>98</v>
      </c>
      <c r="K36" t="s">
        <v>99</v>
      </c>
    </row>
    <row r="37" spans="1:11" x14ac:dyDescent="0.55000000000000004">
      <c r="A37" t="s">
        <v>35</v>
      </c>
      <c r="B37">
        <v>4.3</v>
      </c>
      <c r="C37">
        <v>314</v>
      </c>
      <c r="D37">
        <v>4.2577777777777781</v>
      </c>
      <c r="F37">
        <f>D37/(0.05*C37)</f>
        <v>0.27119603680113236</v>
      </c>
      <c r="G37">
        <v>0.27293447293447293</v>
      </c>
      <c r="H37">
        <f t="shared" si="1"/>
        <v>0.63694267515922787</v>
      </c>
      <c r="I37" t="s">
        <v>96</v>
      </c>
      <c r="J37">
        <f>MEDIAN(F37:F89)</f>
        <v>0.23735224586288417</v>
      </c>
      <c r="K37">
        <f>MEDIAN(G37:G89)</f>
        <v>0.28888888888888892</v>
      </c>
    </row>
    <row r="38" spans="1:11" x14ac:dyDescent="0.55000000000000004">
      <c r="A38" t="s">
        <v>36</v>
      </c>
      <c r="B38">
        <v>7.3</v>
      </c>
      <c r="C38">
        <v>98</v>
      </c>
      <c r="D38">
        <v>1.0955555555555556</v>
      </c>
      <c r="F38">
        <f t="shared" ref="F38:F89" si="2">D38/(0.05*C38)</f>
        <v>0.22358276643990929</v>
      </c>
      <c r="G38">
        <v>0.2738888888888889</v>
      </c>
      <c r="H38">
        <f t="shared" si="1"/>
        <v>18.367346938775515</v>
      </c>
      <c r="I38" t="s">
        <v>97</v>
      </c>
      <c r="J38">
        <f>AVERAGE(F37:F89)</f>
        <v>0.2255760232134558</v>
      </c>
      <c r="K38">
        <f>AVERAGE(G37:G89)</f>
        <v>0.29733392663994251</v>
      </c>
    </row>
    <row r="39" spans="1:11" x14ac:dyDescent="0.55000000000000004">
      <c r="A39" t="s">
        <v>37</v>
      </c>
      <c r="B39">
        <v>5</v>
      </c>
      <c r="C39">
        <v>322.5</v>
      </c>
      <c r="D39">
        <v>4.2844444444444445</v>
      </c>
      <c r="F39">
        <f t="shared" si="2"/>
        <v>0.26570198105081827</v>
      </c>
      <c r="G39">
        <v>0.30386130811662726</v>
      </c>
      <c r="H39">
        <f t="shared" si="1"/>
        <v>12.558139534883715</v>
      </c>
    </row>
    <row r="40" spans="1:11" x14ac:dyDescent="0.55000000000000004">
      <c r="A40" t="s">
        <v>38</v>
      </c>
      <c r="B40">
        <v>6.7</v>
      </c>
      <c r="C40">
        <v>94</v>
      </c>
      <c r="D40">
        <v>1.1155555555555556</v>
      </c>
      <c r="F40">
        <f t="shared" si="2"/>
        <v>0.23735224586288417</v>
      </c>
      <c r="G40">
        <v>0.22766439909297059</v>
      </c>
      <c r="H40">
        <f t="shared" si="1"/>
        <v>-4.2553191489361417</v>
      </c>
    </row>
    <row r="41" spans="1:11" x14ac:dyDescent="0.55000000000000004">
      <c r="A41" t="s">
        <v>39</v>
      </c>
      <c r="B41">
        <v>6.35</v>
      </c>
      <c r="C41">
        <v>284</v>
      </c>
      <c r="D41">
        <v>4.08</v>
      </c>
      <c r="F41">
        <f t="shared" si="2"/>
        <v>0.28732394366197184</v>
      </c>
      <c r="G41">
        <v>0.29142857142857143</v>
      </c>
      <c r="H41">
        <f t="shared" si="1"/>
        <v>1.4084507042253491</v>
      </c>
    </row>
    <row r="42" spans="1:11" x14ac:dyDescent="0.55000000000000004">
      <c r="A42" t="s">
        <v>40</v>
      </c>
      <c r="B42">
        <v>4.5999999999999996</v>
      </c>
      <c r="C42">
        <v>358</v>
      </c>
      <c r="D42">
        <v>3.6155555555555554</v>
      </c>
      <c r="F42">
        <f t="shared" si="2"/>
        <v>0.20198634388578521</v>
      </c>
      <c r="G42">
        <v>0.26390916463909159</v>
      </c>
      <c r="H42">
        <f t="shared" si="1"/>
        <v>23.463687150837981</v>
      </c>
    </row>
    <row r="43" spans="1:11" x14ac:dyDescent="0.55000000000000004">
      <c r="A43" t="s">
        <v>41</v>
      </c>
      <c r="B43">
        <v>3</v>
      </c>
      <c r="C43">
        <v>298</v>
      </c>
      <c r="D43">
        <v>1.1599999999999999</v>
      </c>
      <c r="F43">
        <f t="shared" si="2"/>
        <v>7.7852348993288578E-2</v>
      </c>
      <c r="G43">
        <v>0.20350877192982444</v>
      </c>
      <c r="H43">
        <f t="shared" si="1"/>
        <v>61.744966442953007</v>
      </c>
    </row>
    <row r="44" spans="1:11" x14ac:dyDescent="0.55000000000000004">
      <c r="A44" t="s">
        <v>42</v>
      </c>
      <c r="B44">
        <v>4.9000000000000004</v>
      </c>
      <c r="C44">
        <v>291</v>
      </c>
      <c r="D44">
        <v>3.9777777777777779</v>
      </c>
      <c r="F44">
        <f t="shared" si="2"/>
        <v>0.27338678885070639</v>
      </c>
      <c r="G44">
        <v>0.43236714975845397</v>
      </c>
      <c r="H44">
        <f t="shared" si="1"/>
        <v>36.769759450171804</v>
      </c>
    </row>
    <row r="45" spans="1:11" x14ac:dyDescent="0.55000000000000004">
      <c r="A45" t="s">
        <v>43</v>
      </c>
      <c r="B45">
        <v>4.9000000000000004</v>
      </c>
      <c r="C45">
        <v>86</v>
      </c>
      <c r="D45">
        <v>1.1599999999999999</v>
      </c>
      <c r="F45">
        <f t="shared" si="2"/>
        <v>0.26976744186046508</v>
      </c>
      <c r="G45">
        <v>0.34117647058823541</v>
      </c>
      <c r="H45">
        <f t="shared" si="1"/>
        <v>20.930232558139572</v>
      </c>
    </row>
    <row r="46" spans="1:11" x14ac:dyDescent="0.55000000000000004">
      <c r="A46" t="s">
        <v>44</v>
      </c>
      <c r="B46">
        <v>3.4</v>
      </c>
      <c r="C46">
        <v>183</v>
      </c>
      <c r="D46">
        <v>3.5511111111111111</v>
      </c>
      <c r="F46">
        <f t="shared" si="2"/>
        <v>0.38809957498482089</v>
      </c>
      <c r="G46">
        <v>0.46725146198830403</v>
      </c>
      <c r="H46">
        <f t="shared" si="1"/>
        <v>16.9398907103825</v>
      </c>
    </row>
    <row r="47" spans="1:11" x14ac:dyDescent="0.55000000000000004">
      <c r="A47" t="s">
        <v>45</v>
      </c>
      <c r="B47">
        <v>7.8</v>
      </c>
      <c r="C47">
        <v>72</v>
      </c>
      <c r="D47">
        <v>1.2555555555555555</v>
      </c>
      <c r="F47">
        <f t="shared" si="2"/>
        <v>0.34876543209876543</v>
      </c>
      <c r="G47">
        <v>0.35873015873015873</v>
      </c>
      <c r="H47">
        <f t="shared" si="1"/>
        <v>2.7777777777777799</v>
      </c>
    </row>
    <row r="48" spans="1:11" x14ac:dyDescent="0.55000000000000004">
      <c r="A48" t="s">
        <v>46</v>
      </c>
      <c r="B48">
        <v>5</v>
      </c>
      <c r="C48">
        <v>240</v>
      </c>
      <c r="D48">
        <v>4.1422222222222222</v>
      </c>
      <c r="F48">
        <f t="shared" si="2"/>
        <v>0.34518518518518521</v>
      </c>
      <c r="G48">
        <v>0.36019323671497583</v>
      </c>
      <c r="H48">
        <f t="shared" si="1"/>
        <v>4.1666666666666563</v>
      </c>
    </row>
    <row r="49" spans="1:8" x14ac:dyDescent="0.55000000000000004">
      <c r="A49" t="s">
        <v>47</v>
      </c>
      <c r="B49">
        <v>9.1999999999999993</v>
      </c>
      <c r="C49">
        <v>86</v>
      </c>
      <c r="D49">
        <v>1.1933333333333334</v>
      </c>
      <c r="F49">
        <f t="shared" si="2"/>
        <v>0.27751937984496128</v>
      </c>
      <c r="G49">
        <v>0.28412698412698395</v>
      </c>
      <c r="H49">
        <f t="shared" si="1"/>
        <v>2.3255813953487632</v>
      </c>
    </row>
    <row r="50" spans="1:8" x14ac:dyDescent="0.55000000000000004">
      <c r="A50" t="s">
        <v>48</v>
      </c>
      <c r="B50">
        <v>8.3000000000000007</v>
      </c>
      <c r="C50">
        <v>196</v>
      </c>
      <c r="D50">
        <v>4.1577777777777776</v>
      </c>
      <c r="F50">
        <f t="shared" si="2"/>
        <v>0.4242630385487528</v>
      </c>
      <c r="G50">
        <v>0.42426303854875291</v>
      </c>
      <c r="H50">
        <f t="shared" si="1"/>
        <v>2.6168271184377016E-14</v>
      </c>
    </row>
    <row r="51" spans="1:8" x14ac:dyDescent="0.55000000000000004">
      <c r="A51" t="s">
        <v>49</v>
      </c>
      <c r="B51">
        <v>6.4</v>
      </c>
      <c r="C51">
        <v>68</v>
      </c>
      <c r="D51">
        <v>1.3866666666666667</v>
      </c>
      <c r="F51">
        <f t="shared" si="2"/>
        <v>0.40784313725490196</v>
      </c>
      <c r="G51">
        <v>0.43333333333333296</v>
      </c>
      <c r="H51">
        <f t="shared" si="1"/>
        <v>5.8823529411763911</v>
      </c>
    </row>
    <row r="52" spans="1:8" x14ac:dyDescent="0.55000000000000004">
      <c r="A52" t="s">
        <v>50</v>
      </c>
      <c r="B52">
        <v>4.2</v>
      </c>
      <c r="C52">
        <v>351</v>
      </c>
      <c r="D52">
        <v>4.0866666666666669</v>
      </c>
      <c r="F52">
        <f t="shared" si="2"/>
        <v>0.23285849952516618</v>
      </c>
      <c r="G52">
        <v>0.40065359477124174</v>
      </c>
      <c r="H52">
        <f t="shared" si="1"/>
        <v>41.880341880341867</v>
      </c>
    </row>
    <row r="53" spans="1:8" x14ac:dyDescent="0.55000000000000004">
      <c r="A53" t="s">
        <v>51</v>
      </c>
      <c r="B53">
        <v>5.8</v>
      </c>
      <c r="C53">
        <v>165</v>
      </c>
      <c r="D53">
        <v>1.4488888888888889</v>
      </c>
      <c r="F53">
        <f t="shared" si="2"/>
        <v>0.17562289562289563</v>
      </c>
      <c r="G53">
        <v>0.17887517146776402</v>
      </c>
      <c r="H53">
        <f t="shared" si="1"/>
        <v>1.8181818181817957</v>
      </c>
    </row>
    <row r="54" spans="1:8" x14ac:dyDescent="0.55000000000000004">
      <c r="A54" t="s">
        <v>52</v>
      </c>
      <c r="B54">
        <v>4.8</v>
      </c>
      <c r="C54">
        <v>785.5</v>
      </c>
      <c r="D54">
        <v>4.12</v>
      </c>
      <c r="F54">
        <f t="shared" si="2"/>
        <v>0.10490133672819858</v>
      </c>
      <c r="G54">
        <v>0.29219858156028367</v>
      </c>
      <c r="H54">
        <f t="shared" si="1"/>
        <v>64.09929980903884</v>
      </c>
    </row>
    <row r="55" spans="1:8" x14ac:dyDescent="0.55000000000000004">
      <c r="A55" t="s">
        <v>53</v>
      </c>
      <c r="B55">
        <v>8.4499999999999993</v>
      </c>
      <c r="C55">
        <v>127</v>
      </c>
      <c r="D55">
        <v>1.7066666666666668</v>
      </c>
      <c r="F55">
        <f t="shared" si="2"/>
        <v>0.26876640419947506</v>
      </c>
      <c r="G55">
        <v>0.27978142076502727</v>
      </c>
      <c r="H55">
        <f t="shared" si="1"/>
        <v>3.9370078740157304</v>
      </c>
    </row>
    <row r="56" spans="1:8" x14ac:dyDescent="0.55000000000000004">
      <c r="A56" t="s">
        <v>54</v>
      </c>
      <c r="B56">
        <v>10.5</v>
      </c>
      <c r="C56">
        <v>239</v>
      </c>
      <c r="D56">
        <v>3.7111111111111112</v>
      </c>
      <c r="F56">
        <f t="shared" si="2"/>
        <v>0.31055323105532306</v>
      </c>
      <c r="G56">
        <v>0.31450094161958575</v>
      </c>
      <c r="H56">
        <f t="shared" si="1"/>
        <v>1.2552301255230451</v>
      </c>
    </row>
    <row r="57" spans="1:8" x14ac:dyDescent="0.55000000000000004">
      <c r="A57" t="s">
        <v>55</v>
      </c>
      <c r="B57">
        <v>19.8</v>
      </c>
      <c r="C57">
        <v>76</v>
      </c>
      <c r="D57">
        <v>1.0777777777777777</v>
      </c>
      <c r="F57">
        <f t="shared" si="2"/>
        <v>0.283625730994152</v>
      </c>
      <c r="G57">
        <v>0.29129129129129105</v>
      </c>
      <c r="H57">
        <f t="shared" si="1"/>
        <v>2.6315789473683568</v>
      </c>
    </row>
    <row r="58" spans="1:8" x14ac:dyDescent="0.55000000000000004">
      <c r="A58" t="s">
        <v>56</v>
      </c>
      <c r="B58">
        <v>6.7</v>
      </c>
      <c r="C58">
        <v>241</v>
      </c>
      <c r="D58">
        <v>3.5466666666666669</v>
      </c>
      <c r="F58">
        <f t="shared" si="2"/>
        <v>0.29432918395573998</v>
      </c>
      <c r="G58">
        <v>0.29803921568627456</v>
      </c>
      <c r="H58">
        <f t="shared" si="1"/>
        <v>1.2448132780083128</v>
      </c>
    </row>
    <row r="59" spans="1:8" x14ac:dyDescent="0.55000000000000004">
      <c r="A59" t="s">
        <v>57</v>
      </c>
      <c r="B59">
        <v>6.8</v>
      </c>
      <c r="C59">
        <v>105.5</v>
      </c>
      <c r="D59">
        <v>1.0644444444444445</v>
      </c>
      <c r="F59">
        <f t="shared" si="2"/>
        <v>0.20179041600842548</v>
      </c>
      <c r="G59">
        <v>0.26611111111111113</v>
      </c>
      <c r="H59">
        <f t="shared" si="1"/>
        <v>24.170616113744082</v>
      </c>
    </row>
    <row r="60" spans="1:8" x14ac:dyDescent="0.55000000000000004">
      <c r="A60" t="s">
        <v>58</v>
      </c>
      <c r="B60">
        <v>4.6500000000000004</v>
      </c>
      <c r="C60">
        <v>341</v>
      </c>
      <c r="D60">
        <v>4.24</v>
      </c>
      <c r="F60">
        <f t="shared" si="2"/>
        <v>0.24868035190615836</v>
      </c>
      <c r="G60">
        <v>0.28648648648648656</v>
      </c>
      <c r="H60">
        <f t="shared" si="1"/>
        <v>13.196480938416443</v>
      </c>
    </row>
    <row r="61" spans="1:8" x14ac:dyDescent="0.55000000000000004">
      <c r="A61" t="s">
        <v>59</v>
      </c>
      <c r="B61">
        <v>4.5999999999999996</v>
      </c>
      <c r="C61">
        <v>129</v>
      </c>
      <c r="D61">
        <v>1.52</v>
      </c>
      <c r="F61">
        <f t="shared" si="2"/>
        <v>0.23565891472868217</v>
      </c>
      <c r="G61">
        <v>0.24516129032258052</v>
      </c>
      <c r="H61">
        <f t="shared" si="1"/>
        <v>3.8759689922480152</v>
      </c>
    </row>
    <row r="62" spans="1:8" x14ac:dyDescent="0.55000000000000004">
      <c r="A62" t="s">
        <v>60</v>
      </c>
      <c r="B62">
        <v>3.3</v>
      </c>
      <c r="C62">
        <v>282</v>
      </c>
      <c r="D62">
        <v>3.82</v>
      </c>
      <c r="F62">
        <f t="shared" si="2"/>
        <v>0.27092198581560278</v>
      </c>
      <c r="G62">
        <v>0.28296296296296297</v>
      </c>
      <c r="H62">
        <f t="shared" si="1"/>
        <v>4.2553191489361923</v>
      </c>
    </row>
    <row r="63" spans="1:8" x14ac:dyDescent="0.55000000000000004">
      <c r="A63" t="s">
        <v>61</v>
      </c>
      <c r="B63">
        <v>7.1</v>
      </c>
      <c r="C63">
        <v>124</v>
      </c>
      <c r="D63">
        <v>1.4</v>
      </c>
      <c r="F63">
        <f t="shared" si="2"/>
        <v>0.22580645161290319</v>
      </c>
      <c r="G63">
        <v>0.23333333333333331</v>
      </c>
      <c r="H63">
        <f t="shared" si="1"/>
        <v>3.2258064516129079</v>
      </c>
    </row>
    <row r="64" spans="1:8" x14ac:dyDescent="0.55000000000000004">
      <c r="A64" t="s">
        <v>62</v>
      </c>
      <c r="B64">
        <v>4.7</v>
      </c>
      <c r="C64">
        <v>289.5</v>
      </c>
      <c r="D64">
        <v>4.2733333333333334</v>
      </c>
      <c r="F64">
        <f t="shared" si="2"/>
        <v>0.29522164651698329</v>
      </c>
      <c r="G64">
        <v>0.33126614987080105</v>
      </c>
      <c r="H64">
        <f t="shared" si="1"/>
        <v>10.88082901554405</v>
      </c>
    </row>
    <row r="65" spans="1:8" x14ac:dyDescent="0.55000000000000004">
      <c r="A65" t="s">
        <v>63</v>
      </c>
      <c r="B65">
        <v>9</v>
      </c>
      <c r="C65">
        <v>82</v>
      </c>
      <c r="D65">
        <v>1.4044444444444444</v>
      </c>
      <c r="F65">
        <f t="shared" si="2"/>
        <v>0.34254742547425471</v>
      </c>
      <c r="G65">
        <v>0.33439153439153413</v>
      </c>
      <c r="H65">
        <f t="shared" si="1"/>
        <v>-2.4390243902439726</v>
      </c>
    </row>
    <row r="66" spans="1:8" x14ac:dyDescent="0.55000000000000004">
      <c r="A66" t="s">
        <v>64</v>
      </c>
      <c r="B66">
        <v>3.2</v>
      </c>
      <c r="C66">
        <v>387</v>
      </c>
      <c r="D66">
        <v>3.7422222222222223</v>
      </c>
      <c r="F66">
        <f t="shared" si="2"/>
        <v>0.19339649727246624</v>
      </c>
      <c r="G66">
        <v>0.38185941043083915</v>
      </c>
      <c r="H66">
        <f t="shared" si="1"/>
        <v>49.354005167958682</v>
      </c>
    </row>
    <row r="67" spans="1:8" x14ac:dyDescent="0.55000000000000004">
      <c r="A67" t="s">
        <v>65</v>
      </c>
      <c r="B67">
        <v>5.5</v>
      </c>
      <c r="C67">
        <v>127.5</v>
      </c>
      <c r="D67">
        <v>1.38</v>
      </c>
      <c r="F67">
        <f t="shared" si="2"/>
        <v>0.21647058823529411</v>
      </c>
      <c r="G67">
        <v>0.32093023255813974</v>
      </c>
      <c r="H67">
        <f t="shared" ref="H67:H89" si="3">(G67-F67)*100/G67</f>
        <v>32.549019607843185</v>
      </c>
    </row>
    <row r="68" spans="1:8" x14ac:dyDescent="0.55000000000000004">
      <c r="A68" t="s">
        <v>66</v>
      </c>
      <c r="B68">
        <v>4.8</v>
      </c>
      <c r="C68">
        <v>297</v>
      </c>
      <c r="D68">
        <v>3.7044444444444444</v>
      </c>
      <c r="F68">
        <f t="shared" si="2"/>
        <v>0.2494575383464272</v>
      </c>
      <c r="G68">
        <v>0.25725308641975309</v>
      </c>
      <c r="H68">
        <f t="shared" si="3"/>
        <v>3.030303030303044</v>
      </c>
    </row>
    <row r="69" spans="1:8" x14ac:dyDescent="0.55000000000000004">
      <c r="A69" t="s">
        <v>67</v>
      </c>
      <c r="B69">
        <v>3.5</v>
      </c>
      <c r="C69">
        <v>283</v>
      </c>
      <c r="D69">
        <v>1.1288888888888888</v>
      </c>
      <c r="F69">
        <f t="shared" si="2"/>
        <v>7.9780133490380836E-2</v>
      </c>
      <c r="G69">
        <v>0.25656565656565661</v>
      </c>
      <c r="H69">
        <f t="shared" si="3"/>
        <v>68.904593639575978</v>
      </c>
    </row>
    <row r="70" spans="1:8" x14ac:dyDescent="0.55000000000000004">
      <c r="A70" t="s">
        <v>68</v>
      </c>
      <c r="B70">
        <v>4.3</v>
      </c>
      <c r="C70">
        <v>407</v>
      </c>
      <c r="D70">
        <v>1.2288888888888889</v>
      </c>
      <c r="F70">
        <f t="shared" si="2"/>
        <v>6.0387660387660386E-2</v>
      </c>
      <c r="G70">
        <v>0.24577777777777779</v>
      </c>
      <c r="H70">
        <f t="shared" si="3"/>
        <v>75.429975429975428</v>
      </c>
    </row>
    <row r="71" spans="1:8" x14ac:dyDescent="0.55000000000000004">
      <c r="A71" t="s">
        <v>69</v>
      </c>
      <c r="B71">
        <v>4</v>
      </c>
      <c r="C71">
        <v>455</v>
      </c>
      <c r="D71">
        <v>4.5733333333333333</v>
      </c>
      <c r="F71">
        <f t="shared" si="2"/>
        <v>0.20102564102564102</v>
      </c>
      <c r="G71">
        <v>0.47147766323024043</v>
      </c>
      <c r="H71">
        <f t="shared" si="3"/>
        <v>57.362637362637358</v>
      </c>
    </row>
    <row r="72" spans="1:8" x14ac:dyDescent="0.55000000000000004">
      <c r="A72" t="s">
        <v>70</v>
      </c>
      <c r="B72">
        <v>4.55</v>
      </c>
      <c r="C72">
        <v>331</v>
      </c>
      <c r="D72">
        <v>1.2622222222222221</v>
      </c>
      <c r="F72">
        <f t="shared" si="2"/>
        <v>7.6267203759650876E-2</v>
      </c>
      <c r="G72">
        <v>0.23815513626834392</v>
      </c>
      <c r="H72">
        <f t="shared" si="3"/>
        <v>67.975830815709983</v>
      </c>
    </row>
    <row r="73" spans="1:8" x14ac:dyDescent="0.55000000000000004">
      <c r="A73" t="s">
        <v>71</v>
      </c>
      <c r="B73">
        <v>3.85</v>
      </c>
      <c r="C73">
        <v>330.5</v>
      </c>
      <c r="D73">
        <v>4.6977777777777776</v>
      </c>
      <c r="F73">
        <f t="shared" si="2"/>
        <v>0.28428307278534204</v>
      </c>
      <c r="G73">
        <v>0.31528709917971665</v>
      </c>
      <c r="H73">
        <f t="shared" si="3"/>
        <v>9.8335854765506969</v>
      </c>
    </row>
    <row r="74" spans="1:8" x14ac:dyDescent="0.55000000000000004">
      <c r="A74" t="s">
        <v>72</v>
      </c>
      <c r="B74">
        <v>4</v>
      </c>
      <c r="C74">
        <v>327</v>
      </c>
      <c r="D74">
        <v>3.9155555555555557</v>
      </c>
      <c r="F74">
        <f t="shared" si="2"/>
        <v>0.23948352021746516</v>
      </c>
      <c r="G74">
        <v>0.3375478927203065</v>
      </c>
      <c r="H74">
        <f t="shared" si="3"/>
        <v>29.051987767584098</v>
      </c>
    </row>
    <row r="75" spans="1:8" x14ac:dyDescent="0.55000000000000004">
      <c r="A75" t="s">
        <v>73</v>
      </c>
      <c r="B75">
        <v>2.15</v>
      </c>
      <c r="C75">
        <v>126</v>
      </c>
      <c r="D75">
        <v>0.96666666666666667</v>
      </c>
      <c r="F75">
        <f t="shared" si="2"/>
        <v>0.15343915343915343</v>
      </c>
      <c r="G75">
        <v>0.21014492753623182</v>
      </c>
      <c r="H75">
        <f t="shared" si="3"/>
        <v>26.984126984126966</v>
      </c>
    </row>
    <row r="76" spans="1:8" x14ac:dyDescent="0.55000000000000004">
      <c r="A76" t="s">
        <v>74</v>
      </c>
      <c r="B76">
        <v>3.4</v>
      </c>
      <c r="C76">
        <v>393</v>
      </c>
      <c r="D76">
        <v>4.4444444444444446</v>
      </c>
      <c r="F76">
        <f t="shared" si="2"/>
        <v>0.22618037885213457</v>
      </c>
      <c r="G76">
        <v>0.22792022792022792</v>
      </c>
      <c r="H76">
        <f t="shared" si="3"/>
        <v>0.76335877862595825</v>
      </c>
    </row>
    <row r="77" spans="1:8" x14ac:dyDescent="0.55000000000000004">
      <c r="A77" t="s">
        <v>75</v>
      </c>
      <c r="B77">
        <v>5.05</v>
      </c>
      <c r="C77">
        <v>432.5</v>
      </c>
      <c r="D77">
        <v>1.3111111111111111</v>
      </c>
      <c r="F77">
        <f t="shared" si="2"/>
        <v>6.0629415542710341E-2</v>
      </c>
      <c r="G77">
        <v>0.29135802469135802</v>
      </c>
      <c r="H77">
        <f t="shared" si="3"/>
        <v>79.190751445086704</v>
      </c>
    </row>
    <row r="78" spans="1:8" x14ac:dyDescent="0.55000000000000004">
      <c r="A78" t="s">
        <v>76</v>
      </c>
      <c r="B78">
        <v>3.8</v>
      </c>
      <c r="C78">
        <v>284</v>
      </c>
      <c r="D78">
        <v>3.7155555555555555</v>
      </c>
      <c r="F78">
        <f t="shared" si="2"/>
        <v>0.26165884194053207</v>
      </c>
      <c r="G78">
        <v>0.31756885090218417</v>
      </c>
      <c r="H78">
        <f t="shared" si="3"/>
        <v>17.605633802816889</v>
      </c>
    </row>
    <row r="79" spans="1:8" x14ac:dyDescent="0.55000000000000004">
      <c r="A79" t="s">
        <v>77</v>
      </c>
      <c r="B79">
        <v>14.3</v>
      </c>
      <c r="C79">
        <v>586</v>
      </c>
      <c r="D79">
        <v>1.2066666666666668</v>
      </c>
      <c r="F79">
        <f t="shared" si="2"/>
        <v>4.1183162684869171E-2</v>
      </c>
      <c r="G79">
        <v>0.18282828282828281</v>
      </c>
      <c r="H79">
        <f t="shared" si="3"/>
        <v>77.474402730375417</v>
      </c>
    </row>
    <row r="80" spans="1:8" x14ac:dyDescent="0.55000000000000004">
      <c r="A80" t="s">
        <v>78</v>
      </c>
      <c r="B80">
        <v>2.75</v>
      </c>
      <c r="C80">
        <v>393.5</v>
      </c>
      <c r="D80">
        <v>3.7266666666666666</v>
      </c>
      <c r="F80">
        <f t="shared" si="2"/>
        <v>0.18941126641253705</v>
      </c>
      <c r="G80">
        <v>0.28888888888888892</v>
      </c>
      <c r="H80">
        <f t="shared" si="3"/>
        <v>34.434561626429485</v>
      </c>
    </row>
    <row r="81" spans="1:8" x14ac:dyDescent="0.55000000000000004">
      <c r="A81" t="s">
        <v>79</v>
      </c>
      <c r="B81">
        <v>10.9</v>
      </c>
      <c r="C81">
        <v>636.5</v>
      </c>
      <c r="D81">
        <v>1.048888888888889</v>
      </c>
      <c r="F81">
        <f t="shared" si="2"/>
        <v>3.2958016932879461E-2</v>
      </c>
      <c r="G81">
        <v>0.24973544973544959</v>
      </c>
      <c r="H81">
        <f t="shared" si="3"/>
        <v>86.802827965435966</v>
      </c>
    </row>
    <row r="82" spans="1:8" x14ac:dyDescent="0.55000000000000004">
      <c r="A82" t="s">
        <v>80</v>
      </c>
      <c r="B82">
        <v>5.7</v>
      </c>
      <c r="C82">
        <v>436</v>
      </c>
      <c r="D82">
        <v>3.5333333333333332</v>
      </c>
      <c r="F82">
        <f t="shared" si="2"/>
        <v>0.1620795107033639</v>
      </c>
      <c r="G82">
        <v>0.41085271317829447</v>
      </c>
      <c r="H82">
        <f t="shared" si="3"/>
        <v>60.550458715596321</v>
      </c>
    </row>
    <row r="83" spans="1:8" x14ac:dyDescent="0.55000000000000004">
      <c r="A83" t="s">
        <v>81</v>
      </c>
      <c r="B83">
        <v>4.2</v>
      </c>
      <c r="C83">
        <v>116</v>
      </c>
      <c r="D83">
        <v>1.22</v>
      </c>
      <c r="F83">
        <f t="shared" si="2"/>
        <v>0.21034482758620687</v>
      </c>
      <c r="G83">
        <v>0.21403508771929813</v>
      </c>
      <c r="H83">
        <f t="shared" si="3"/>
        <v>1.7241379310344425</v>
      </c>
    </row>
    <row r="84" spans="1:8" x14ac:dyDescent="0.55000000000000004">
      <c r="A84" t="s">
        <v>82</v>
      </c>
      <c r="B84">
        <v>3.15</v>
      </c>
      <c r="C84">
        <v>370</v>
      </c>
      <c r="D84">
        <v>3.34</v>
      </c>
      <c r="F84">
        <f t="shared" si="2"/>
        <v>0.18054054054054053</v>
      </c>
      <c r="G84">
        <v>0.25692307692307692</v>
      </c>
      <c r="H84">
        <f t="shared" si="3"/>
        <v>29.729729729729733</v>
      </c>
    </row>
    <row r="85" spans="1:8" x14ac:dyDescent="0.55000000000000004">
      <c r="A85" t="s">
        <v>83</v>
      </c>
      <c r="B85">
        <v>6.3</v>
      </c>
      <c r="C85">
        <v>475</v>
      </c>
      <c r="D85">
        <v>1.1599999999999999</v>
      </c>
      <c r="F85">
        <f t="shared" si="2"/>
        <v>4.8842105263157888E-2</v>
      </c>
      <c r="G85">
        <v>0.17846153846153845</v>
      </c>
      <c r="H85">
        <f t="shared" si="3"/>
        <v>72.631578947368425</v>
      </c>
    </row>
    <row r="86" spans="1:8" x14ac:dyDescent="0.55000000000000004">
      <c r="A86" t="s">
        <v>84</v>
      </c>
      <c r="B86">
        <v>4.5</v>
      </c>
      <c r="C86">
        <v>337</v>
      </c>
      <c r="D86">
        <v>4.0777777777777775</v>
      </c>
      <c r="F86">
        <f t="shared" si="2"/>
        <v>0.24200461589185621</v>
      </c>
      <c r="G86">
        <v>0.24417831004657345</v>
      </c>
      <c r="H86">
        <f t="shared" si="3"/>
        <v>0.89020771513351959</v>
      </c>
    </row>
    <row r="87" spans="1:8" x14ac:dyDescent="0.55000000000000004">
      <c r="A87" t="s">
        <v>85</v>
      </c>
      <c r="B87">
        <v>4.45</v>
      </c>
      <c r="C87">
        <v>128</v>
      </c>
      <c r="D87">
        <v>1.3133333333333332</v>
      </c>
      <c r="F87">
        <f t="shared" si="2"/>
        <v>0.2052083333333333</v>
      </c>
      <c r="G87">
        <v>0.29848484848484858</v>
      </c>
      <c r="H87">
        <f t="shared" si="3"/>
        <v>31.250000000000032</v>
      </c>
    </row>
    <row r="88" spans="1:8" x14ac:dyDescent="0.55000000000000004">
      <c r="A88" t="s">
        <v>86</v>
      </c>
      <c r="B88">
        <v>7.05</v>
      </c>
      <c r="C88">
        <v>282.5</v>
      </c>
      <c r="D88">
        <v>4.3177777777777777</v>
      </c>
      <c r="F88">
        <f t="shared" si="2"/>
        <v>0.30568338249754179</v>
      </c>
      <c r="G88">
        <v>0.31288244766505641</v>
      </c>
      <c r="H88">
        <f t="shared" si="3"/>
        <v>2.3008849557522271</v>
      </c>
    </row>
    <row r="89" spans="1:8" x14ac:dyDescent="0.55000000000000004">
      <c r="A89" t="s">
        <v>87</v>
      </c>
      <c r="B89">
        <v>4.3</v>
      </c>
      <c r="C89">
        <v>120</v>
      </c>
      <c r="D89">
        <v>1.4622222222222223</v>
      </c>
      <c r="F89">
        <f t="shared" si="2"/>
        <v>0.24370370370370373</v>
      </c>
      <c r="G89">
        <v>0.27589098532494777</v>
      </c>
      <c r="H89">
        <f t="shared" si="3"/>
        <v>11.666666666666716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Feroze</dc:creator>
  <cp:lastModifiedBy>Feroze</cp:lastModifiedBy>
  <dcterms:created xsi:type="dcterms:W3CDTF">2018-07-27T17:54:52Z</dcterms:created>
  <dcterms:modified xsi:type="dcterms:W3CDTF">2018-07-27T18:27:21Z</dcterms:modified>
</cp:coreProperties>
</file>