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25.xml" ContentType="application/vnd.openxmlformats-officedocument.spreadsheetml.table+xml"/>
  <Override PartName="/xl/tables/table43.xml" ContentType="application/vnd.openxmlformats-officedocument.spreadsheetml.table+xml"/>
  <Override PartName="/xl/tables/table54.xml" ContentType="application/vnd.openxmlformats-officedocument.spreadsheetml.table+xml"/>
  <Override PartName="/xl/tables/table72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tables/table41.xml" ContentType="application/vnd.openxmlformats-officedocument.spreadsheetml.table+xml"/>
  <Override PartName="/xl/tables/table52.xml" ContentType="application/vnd.openxmlformats-officedocument.spreadsheetml.table+xml"/>
  <Override PartName="/xl/tables/table61.xml" ContentType="application/vnd.openxmlformats-officedocument.spreadsheetml.table+xml"/>
  <Override PartName="/xl/tables/table70.xml" ContentType="application/vnd.openxmlformats-officedocument.spreadsheetml.table+xml"/>
  <Override PartName="/xl/charts/chart4.xml" ContentType="application/vnd.openxmlformats-officedocument.drawingml.chart+xml"/>
  <Override PartName="/xl/tables/table12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50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tables/table10.xml" ContentType="application/vnd.openxmlformats-officedocument.spreadsheetml.table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tables/table59.xml" ContentType="application/vnd.openxmlformats-officedocument.spreadsheetml.table+xml"/>
  <Override PartName="/xl/tables/table68.xml" ContentType="application/vnd.openxmlformats-officedocument.spreadsheetml.table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19.xml" ContentType="application/vnd.openxmlformats-officedocument.spreadsheetml.table+xml"/>
  <Override PartName="/xl/tables/table39.xml" ContentType="application/vnd.openxmlformats-officedocument.spreadsheetml.table+xml"/>
  <Override PartName="/xl/tables/table48.xml" ContentType="application/vnd.openxmlformats-officedocument.spreadsheetml.table+xml"/>
  <Override PartName="/xl/tables/table57.xml" ContentType="application/vnd.openxmlformats-officedocument.spreadsheetml.table+xml"/>
  <Override PartName="/xl/tables/table66.xml" ContentType="application/vnd.openxmlformats-officedocument.spreadsheetml.table+xml"/>
  <Override PartName="/xl/tables/table77.xml" ContentType="application/vnd.openxmlformats-officedocument.spreadsheetml.table+xml"/>
  <Override PartName="/xl/tables/table5.xml" ContentType="application/vnd.openxmlformats-officedocument.spreadsheetml.table+xml"/>
  <Override PartName="/xl/tables/table17.xml" ContentType="application/vnd.openxmlformats-officedocument.spreadsheetml.table+xml"/>
  <Override PartName="/xl/tables/table26.xml" ContentType="application/vnd.openxmlformats-officedocument.spreadsheetml.table+xml"/>
  <Override PartName="/xl/tables/table28.xml" ContentType="application/vnd.openxmlformats-officedocument.spreadsheetml.table+xml"/>
  <Override PartName="/xl/tables/table37.xml" ContentType="application/vnd.openxmlformats-officedocument.spreadsheetml.table+xml"/>
  <Override PartName="/xl/tables/table46.xml" ContentType="application/vnd.openxmlformats-officedocument.spreadsheetml.table+xml"/>
  <Override PartName="/xl/tables/table55.xml" ContentType="application/vnd.openxmlformats-officedocument.spreadsheetml.table+xml"/>
  <Override PartName="/xl/tables/table64.xml" ContentType="application/vnd.openxmlformats-officedocument.spreadsheetml.table+xml"/>
  <Override PartName="/xl/tables/table73.xml" ContentType="application/vnd.openxmlformats-officedocument.spreadsheetml.table+xml"/>
  <Override PartName="/xl/tables/table75.xml" ContentType="application/vnd.openxmlformats-officedocument.spreadsheetml.table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tables/table35.xml" ContentType="application/vnd.openxmlformats-officedocument.spreadsheetml.table+xml"/>
  <Override PartName="/xl/tables/table44.xml" ContentType="application/vnd.openxmlformats-officedocument.spreadsheetml.table+xml"/>
  <Override PartName="/xl/tables/table53.xml" ContentType="application/vnd.openxmlformats-officedocument.spreadsheetml.table+xml"/>
  <Override PartName="/xl/tables/table62.xml" ContentType="application/vnd.openxmlformats-officedocument.spreadsheetml.table+xml"/>
  <Override PartName="/xl/tables/table71.xml" ContentType="application/vnd.openxmlformats-officedocument.spreadsheetml.table+xml"/>
  <Override PartName="/xl/charts/chart7.xml" ContentType="application/vnd.openxmlformats-officedocument.drawingml.char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  <Override PartName="/xl/tables/table33.xml" ContentType="application/vnd.openxmlformats-officedocument.spreadsheetml.table+xml"/>
  <Override PartName="/xl/tables/table42.xml" ContentType="application/vnd.openxmlformats-officedocument.spreadsheetml.table+xml"/>
  <Override PartName="/xl/tables/table51.xml" ContentType="application/vnd.openxmlformats-officedocument.spreadsheetml.table+xml"/>
  <Override PartName="/xl/tables/table60.xml" ContentType="application/vnd.openxmlformats-officedocument.spreadsheetml.table+xml"/>
  <Override PartName="/xl/charts/chart5.xml" ContentType="application/vnd.openxmlformats-officedocument.drawingml.chart+xml"/>
  <Override PartName="/xl/tables/table11.xml" ContentType="application/vnd.openxmlformats-officedocument.spreadsheetml.table+xml"/>
  <Override PartName="/xl/tables/table20.xml" ContentType="application/vnd.openxmlformats-officedocument.spreadsheetml.table+xml"/>
  <Override PartName="/xl/tables/table31.xml" ContentType="application/vnd.openxmlformats-officedocument.spreadsheetml.table+xml"/>
  <Override PartName="/xl/tables/table40.xml" ContentType="application/vnd.openxmlformats-officedocument.spreadsheetml.table+xml"/>
  <Override PartName="/xl/charts/chart3.xml" ContentType="application/vnd.openxmlformats-officedocument.drawingml.chart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ables/table49.xml" ContentType="application/vnd.openxmlformats-officedocument.spreadsheetml.table+xml"/>
  <Override PartName="/xl/tables/table69.xml" ContentType="application/vnd.openxmlformats-officedocument.spreadsheetml.table+xml"/>
  <Override PartName="/xl/tables/table78.xml" ContentType="application/vnd.openxmlformats-officedocument.spreadsheetml.table+xml"/>
  <Override PartName="/xl/calcChain.xml" ContentType="application/vnd.openxmlformats-officedocument.spreadsheetml.calcChain+xml"/>
  <Override PartName="/xl/tables/table8.xml" ContentType="application/vnd.openxmlformats-officedocument.spreadsheetml.table+xml"/>
  <Override PartName="/xl/tables/table29.xml" ContentType="application/vnd.openxmlformats-officedocument.spreadsheetml.table+xml"/>
  <Override PartName="/xl/tables/table38.xml" ContentType="application/vnd.openxmlformats-officedocument.spreadsheetml.table+xml"/>
  <Override PartName="/xl/tables/table47.xml" ContentType="application/vnd.openxmlformats-officedocument.spreadsheetml.table+xml"/>
  <Override PartName="/xl/tables/table58.xml" ContentType="application/vnd.openxmlformats-officedocument.spreadsheetml.table+xml"/>
  <Override PartName="/xl/tables/table67.xml" ContentType="application/vnd.openxmlformats-officedocument.spreadsheetml.table+xml"/>
  <Override PartName="/xl/tables/table76.xml" ContentType="application/vnd.openxmlformats-officedocument.spreadsheetml.table+xml"/>
  <Override PartName="/xl/tables/table6.xml" ContentType="application/vnd.openxmlformats-officedocument.spreadsheetml.table+xml"/>
  <Override PartName="/xl/tables/table18.xml" ContentType="application/vnd.openxmlformats-officedocument.spreadsheetml.table+xml"/>
  <Override PartName="/xl/tables/table27.xml" ContentType="application/vnd.openxmlformats-officedocument.spreadsheetml.table+xml"/>
  <Override PartName="/xl/tables/table36.xml" ContentType="application/vnd.openxmlformats-officedocument.spreadsheetml.table+xml"/>
  <Override PartName="/xl/tables/table45.xml" ContentType="application/vnd.openxmlformats-officedocument.spreadsheetml.table+xml"/>
  <Override PartName="/xl/tables/table56.xml" ContentType="application/vnd.openxmlformats-officedocument.spreadsheetml.table+xml"/>
  <Override PartName="/xl/tables/table65.xml" ContentType="application/vnd.openxmlformats-officedocument.spreadsheetml.table+xml"/>
  <Override PartName="/xl/tables/table74.xml" ContentType="application/vnd.openxmlformats-officedocument.spreadsheetml.table+xml"/>
  <Override PartName="/xl/charts/chart8.xml" ContentType="application/vnd.openxmlformats-officedocument.drawingml.chart+xml"/>
  <Override PartName="/docProps/core.xml" ContentType="application/vnd.openxmlformats-package.core-properties+xml"/>
  <Override PartName="/xl/tables/table16.xml" ContentType="application/vnd.openxmlformats-officedocument.spreadsheetml.table+xml"/>
  <Override PartName="/xl/tables/table34.xml" ContentType="application/vnd.openxmlformats-officedocument.spreadsheetml.table+xml"/>
  <Override PartName="/xl/tables/table63.xml" ContentType="application/vnd.openxmlformats-officedocument.spreadsheetml.table+xml"/>
  <Override PartName="/xl/charts/chart6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CC24" i="1"/>
  <c r="CC25"/>
  <c r="CC26"/>
  <c r="CC27"/>
  <c r="CC28"/>
  <c r="CC29"/>
  <c r="CB24"/>
  <c r="CB25"/>
  <c r="CB26"/>
  <c r="CB27"/>
  <c r="CB28"/>
  <c r="CB29"/>
  <c r="CA24"/>
  <c r="CA25"/>
  <c r="CA26"/>
  <c r="CA27"/>
  <c r="CA28"/>
  <c r="CA29"/>
  <c r="BZ24"/>
  <c r="BZ25"/>
  <c r="BZ26"/>
  <c r="BZ27"/>
  <c r="BZ28"/>
  <c r="BZ29"/>
  <c r="BY24"/>
  <c r="BY25"/>
  <c r="BY26"/>
  <c r="BY27"/>
  <c r="BY28"/>
  <c r="BY29"/>
  <c r="CC14"/>
  <c r="CC15"/>
  <c r="CC16"/>
  <c r="CC17"/>
  <c r="CC18"/>
  <c r="CC19"/>
  <c r="CB14"/>
  <c r="CB15"/>
  <c r="CB16"/>
  <c r="CB17"/>
  <c r="CB18"/>
  <c r="CB19"/>
  <c r="CA14"/>
  <c r="CA15"/>
  <c r="CA16"/>
  <c r="CA17"/>
  <c r="CA18"/>
  <c r="CA19"/>
  <c r="BZ14"/>
  <c r="BZ15"/>
  <c r="BZ16"/>
  <c r="BZ17"/>
  <c r="BZ18"/>
  <c r="BZ19"/>
  <c r="BY14"/>
  <c r="BY15"/>
  <c r="BY16"/>
  <c r="BY17"/>
  <c r="BY18"/>
  <c r="BY19"/>
  <c r="CC4"/>
  <c r="CC5"/>
  <c r="CC6"/>
  <c r="CC7"/>
  <c r="CC8"/>
  <c r="CC9"/>
  <c r="CB4"/>
  <c r="CB5"/>
  <c r="CB6"/>
  <c r="CB7"/>
  <c r="CB8"/>
  <c r="CB9"/>
  <c r="CA4"/>
  <c r="CA5"/>
  <c r="CA6"/>
  <c r="CA7"/>
  <c r="CA8"/>
  <c r="CA9"/>
  <c r="BZ4"/>
  <c r="BZ5"/>
  <c r="BZ6"/>
  <c r="BZ7"/>
  <c r="BZ8"/>
  <c r="BZ9"/>
  <c r="BY4"/>
  <c r="BY5"/>
  <c r="BY6"/>
  <c r="BY7"/>
  <c r="BY8"/>
  <c r="BY9"/>
  <c r="BT7"/>
  <c r="BT4"/>
  <c r="BT5"/>
  <c r="BT6"/>
  <c r="BT8"/>
  <c r="BT9"/>
  <c r="BV49"/>
  <c r="BU49"/>
  <c r="BT49"/>
  <c r="BV48"/>
  <c r="BU48"/>
  <c r="BT48"/>
  <c r="BV47"/>
  <c r="BU47"/>
  <c r="BT47"/>
  <c r="BV46"/>
  <c r="BU46"/>
  <c r="BT46"/>
  <c r="BV45"/>
  <c r="BU45"/>
  <c r="BT45"/>
  <c r="BV44"/>
  <c r="BU44"/>
  <c r="BT44"/>
  <c r="BV39"/>
  <c r="BU39"/>
  <c r="BT39"/>
  <c r="BV38"/>
  <c r="BU38"/>
  <c r="BT38"/>
  <c r="BV37"/>
  <c r="BU37"/>
  <c r="BT37"/>
  <c r="BV36"/>
  <c r="BU36"/>
  <c r="BT36"/>
  <c r="BV35"/>
  <c r="BU35"/>
  <c r="BT35"/>
  <c r="BV34"/>
  <c r="BU34"/>
  <c r="BT34"/>
  <c r="BV29"/>
  <c r="BU29"/>
  <c r="BT29"/>
  <c r="BV28"/>
  <c r="BU28"/>
  <c r="BT28"/>
  <c r="BV27"/>
  <c r="BU27"/>
  <c r="BT27"/>
  <c r="BV26"/>
  <c r="BU26"/>
  <c r="BT26"/>
  <c r="BV25"/>
  <c r="BU25"/>
  <c r="BT25"/>
  <c r="BV24"/>
  <c r="BU24"/>
  <c r="BT24"/>
  <c r="BV19"/>
  <c r="BU19"/>
  <c r="BT19"/>
  <c r="BV18"/>
  <c r="BU18"/>
  <c r="BT18"/>
  <c r="BV17"/>
  <c r="BU17"/>
  <c r="BT17"/>
  <c r="BV16"/>
  <c r="BU16"/>
  <c r="BT16"/>
  <c r="BV15"/>
  <c r="BU15"/>
  <c r="BT15"/>
  <c r="BV14"/>
  <c r="BU14"/>
  <c r="BT14"/>
  <c r="BU4"/>
  <c r="BU5"/>
  <c r="BU6"/>
  <c r="BU7"/>
  <c r="BU8"/>
  <c r="BU9"/>
  <c r="BV4"/>
  <c r="BV5"/>
  <c r="BV6"/>
  <c r="BV7"/>
  <c r="BV8"/>
  <c r="BV9"/>
</calcChain>
</file>

<file path=xl/sharedStrings.xml><?xml version="1.0" encoding="utf-8"?>
<sst xmlns="http://schemas.openxmlformats.org/spreadsheetml/2006/main" count="396" uniqueCount="17">
  <si>
    <t>Troca de Chaves</t>
  </si>
  <si>
    <t>Testes de Chave</t>
  </si>
  <si>
    <t>Tamanho</t>
  </si>
  <si>
    <t>Tempo</t>
  </si>
  <si>
    <t>Bubble Sort</t>
  </si>
  <si>
    <t>Insertion Sort</t>
  </si>
  <si>
    <t>Quick Sort</t>
  </si>
  <si>
    <t>Selection Sort</t>
  </si>
  <si>
    <t>Merge Sort</t>
  </si>
  <si>
    <t>Média</t>
  </si>
  <si>
    <t>Bubble</t>
  </si>
  <si>
    <t>Quick</t>
  </si>
  <si>
    <t>Selection</t>
  </si>
  <si>
    <t>Insertion</t>
  </si>
  <si>
    <t>Merge</t>
  </si>
  <si>
    <t>Teste de Chave</t>
  </si>
  <si>
    <t>Troca de Chave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</si>
</sst>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Desempenho</a:t>
            </a:r>
            <a:r>
              <a:rPr lang="pt-BR" baseline="0"/>
              <a:t> Insertion Sort</a:t>
            </a:r>
            <a:endParaRPr lang="pt-B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Plan1!$BT$13</c:f>
              <c:strCache>
                <c:ptCount val="1"/>
                <c:pt idx="0">
                  <c:v>Tempo</c:v>
                </c:pt>
              </c:strCache>
            </c:strRef>
          </c:tx>
          <c:cat>
            <c:numRef>
              <c:f>Plan1!$BS$14:$BS$19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Plan1!$BT$14:$BT$19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0.42857142857142855</c:v>
                </c:pt>
                <c:pt idx="3">
                  <c:v>6.7857142857142856</c:v>
                </c:pt>
                <c:pt idx="4">
                  <c:v>621.64285714285711</c:v>
                </c:pt>
                <c:pt idx="5">
                  <c:v>61324.357142857145</c:v>
                </c:pt>
              </c:numCache>
            </c:numRef>
          </c:val>
        </c:ser>
        <c:ser>
          <c:idx val="1"/>
          <c:order val="1"/>
          <c:tx>
            <c:strRef>
              <c:f>Plan1!$BU$13</c:f>
              <c:strCache>
                <c:ptCount val="1"/>
                <c:pt idx="0">
                  <c:v>Troca de Chaves</c:v>
                </c:pt>
              </c:strCache>
            </c:strRef>
          </c:tx>
          <c:cat>
            <c:numRef>
              <c:f>Plan1!$BS$14:$BS$19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Plan1!$BU$14:$BU$19</c:f>
              <c:numCache>
                <c:formatCode>General</c:formatCode>
                <c:ptCount val="6"/>
                <c:pt idx="0">
                  <c:v>13.357142857142858</c:v>
                </c:pt>
                <c:pt idx="1">
                  <c:v>686</c:v>
                </c:pt>
                <c:pt idx="2">
                  <c:v>59244.428571428572</c:v>
                </c:pt>
                <c:pt idx="3">
                  <c:v>5767569.9285714282</c:v>
                </c:pt>
                <c:pt idx="4">
                  <c:v>578002444.07142854</c:v>
                </c:pt>
                <c:pt idx="5">
                  <c:v>57715556624.214287</c:v>
                </c:pt>
              </c:numCache>
            </c:numRef>
          </c:val>
        </c:ser>
        <c:ser>
          <c:idx val="2"/>
          <c:order val="2"/>
          <c:tx>
            <c:strRef>
              <c:f>Plan1!$BV$13</c:f>
              <c:strCache>
                <c:ptCount val="1"/>
                <c:pt idx="0">
                  <c:v>Testes de Chave</c:v>
                </c:pt>
              </c:strCache>
            </c:strRef>
          </c:tx>
          <c:cat>
            <c:numRef>
              <c:f>Plan1!$BS$14:$BS$19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Plan1!$BV$14:$BV$19</c:f>
              <c:numCache>
                <c:formatCode>General</c:formatCode>
                <c:ptCount val="6"/>
                <c:pt idx="0">
                  <c:v>13.357142857142858</c:v>
                </c:pt>
                <c:pt idx="1">
                  <c:v>686</c:v>
                </c:pt>
                <c:pt idx="2">
                  <c:v>59244.428571428572</c:v>
                </c:pt>
                <c:pt idx="3">
                  <c:v>5767569.9285714282</c:v>
                </c:pt>
                <c:pt idx="4">
                  <c:v>578002444.07142854</c:v>
                </c:pt>
                <c:pt idx="5">
                  <c:v>57715556624.214287</c:v>
                </c:pt>
              </c:numCache>
            </c:numRef>
          </c:val>
        </c:ser>
        <c:axId val="123429248"/>
        <c:axId val="124588800"/>
      </c:barChart>
      <c:catAx>
        <c:axId val="123429248"/>
        <c:scaling>
          <c:orientation val="minMax"/>
        </c:scaling>
        <c:axPos val="b"/>
        <c:numFmt formatCode="General" sourceLinked="1"/>
        <c:majorTickMark val="none"/>
        <c:tickLblPos val="nextTo"/>
        <c:crossAx val="124588800"/>
        <c:crosses val="autoZero"/>
        <c:auto val="1"/>
        <c:lblAlgn val="ctr"/>
        <c:lblOffset val="100"/>
      </c:catAx>
      <c:valAx>
        <c:axId val="12458880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234292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Desempenho</a:t>
            </a:r>
            <a:r>
              <a:rPr lang="pt-BR" baseline="0"/>
              <a:t> Quick Sort</a:t>
            </a:r>
            <a:endParaRPr lang="pt-B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Plan1!$BT$23</c:f>
              <c:strCache>
                <c:ptCount val="1"/>
                <c:pt idx="0">
                  <c:v>Tempo</c:v>
                </c:pt>
              </c:strCache>
            </c:strRef>
          </c:tx>
          <c:cat>
            <c:numRef>
              <c:f>Plan1!$BS$24:$BS$29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Plan1!$BT$24:$BT$29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0.14285714285714285</c:v>
                </c:pt>
                <c:pt idx="3">
                  <c:v>1.1428571428571428</c:v>
                </c:pt>
                <c:pt idx="4">
                  <c:v>7.4285714285714288</c:v>
                </c:pt>
                <c:pt idx="5">
                  <c:v>79.857142857142861</c:v>
                </c:pt>
              </c:numCache>
            </c:numRef>
          </c:val>
        </c:ser>
        <c:ser>
          <c:idx val="1"/>
          <c:order val="1"/>
          <c:tx>
            <c:strRef>
              <c:f>Plan1!$BU$23</c:f>
              <c:strCache>
                <c:ptCount val="1"/>
                <c:pt idx="0">
                  <c:v>Troca de Chaves</c:v>
                </c:pt>
              </c:strCache>
            </c:strRef>
          </c:tx>
          <c:cat>
            <c:numRef>
              <c:f>Plan1!$BS$24:$BS$29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Plan1!$BU$24:$BU$29</c:f>
              <c:numCache>
                <c:formatCode>General</c:formatCode>
                <c:ptCount val="6"/>
                <c:pt idx="0">
                  <c:v>14.285714285714286</c:v>
                </c:pt>
                <c:pt idx="1">
                  <c:v>162</c:v>
                </c:pt>
                <c:pt idx="2">
                  <c:v>1917.1428571428571</c:v>
                </c:pt>
                <c:pt idx="3">
                  <c:v>22043</c:v>
                </c:pt>
                <c:pt idx="4">
                  <c:v>248403.42857142858</c:v>
                </c:pt>
                <c:pt idx="5">
                  <c:v>2759055.7142857141</c:v>
                </c:pt>
              </c:numCache>
            </c:numRef>
          </c:val>
        </c:ser>
        <c:ser>
          <c:idx val="2"/>
          <c:order val="2"/>
          <c:tx>
            <c:strRef>
              <c:f>Plan1!$BV$23</c:f>
              <c:strCache>
                <c:ptCount val="1"/>
                <c:pt idx="0">
                  <c:v>Testes de Chave</c:v>
                </c:pt>
              </c:strCache>
            </c:strRef>
          </c:tx>
          <c:cat>
            <c:numRef>
              <c:f>Plan1!$BS$24:$BS$29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Plan1!$BV$24:$BV$29</c:f>
              <c:numCache>
                <c:formatCode>General</c:formatCode>
                <c:ptCount val="6"/>
                <c:pt idx="0">
                  <c:v>45.214285714285715</c:v>
                </c:pt>
                <c:pt idx="1">
                  <c:v>858.78571428571433</c:v>
                </c:pt>
                <c:pt idx="2">
                  <c:v>13655.785714285714</c:v>
                </c:pt>
                <c:pt idx="3">
                  <c:v>182643.21428571429</c:v>
                </c:pt>
                <c:pt idx="4">
                  <c:v>2287355.4285714286</c:v>
                </c:pt>
                <c:pt idx="5">
                  <c:v>27797529.428571429</c:v>
                </c:pt>
              </c:numCache>
            </c:numRef>
          </c:val>
        </c:ser>
        <c:axId val="165245696"/>
        <c:axId val="167962496"/>
      </c:barChart>
      <c:catAx>
        <c:axId val="165245696"/>
        <c:scaling>
          <c:orientation val="minMax"/>
        </c:scaling>
        <c:axPos val="b"/>
        <c:numFmt formatCode="General" sourceLinked="1"/>
        <c:majorTickMark val="none"/>
        <c:tickLblPos val="nextTo"/>
        <c:crossAx val="167962496"/>
        <c:crosses val="autoZero"/>
        <c:auto val="1"/>
        <c:lblAlgn val="ctr"/>
        <c:lblOffset val="100"/>
      </c:catAx>
      <c:valAx>
        <c:axId val="16796249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652456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Desempenho</a:t>
            </a:r>
            <a:r>
              <a:rPr lang="pt-BR" baseline="0"/>
              <a:t> Selection Sort</a:t>
            </a:r>
            <a:endParaRPr lang="pt-B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Plan1!$BT$33</c:f>
              <c:strCache>
                <c:ptCount val="1"/>
                <c:pt idx="0">
                  <c:v>Tempo</c:v>
                </c:pt>
              </c:strCache>
            </c:strRef>
          </c:tx>
          <c:cat>
            <c:numRef>
              <c:f>Plan1!$BS$34:$BS$39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Plan1!$BT$34:$BT$39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0.5714285714285714</c:v>
                </c:pt>
                <c:pt idx="3">
                  <c:v>38.214285714285715</c:v>
                </c:pt>
                <c:pt idx="4">
                  <c:v>3781.4285714285716</c:v>
                </c:pt>
                <c:pt idx="5">
                  <c:v>386876.5</c:v>
                </c:pt>
              </c:numCache>
            </c:numRef>
          </c:val>
        </c:ser>
        <c:ser>
          <c:idx val="1"/>
          <c:order val="1"/>
          <c:tx>
            <c:strRef>
              <c:f>Plan1!$BU$33</c:f>
              <c:strCache>
                <c:ptCount val="1"/>
                <c:pt idx="0">
                  <c:v>Troca de Chaves</c:v>
                </c:pt>
              </c:strCache>
            </c:strRef>
          </c:tx>
          <c:cat>
            <c:numRef>
              <c:f>Plan1!$BS$34:$BS$39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Plan1!$BU$34:$BU$39</c:f>
              <c:numCache>
                <c:formatCode>General</c:formatCode>
                <c:ptCount val="6"/>
                <c:pt idx="0">
                  <c:v>18</c:v>
                </c:pt>
                <c:pt idx="1">
                  <c:v>198</c:v>
                </c:pt>
                <c:pt idx="2">
                  <c:v>1998</c:v>
                </c:pt>
                <c:pt idx="3">
                  <c:v>19998</c:v>
                </c:pt>
                <c:pt idx="4">
                  <c:v>199998</c:v>
                </c:pt>
                <c:pt idx="5">
                  <c:v>1999998</c:v>
                </c:pt>
              </c:numCache>
            </c:numRef>
          </c:val>
        </c:ser>
        <c:ser>
          <c:idx val="2"/>
          <c:order val="2"/>
          <c:tx>
            <c:strRef>
              <c:f>Plan1!$BV$33</c:f>
              <c:strCache>
                <c:ptCount val="1"/>
                <c:pt idx="0">
                  <c:v>Testes de Chave</c:v>
                </c:pt>
              </c:strCache>
            </c:strRef>
          </c:tx>
          <c:cat>
            <c:numRef>
              <c:f>Plan1!$BS$34:$BS$39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Plan1!$BV$34:$BV$39</c:f>
              <c:numCache>
                <c:formatCode>General</c:formatCode>
                <c:ptCount val="6"/>
                <c:pt idx="0">
                  <c:v>45</c:v>
                </c:pt>
                <c:pt idx="1">
                  <c:v>4950</c:v>
                </c:pt>
                <c:pt idx="2">
                  <c:v>499500</c:v>
                </c:pt>
                <c:pt idx="3">
                  <c:v>49995000</c:v>
                </c:pt>
                <c:pt idx="4">
                  <c:v>4999950000</c:v>
                </c:pt>
                <c:pt idx="5">
                  <c:v>499999500000</c:v>
                </c:pt>
              </c:numCache>
            </c:numRef>
          </c:val>
        </c:ser>
        <c:axId val="167532032"/>
        <c:axId val="167533568"/>
      </c:barChart>
      <c:catAx>
        <c:axId val="167532032"/>
        <c:scaling>
          <c:orientation val="minMax"/>
        </c:scaling>
        <c:axPos val="b"/>
        <c:numFmt formatCode="General" sourceLinked="1"/>
        <c:majorTickMark val="none"/>
        <c:tickLblPos val="nextTo"/>
        <c:crossAx val="167533568"/>
        <c:crosses val="autoZero"/>
        <c:auto val="1"/>
        <c:lblAlgn val="ctr"/>
        <c:lblOffset val="100"/>
      </c:catAx>
      <c:valAx>
        <c:axId val="16753356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675320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Desempenho</a:t>
            </a:r>
            <a:r>
              <a:rPr lang="pt-BR" baseline="0"/>
              <a:t> Merge Sort</a:t>
            </a:r>
            <a:endParaRPr lang="pt-B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Plan1!$BT$43</c:f>
              <c:strCache>
                <c:ptCount val="1"/>
                <c:pt idx="0">
                  <c:v>Tempo</c:v>
                </c:pt>
              </c:strCache>
            </c:strRef>
          </c:tx>
          <c:cat>
            <c:numRef>
              <c:f>Plan1!$BS$44:$BS$49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Plan1!$BT$44:$BT$49</c:f>
              <c:numCache>
                <c:formatCode>General</c:formatCode>
                <c:ptCount val="6"/>
                <c:pt idx="0">
                  <c:v>0</c:v>
                </c:pt>
                <c:pt idx="1">
                  <c:v>0.14285714285714285</c:v>
                </c:pt>
                <c:pt idx="2">
                  <c:v>0.21428571428571427</c:v>
                </c:pt>
                <c:pt idx="3">
                  <c:v>1.8571428571428572</c:v>
                </c:pt>
                <c:pt idx="4">
                  <c:v>9.6428571428571423</c:v>
                </c:pt>
                <c:pt idx="5">
                  <c:v>122.21428571428571</c:v>
                </c:pt>
              </c:numCache>
            </c:numRef>
          </c:val>
        </c:ser>
        <c:ser>
          <c:idx val="1"/>
          <c:order val="1"/>
          <c:tx>
            <c:strRef>
              <c:f>Plan1!$BU$43</c:f>
              <c:strCache>
                <c:ptCount val="1"/>
                <c:pt idx="0">
                  <c:v>Troca de Chaves</c:v>
                </c:pt>
              </c:strCache>
            </c:strRef>
          </c:tx>
          <c:cat>
            <c:numRef>
              <c:f>Plan1!$BS$44:$BS$49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Plan1!$BU$44:$BU$49</c:f>
              <c:numCache>
                <c:formatCode>General</c:formatCode>
                <c:ptCount val="6"/>
                <c:pt idx="0">
                  <c:v>50</c:v>
                </c:pt>
                <c:pt idx="1">
                  <c:v>1314</c:v>
                </c:pt>
                <c:pt idx="2">
                  <c:v>19910</c:v>
                </c:pt>
                <c:pt idx="3">
                  <c:v>267174</c:v>
                </c:pt>
                <c:pt idx="4">
                  <c:v>3337786</c:v>
                </c:pt>
                <c:pt idx="5">
                  <c:v>39902766</c:v>
                </c:pt>
              </c:numCache>
            </c:numRef>
          </c:val>
        </c:ser>
        <c:ser>
          <c:idx val="2"/>
          <c:order val="2"/>
          <c:tx>
            <c:strRef>
              <c:f>Plan1!$BV$43</c:f>
              <c:strCache>
                <c:ptCount val="1"/>
                <c:pt idx="0">
                  <c:v>Testes de Chave</c:v>
                </c:pt>
              </c:strCache>
            </c:strRef>
          </c:tx>
          <c:cat>
            <c:numRef>
              <c:f>Plan1!$BS$44:$BS$49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Plan1!$BV$44:$BV$49</c:f>
              <c:numCache>
                <c:formatCode>General</c:formatCode>
                <c:ptCount val="6"/>
                <c:pt idx="0">
                  <c:v>13.5</c:v>
                </c:pt>
                <c:pt idx="1">
                  <c:v>456.28571428571428</c:v>
                </c:pt>
                <c:pt idx="2">
                  <c:v>7967.0714285714284</c:v>
                </c:pt>
                <c:pt idx="3">
                  <c:v>112387.64285714286</c:v>
                </c:pt>
                <c:pt idx="4">
                  <c:v>1459584</c:v>
                </c:pt>
                <c:pt idx="5">
                  <c:v>17969219.142857142</c:v>
                </c:pt>
              </c:numCache>
            </c:numRef>
          </c:val>
        </c:ser>
        <c:axId val="167560704"/>
        <c:axId val="167562240"/>
      </c:barChart>
      <c:catAx>
        <c:axId val="167560704"/>
        <c:scaling>
          <c:orientation val="minMax"/>
        </c:scaling>
        <c:axPos val="b"/>
        <c:numFmt formatCode="General" sourceLinked="1"/>
        <c:majorTickMark val="none"/>
        <c:tickLblPos val="nextTo"/>
        <c:crossAx val="167562240"/>
        <c:crosses val="autoZero"/>
        <c:auto val="1"/>
        <c:lblAlgn val="ctr"/>
        <c:lblOffset val="100"/>
      </c:catAx>
      <c:valAx>
        <c:axId val="16756224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6756070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Desempenho</a:t>
            </a:r>
            <a:r>
              <a:rPr lang="pt-BR" baseline="0"/>
              <a:t> Bubble Sort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Plan1!$BT$3</c:f>
              <c:strCache>
                <c:ptCount val="1"/>
                <c:pt idx="0">
                  <c:v>Tempo</c:v>
                </c:pt>
              </c:strCache>
            </c:strRef>
          </c:tx>
          <c:cat>
            <c:numRef>
              <c:f>Plan1!$BS$4:$BS$9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Plan1!$BT$4:$BT$9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1.7857142857142858</c:v>
                </c:pt>
                <c:pt idx="3">
                  <c:v>92.285714285714292</c:v>
                </c:pt>
                <c:pt idx="4">
                  <c:v>10771.285714285714</c:v>
                </c:pt>
                <c:pt idx="5">
                  <c:v>4362388</c:v>
                </c:pt>
              </c:numCache>
            </c:numRef>
          </c:val>
        </c:ser>
        <c:ser>
          <c:idx val="1"/>
          <c:order val="1"/>
          <c:tx>
            <c:strRef>
              <c:f>Plan1!$BU$3</c:f>
              <c:strCache>
                <c:ptCount val="1"/>
                <c:pt idx="0">
                  <c:v>Troca de Chaves</c:v>
                </c:pt>
              </c:strCache>
            </c:strRef>
          </c:tx>
          <c:cat>
            <c:numRef>
              <c:f>Plan1!$BS$4:$BS$9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Plan1!$BU$4:$BU$9</c:f>
              <c:numCache>
                <c:formatCode>General</c:formatCode>
                <c:ptCount val="6"/>
                <c:pt idx="0">
                  <c:v>8.7142857142857135</c:v>
                </c:pt>
                <c:pt idx="1">
                  <c:v>1174</c:v>
                </c:pt>
                <c:pt idx="2">
                  <c:v>116490.85714285714</c:v>
                </c:pt>
                <c:pt idx="3">
                  <c:v>11515141.857142856</c:v>
                </c:pt>
                <c:pt idx="4">
                  <c:v>1155804890.1428571</c:v>
                </c:pt>
                <c:pt idx="5">
                  <c:v>115429113250.42857</c:v>
                </c:pt>
              </c:numCache>
            </c:numRef>
          </c:val>
        </c:ser>
        <c:ser>
          <c:idx val="2"/>
          <c:order val="2"/>
          <c:tx>
            <c:strRef>
              <c:f>Plan1!$BV$3</c:f>
              <c:strCache>
                <c:ptCount val="1"/>
                <c:pt idx="0">
                  <c:v>Testes de Chave</c:v>
                </c:pt>
              </c:strCache>
            </c:strRef>
          </c:tx>
          <c:cat>
            <c:numRef>
              <c:f>Plan1!$BS$4:$BS$9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Plan1!$BV$4:$BV$9</c:f>
              <c:numCache>
                <c:formatCode>General</c:formatCode>
                <c:ptCount val="6"/>
                <c:pt idx="0">
                  <c:v>32.785714285714285</c:v>
                </c:pt>
                <c:pt idx="1">
                  <c:v>7137</c:v>
                </c:pt>
                <c:pt idx="2">
                  <c:v>915940.28571428568</c:v>
                </c:pt>
                <c:pt idx="3">
                  <c:v>97180995.214285716</c:v>
                </c:pt>
                <c:pt idx="4">
                  <c:v>9896736745.9285717</c:v>
                </c:pt>
                <c:pt idx="5">
                  <c:v>996447646408.5</c:v>
                </c:pt>
              </c:numCache>
            </c:numRef>
          </c:val>
        </c:ser>
        <c:axId val="167593472"/>
        <c:axId val="167595008"/>
      </c:barChart>
      <c:catAx>
        <c:axId val="167593472"/>
        <c:scaling>
          <c:orientation val="minMax"/>
        </c:scaling>
        <c:axPos val="b"/>
        <c:numFmt formatCode="General" sourceLinked="1"/>
        <c:majorTickMark val="none"/>
        <c:tickLblPos val="nextTo"/>
        <c:crossAx val="167595008"/>
        <c:crosses val="autoZero"/>
        <c:auto val="1"/>
        <c:lblAlgn val="ctr"/>
        <c:lblOffset val="100"/>
      </c:catAx>
      <c:valAx>
        <c:axId val="16759500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675934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Desempenho do Tempo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Plan1!$BY$3</c:f>
              <c:strCache>
                <c:ptCount val="1"/>
                <c:pt idx="0">
                  <c:v>Bubble</c:v>
                </c:pt>
              </c:strCache>
            </c:strRef>
          </c:tx>
          <c:cat>
            <c:numRef>
              <c:f>Plan1!$BX$4:$BX$9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Plan1!$BY$4:$BY$9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1.7857142857142858</c:v>
                </c:pt>
                <c:pt idx="3">
                  <c:v>92.285714285714292</c:v>
                </c:pt>
                <c:pt idx="4">
                  <c:v>10771.285714285714</c:v>
                </c:pt>
                <c:pt idx="5">
                  <c:v>4362388</c:v>
                </c:pt>
              </c:numCache>
            </c:numRef>
          </c:val>
        </c:ser>
        <c:ser>
          <c:idx val="1"/>
          <c:order val="1"/>
          <c:tx>
            <c:strRef>
              <c:f>Plan1!$BZ$3</c:f>
              <c:strCache>
                <c:ptCount val="1"/>
                <c:pt idx="0">
                  <c:v>Insertion</c:v>
                </c:pt>
              </c:strCache>
            </c:strRef>
          </c:tx>
          <c:cat>
            <c:numRef>
              <c:f>Plan1!$BX$4:$BX$9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Plan1!$BZ$4:$BZ$9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0.42857142857142855</c:v>
                </c:pt>
                <c:pt idx="3">
                  <c:v>6.7857142857142856</c:v>
                </c:pt>
                <c:pt idx="4">
                  <c:v>621.64285714285711</c:v>
                </c:pt>
                <c:pt idx="5">
                  <c:v>61324.357142857145</c:v>
                </c:pt>
              </c:numCache>
            </c:numRef>
          </c:val>
        </c:ser>
        <c:ser>
          <c:idx val="2"/>
          <c:order val="2"/>
          <c:tx>
            <c:strRef>
              <c:f>Plan1!$CA$3</c:f>
              <c:strCache>
                <c:ptCount val="1"/>
                <c:pt idx="0">
                  <c:v>Quick</c:v>
                </c:pt>
              </c:strCache>
            </c:strRef>
          </c:tx>
          <c:cat>
            <c:numRef>
              <c:f>Plan1!$BX$4:$BX$9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Plan1!$CA$4:$CA$9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0.14285714285714285</c:v>
                </c:pt>
                <c:pt idx="3">
                  <c:v>1.1428571428571428</c:v>
                </c:pt>
                <c:pt idx="4">
                  <c:v>7.4285714285714288</c:v>
                </c:pt>
                <c:pt idx="5">
                  <c:v>79.857142857142861</c:v>
                </c:pt>
              </c:numCache>
            </c:numRef>
          </c:val>
        </c:ser>
        <c:ser>
          <c:idx val="3"/>
          <c:order val="3"/>
          <c:tx>
            <c:strRef>
              <c:f>Plan1!$CB$3</c:f>
              <c:strCache>
                <c:ptCount val="1"/>
                <c:pt idx="0">
                  <c:v>Selection</c:v>
                </c:pt>
              </c:strCache>
            </c:strRef>
          </c:tx>
          <c:cat>
            <c:numRef>
              <c:f>Plan1!$BX$4:$BX$9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Plan1!$CB$4:$CB$9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0.5714285714285714</c:v>
                </c:pt>
                <c:pt idx="3">
                  <c:v>38.214285714285715</c:v>
                </c:pt>
                <c:pt idx="4">
                  <c:v>3781.4285714285716</c:v>
                </c:pt>
                <c:pt idx="5">
                  <c:v>386876.5</c:v>
                </c:pt>
              </c:numCache>
            </c:numRef>
          </c:val>
        </c:ser>
        <c:ser>
          <c:idx val="4"/>
          <c:order val="4"/>
          <c:tx>
            <c:strRef>
              <c:f>Plan1!$CC$3</c:f>
              <c:strCache>
                <c:ptCount val="1"/>
                <c:pt idx="0">
                  <c:v>Merge</c:v>
                </c:pt>
              </c:strCache>
            </c:strRef>
          </c:tx>
          <c:cat>
            <c:numRef>
              <c:f>Plan1!$BX$4:$BX$9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Plan1!$CC$4:$CC$9</c:f>
              <c:numCache>
                <c:formatCode>General</c:formatCode>
                <c:ptCount val="6"/>
                <c:pt idx="0">
                  <c:v>0</c:v>
                </c:pt>
                <c:pt idx="1">
                  <c:v>0.14285714285714285</c:v>
                </c:pt>
                <c:pt idx="2">
                  <c:v>0.21428571428571427</c:v>
                </c:pt>
                <c:pt idx="3">
                  <c:v>1.8571428571428572</c:v>
                </c:pt>
                <c:pt idx="4">
                  <c:v>9.6428571428571423</c:v>
                </c:pt>
                <c:pt idx="5">
                  <c:v>122.21428571428571</c:v>
                </c:pt>
              </c:numCache>
            </c:numRef>
          </c:val>
        </c:ser>
        <c:axId val="167623680"/>
        <c:axId val="167707392"/>
      </c:barChart>
      <c:catAx>
        <c:axId val="167623680"/>
        <c:scaling>
          <c:orientation val="minMax"/>
        </c:scaling>
        <c:axPos val="b"/>
        <c:numFmt formatCode="General" sourceLinked="1"/>
        <c:majorTickMark val="none"/>
        <c:tickLblPos val="nextTo"/>
        <c:crossAx val="167707392"/>
        <c:crosses val="autoZero"/>
        <c:auto val="1"/>
        <c:lblAlgn val="ctr"/>
        <c:lblOffset val="100"/>
      </c:catAx>
      <c:valAx>
        <c:axId val="1677073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Milisegundos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6762368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Desempenho</a:t>
            </a:r>
            <a:r>
              <a:rPr lang="pt-BR" baseline="0"/>
              <a:t> dos Testes de Chaves</a:t>
            </a:r>
            <a:endParaRPr lang="pt-BR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Plan1!$BY$13</c:f>
              <c:strCache>
                <c:ptCount val="1"/>
                <c:pt idx="0">
                  <c:v>Bubble</c:v>
                </c:pt>
              </c:strCache>
            </c:strRef>
          </c:tx>
          <c:cat>
            <c:numRef>
              <c:f>Plan1!$BX$14:$BX$19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Plan1!$BY$14:$BY$19</c:f>
              <c:numCache>
                <c:formatCode>General</c:formatCode>
                <c:ptCount val="6"/>
                <c:pt idx="0">
                  <c:v>32.785714285714285</c:v>
                </c:pt>
                <c:pt idx="1">
                  <c:v>7137</c:v>
                </c:pt>
                <c:pt idx="2">
                  <c:v>915940.28571428568</c:v>
                </c:pt>
                <c:pt idx="3">
                  <c:v>97180995.214285716</c:v>
                </c:pt>
                <c:pt idx="4">
                  <c:v>9896736745.9285717</c:v>
                </c:pt>
                <c:pt idx="5">
                  <c:v>996447646408.5</c:v>
                </c:pt>
              </c:numCache>
            </c:numRef>
          </c:val>
        </c:ser>
        <c:ser>
          <c:idx val="1"/>
          <c:order val="1"/>
          <c:tx>
            <c:strRef>
              <c:f>Plan1!$BZ$13</c:f>
              <c:strCache>
                <c:ptCount val="1"/>
                <c:pt idx="0">
                  <c:v>Insertion</c:v>
                </c:pt>
              </c:strCache>
            </c:strRef>
          </c:tx>
          <c:cat>
            <c:numRef>
              <c:f>Plan1!$BX$14:$BX$19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Plan1!$BZ$14:$BZ$19</c:f>
              <c:numCache>
                <c:formatCode>General</c:formatCode>
                <c:ptCount val="6"/>
                <c:pt idx="0">
                  <c:v>13.357142857142858</c:v>
                </c:pt>
                <c:pt idx="1">
                  <c:v>686</c:v>
                </c:pt>
                <c:pt idx="2">
                  <c:v>59244.428571428572</c:v>
                </c:pt>
                <c:pt idx="3">
                  <c:v>5767569.9285714282</c:v>
                </c:pt>
                <c:pt idx="4">
                  <c:v>578002444.07142854</c:v>
                </c:pt>
                <c:pt idx="5">
                  <c:v>57715556624.214287</c:v>
                </c:pt>
              </c:numCache>
            </c:numRef>
          </c:val>
        </c:ser>
        <c:ser>
          <c:idx val="2"/>
          <c:order val="2"/>
          <c:tx>
            <c:strRef>
              <c:f>Plan1!$CA$13</c:f>
              <c:strCache>
                <c:ptCount val="1"/>
                <c:pt idx="0">
                  <c:v>Quick</c:v>
                </c:pt>
              </c:strCache>
            </c:strRef>
          </c:tx>
          <c:cat>
            <c:numRef>
              <c:f>Plan1!$BX$14:$BX$19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Plan1!$CA$14:$CA$19</c:f>
              <c:numCache>
                <c:formatCode>General</c:formatCode>
                <c:ptCount val="6"/>
                <c:pt idx="0">
                  <c:v>45.214285714285715</c:v>
                </c:pt>
                <c:pt idx="1">
                  <c:v>858.78571428571433</c:v>
                </c:pt>
                <c:pt idx="2">
                  <c:v>13655.785714285714</c:v>
                </c:pt>
                <c:pt idx="3">
                  <c:v>182643.21428571429</c:v>
                </c:pt>
                <c:pt idx="4">
                  <c:v>2287355.4285714286</c:v>
                </c:pt>
                <c:pt idx="5">
                  <c:v>27797529.428571429</c:v>
                </c:pt>
              </c:numCache>
            </c:numRef>
          </c:val>
        </c:ser>
        <c:ser>
          <c:idx val="3"/>
          <c:order val="3"/>
          <c:tx>
            <c:strRef>
              <c:f>Plan1!$CB$13</c:f>
              <c:strCache>
                <c:ptCount val="1"/>
                <c:pt idx="0">
                  <c:v>Selection</c:v>
                </c:pt>
              </c:strCache>
            </c:strRef>
          </c:tx>
          <c:cat>
            <c:numRef>
              <c:f>Plan1!$BX$14:$BX$19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Plan1!$CB$14:$CB$19</c:f>
              <c:numCache>
                <c:formatCode>General</c:formatCode>
                <c:ptCount val="6"/>
                <c:pt idx="0">
                  <c:v>45</c:v>
                </c:pt>
                <c:pt idx="1">
                  <c:v>4950</c:v>
                </c:pt>
                <c:pt idx="2">
                  <c:v>499500</c:v>
                </c:pt>
                <c:pt idx="3">
                  <c:v>49995000</c:v>
                </c:pt>
                <c:pt idx="4">
                  <c:v>4999950000</c:v>
                </c:pt>
                <c:pt idx="5">
                  <c:v>499999500000</c:v>
                </c:pt>
              </c:numCache>
            </c:numRef>
          </c:val>
        </c:ser>
        <c:ser>
          <c:idx val="4"/>
          <c:order val="4"/>
          <c:tx>
            <c:strRef>
              <c:f>Plan1!$CC$13</c:f>
              <c:strCache>
                <c:ptCount val="1"/>
                <c:pt idx="0">
                  <c:v>Merge</c:v>
                </c:pt>
              </c:strCache>
            </c:strRef>
          </c:tx>
          <c:cat>
            <c:numRef>
              <c:f>Plan1!$BX$14:$BX$19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Plan1!$CC$14:$CC$19</c:f>
              <c:numCache>
                <c:formatCode>General</c:formatCode>
                <c:ptCount val="6"/>
                <c:pt idx="0">
                  <c:v>13.5</c:v>
                </c:pt>
                <c:pt idx="1">
                  <c:v>456.28571428571428</c:v>
                </c:pt>
                <c:pt idx="2">
                  <c:v>7967.0714285714284</c:v>
                </c:pt>
                <c:pt idx="3">
                  <c:v>112387.64285714286</c:v>
                </c:pt>
                <c:pt idx="4">
                  <c:v>1459584</c:v>
                </c:pt>
                <c:pt idx="5">
                  <c:v>17969219.142857142</c:v>
                </c:pt>
              </c:numCache>
            </c:numRef>
          </c:val>
        </c:ser>
        <c:axId val="167736448"/>
        <c:axId val="167737984"/>
      </c:barChart>
      <c:catAx>
        <c:axId val="167736448"/>
        <c:scaling>
          <c:orientation val="minMax"/>
        </c:scaling>
        <c:axPos val="b"/>
        <c:numFmt formatCode="General" sourceLinked="1"/>
        <c:majorTickMark val="none"/>
        <c:tickLblPos val="nextTo"/>
        <c:crossAx val="167737984"/>
        <c:crosses val="autoZero"/>
        <c:auto val="1"/>
        <c:lblAlgn val="ctr"/>
        <c:lblOffset val="100"/>
      </c:catAx>
      <c:valAx>
        <c:axId val="1677379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Treste de Chaves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677364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Desempenho das Trocas de Chaves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Plan1!$BY$23</c:f>
              <c:strCache>
                <c:ptCount val="1"/>
                <c:pt idx="0">
                  <c:v>Bubble</c:v>
                </c:pt>
              </c:strCache>
            </c:strRef>
          </c:tx>
          <c:cat>
            <c:numRef>
              <c:f>Plan1!$BX$24:$BX$29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Plan1!$BY$24:$BY$29</c:f>
              <c:numCache>
                <c:formatCode>General</c:formatCode>
                <c:ptCount val="6"/>
                <c:pt idx="0">
                  <c:v>8.7142857142857135</c:v>
                </c:pt>
                <c:pt idx="1">
                  <c:v>1174</c:v>
                </c:pt>
                <c:pt idx="2">
                  <c:v>116490.85714285714</c:v>
                </c:pt>
                <c:pt idx="3">
                  <c:v>11515141.857142856</c:v>
                </c:pt>
                <c:pt idx="4">
                  <c:v>1155804890.1428571</c:v>
                </c:pt>
                <c:pt idx="5">
                  <c:v>115429113250.42857</c:v>
                </c:pt>
              </c:numCache>
            </c:numRef>
          </c:val>
        </c:ser>
        <c:ser>
          <c:idx val="1"/>
          <c:order val="1"/>
          <c:tx>
            <c:strRef>
              <c:f>Plan1!$BZ$23</c:f>
              <c:strCache>
                <c:ptCount val="1"/>
                <c:pt idx="0">
                  <c:v>Insertion</c:v>
                </c:pt>
              </c:strCache>
            </c:strRef>
          </c:tx>
          <c:cat>
            <c:numRef>
              <c:f>Plan1!$BX$24:$BX$29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Plan1!$BZ$24:$BZ$29</c:f>
              <c:numCache>
                <c:formatCode>General</c:formatCode>
                <c:ptCount val="6"/>
                <c:pt idx="0">
                  <c:v>13.357142857142858</c:v>
                </c:pt>
                <c:pt idx="1">
                  <c:v>686</c:v>
                </c:pt>
                <c:pt idx="2">
                  <c:v>59244.428571428572</c:v>
                </c:pt>
                <c:pt idx="3">
                  <c:v>5767569.9285714282</c:v>
                </c:pt>
                <c:pt idx="4">
                  <c:v>578002444.07142854</c:v>
                </c:pt>
                <c:pt idx="5">
                  <c:v>57715556624.214287</c:v>
                </c:pt>
              </c:numCache>
            </c:numRef>
          </c:val>
        </c:ser>
        <c:ser>
          <c:idx val="2"/>
          <c:order val="2"/>
          <c:tx>
            <c:strRef>
              <c:f>Plan1!$CA$23</c:f>
              <c:strCache>
                <c:ptCount val="1"/>
                <c:pt idx="0">
                  <c:v>Quick</c:v>
                </c:pt>
              </c:strCache>
            </c:strRef>
          </c:tx>
          <c:cat>
            <c:numRef>
              <c:f>Plan1!$BX$24:$BX$29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Plan1!$CA$24:$CA$29</c:f>
              <c:numCache>
                <c:formatCode>General</c:formatCode>
                <c:ptCount val="6"/>
                <c:pt idx="0">
                  <c:v>14.285714285714286</c:v>
                </c:pt>
                <c:pt idx="1">
                  <c:v>162</c:v>
                </c:pt>
                <c:pt idx="2">
                  <c:v>1917.1428571428571</c:v>
                </c:pt>
                <c:pt idx="3">
                  <c:v>22043</c:v>
                </c:pt>
                <c:pt idx="4">
                  <c:v>248403.42857142858</c:v>
                </c:pt>
                <c:pt idx="5">
                  <c:v>2759055.7142857141</c:v>
                </c:pt>
              </c:numCache>
            </c:numRef>
          </c:val>
        </c:ser>
        <c:ser>
          <c:idx val="3"/>
          <c:order val="3"/>
          <c:tx>
            <c:strRef>
              <c:f>Plan1!$CB$23</c:f>
              <c:strCache>
                <c:ptCount val="1"/>
                <c:pt idx="0">
                  <c:v>Selection</c:v>
                </c:pt>
              </c:strCache>
            </c:strRef>
          </c:tx>
          <c:cat>
            <c:numRef>
              <c:f>Plan1!$BX$24:$BX$29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Plan1!$CB$24:$CB$29</c:f>
              <c:numCache>
                <c:formatCode>General</c:formatCode>
                <c:ptCount val="6"/>
                <c:pt idx="0">
                  <c:v>18</c:v>
                </c:pt>
                <c:pt idx="1">
                  <c:v>198</c:v>
                </c:pt>
                <c:pt idx="2">
                  <c:v>1998</c:v>
                </c:pt>
                <c:pt idx="3">
                  <c:v>19998</c:v>
                </c:pt>
                <c:pt idx="4">
                  <c:v>199998</c:v>
                </c:pt>
                <c:pt idx="5">
                  <c:v>1999998</c:v>
                </c:pt>
              </c:numCache>
            </c:numRef>
          </c:val>
        </c:ser>
        <c:ser>
          <c:idx val="4"/>
          <c:order val="4"/>
          <c:tx>
            <c:strRef>
              <c:f>Plan1!$CC$23</c:f>
              <c:strCache>
                <c:ptCount val="1"/>
                <c:pt idx="0">
                  <c:v>Merge</c:v>
                </c:pt>
              </c:strCache>
            </c:strRef>
          </c:tx>
          <c:cat>
            <c:numRef>
              <c:f>Plan1!$BX$24:$BX$29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Plan1!$CC$24:$CC$29</c:f>
              <c:numCache>
                <c:formatCode>General</c:formatCode>
                <c:ptCount val="6"/>
                <c:pt idx="0">
                  <c:v>50</c:v>
                </c:pt>
                <c:pt idx="1">
                  <c:v>1314</c:v>
                </c:pt>
                <c:pt idx="2">
                  <c:v>19910</c:v>
                </c:pt>
                <c:pt idx="3">
                  <c:v>267174</c:v>
                </c:pt>
                <c:pt idx="4">
                  <c:v>3337786</c:v>
                </c:pt>
                <c:pt idx="5">
                  <c:v>39902766</c:v>
                </c:pt>
              </c:numCache>
            </c:numRef>
          </c:val>
        </c:ser>
        <c:axId val="167844864"/>
        <c:axId val="167879424"/>
      </c:barChart>
      <c:catAx>
        <c:axId val="167844864"/>
        <c:scaling>
          <c:orientation val="minMax"/>
        </c:scaling>
        <c:axPos val="b"/>
        <c:numFmt formatCode="General" sourceLinked="1"/>
        <c:majorTickMark val="none"/>
        <c:tickLblPos val="nextTo"/>
        <c:crossAx val="167879424"/>
        <c:crosses val="autoZero"/>
        <c:auto val="1"/>
        <c:lblAlgn val="ctr"/>
        <c:lblOffset val="100"/>
      </c:catAx>
      <c:valAx>
        <c:axId val="1678794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Trocas</a:t>
                </a:r>
                <a:r>
                  <a:rPr lang="pt-BR" baseline="0"/>
                  <a:t> de Chaves</a:t>
                </a:r>
                <a:endParaRPr lang="pt-BR"/>
              </a:p>
            </c:rich>
          </c:tx>
          <c:layout/>
        </c:title>
        <c:numFmt formatCode="General" sourceLinked="1"/>
        <c:majorTickMark val="none"/>
        <c:tickLblPos val="nextTo"/>
        <c:crossAx val="1678448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90</xdr:col>
      <xdr:colOff>492125</xdr:colOff>
      <xdr:row>1</xdr:row>
      <xdr:rowOff>174625</xdr:rowOff>
    </xdr:from>
    <xdr:to>
      <xdr:col>98</xdr:col>
      <xdr:colOff>238125</xdr:colOff>
      <xdr:row>16</xdr:row>
      <xdr:rowOff>63500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82</xdr:col>
      <xdr:colOff>412750</xdr:colOff>
      <xdr:row>17</xdr:row>
      <xdr:rowOff>63500</xdr:rowOff>
    </xdr:from>
    <xdr:to>
      <xdr:col>90</xdr:col>
      <xdr:colOff>158750</xdr:colOff>
      <xdr:row>31</xdr:row>
      <xdr:rowOff>142875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90</xdr:col>
      <xdr:colOff>508000</xdr:colOff>
      <xdr:row>17</xdr:row>
      <xdr:rowOff>111125</xdr:rowOff>
    </xdr:from>
    <xdr:to>
      <xdr:col>98</xdr:col>
      <xdr:colOff>254000</xdr:colOff>
      <xdr:row>32</xdr:row>
      <xdr:rowOff>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82</xdr:col>
      <xdr:colOff>428625</xdr:colOff>
      <xdr:row>33</xdr:row>
      <xdr:rowOff>47625</xdr:rowOff>
    </xdr:from>
    <xdr:to>
      <xdr:col>90</xdr:col>
      <xdr:colOff>174625</xdr:colOff>
      <xdr:row>47</xdr:row>
      <xdr:rowOff>127000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82</xdr:col>
      <xdr:colOff>412750</xdr:colOff>
      <xdr:row>1</xdr:row>
      <xdr:rowOff>142875</xdr:rowOff>
    </xdr:from>
    <xdr:to>
      <xdr:col>90</xdr:col>
      <xdr:colOff>158750</xdr:colOff>
      <xdr:row>16</xdr:row>
      <xdr:rowOff>31750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99</xdr:col>
      <xdr:colOff>206374</xdr:colOff>
      <xdr:row>1</xdr:row>
      <xdr:rowOff>149225</xdr:rowOff>
    </xdr:from>
    <xdr:to>
      <xdr:col>110</xdr:col>
      <xdr:colOff>336549</xdr:colOff>
      <xdr:row>20</xdr:row>
      <xdr:rowOff>85725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99</xdr:col>
      <xdr:colOff>190500</xdr:colOff>
      <xdr:row>21</xdr:row>
      <xdr:rowOff>171450</xdr:rowOff>
    </xdr:from>
    <xdr:to>
      <xdr:col>110</xdr:col>
      <xdr:colOff>419100</xdr:colOff>
      <xdr:row>36</xdr:row>
      <xdr:rowOff>57150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99</xdr:col>
      <xdr:colOff>171450</xdr:colOff>
      <xdr:row>37</xdr:row>
      <xdr:rowOff>133350</xdr:rowOff>
    </xdr:from>
    <xdr:to>
      <xdr:col>110</xdr:col>
      <xdr:colOff>419100</xdr:colOff>
      <xdr:row>52</xdr:row>
      <xdr:rowOff>19050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ela4" displayName="Tabela4" ref="A3:D9" totalsRowShown="0">
  <autoFilter ref="A3:D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4" name="Tabela481415" displayName="Tabela481415" ref="F43:I49" totalsRowShown="0">
  <autoFilter ref="F43:I4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id="15" name="Tabela481316" displayName="Tabela481316" ref="F33:I39" totalsRowShown="0">
  <autoFilter ref="F33:I3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16" name="Tabela481217" displayName="Tabela481217" ref="F23:I29" totalsRowShown="0">
  <autoFilter ref="F23:I2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13.xml><?xml version="1.0" encoding="utf-8"?>
<table xmlns="http://schemas.openxmlformats.org/spreadsheetml/2006/main" id="17" name="Tabela48121718" displayName="Tabela48121718" ref="K23:N29" totalsRowShown="0">
  <autoFilter ref="K23:N2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id="18" name="Tabela48131619" displayName="Tabela48131619" ref="K33:N39" totalsRowShown="0">
  <autoFilter ref="K33:N3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15.xml><?xml version="1.0" encoding="utf-8"?>
<table xmlns="http://schemas.openxmlformats.org/spreadsheetml/2006/main" id="19" name="Tabela48141520" displayName="Tabela48141520" ref="K43:N49" totalsRowShown="0">
  <autoFilter ref="K43:N4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16.xml><?xml version="1.0" encoding="utf-8"?>
<table xmlns="http://schemas.openxmlformats.org/spreadsheetml/2006/main" id="22" name="Tabela4723" displayName="Tabela4723" ref="P3:S9" totalsRowShown="0">
  <autoFilter ref="P3:S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17.xml><?xml version="1.0" encoding="utf-8"?>
<table xmlns="http://schemas.openxmlformats.org/spreadsheetml/2006/main" id="23" name="Tabela41124" displayName="Tabela41124" ref="P13:S19" totalsRowShown="0">
  <autoFilter ref="P13:S1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24" name="Tabela4812171825" displayName="Tabela4812171825" ref="P23:S29" totalsRowShown="0">
  <autoFilter ref="P23:S2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19.xml><?xml version="1.0" encoding="utf-8"?>
<table xmlns="http://schemas.openxmlformats.org/spreadsheetml/2006/main" id="25" name="Tabela4813161926" displayName="Tabela4813161926" ref="P33:S39" totalsRowShown="0">
  <autoFilter ref="P33:S3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5" name="Tabela46" displayName="Tabela46" ref="F3:I9" totalsRowShown="0">
  <autoFilter ref="F3:I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id="26" name="Tabela4814152027" displayName="Tabela4814152027" ref="P43:S49" totalsRowShown="0">
  <autoFilter ref="P43:S4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21.xml><?xml version="1.0" encoding="utf-8"?>
<table xmlns="http://schemas.openxmlformats.org/spreadsheetml/2006/main" id="27" name="Tabela4728" displayName="Tabela4728" ref="U3:X9" totalsRowShown="0">
  <autoFilter ref="U3:X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22.xml><?xml version="1.0" encoding="utf-8"?>
<table xmlns="http://schemas.openxmlformats.org/spreadsheetml/2006/main" id="28" name="Tabela41129" displayName="Tabela41129" ref="U13:X19" totalsRowShown="0">
  <autoFilter ref="U13:X1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23.xml><?xml version="1.0" encoding="utf-8"?>
<table xmlns="http://schemas.openxmlformats.org/spreadsheetml/2006/main" id="29" name="Tabela4812171830" displayName="Tabela4812171830" ref="U23:X29" totalsRowShown="0">
  <autoFilter ref="U23:X2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24.xml><?xml version="1.0" encoding="utf-8"?>
<table xmlns="http://schemas.openxmlformats.org/spreadsheetml/2006/main" id="30" name="Tabela4813161931" displayName="Tabela4813161931" ref="U33:X39" totalsRowShown="0">
  <autoFilter ref="U33:X3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25.xml><?xml version="1.0" encoding="utf-8"?>
<table xmlns="http://schemas.openxmlformats.org/spreadsheetml/2006/main" id="31" name="Tabela4814152032" displayName="Tabela4814152032" ref="U43:X49" totalsRowShown="0">
  <autoFilter ref="U43:X4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26.xml><?xml version="1.0" encoding="utf-8"?>
<table xmlns="http://schemas.openxmlformats.org/spreadsheetml/2006/main" id="1" name="Tabela47282" displayName="Tabela47282" ref="Z3:AC9" totalsRowShown="0">
  <autoFilter ref="Z3:AC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27.xml><?xml version="1.0" encoding="utf-8"?>
<table xmlns="http://schemas.openxmlformats.org/spreadsheetml/2006/main" id="2" name="Tabela411293" displayName="Tabela411293" ref="Z13:AC19" totalsRowShown="0">
  <autoFilter ref="Z13:AC1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28.xml><?xml version="1.0" encoding="utf-8"?>
<table xmlns="http://schemas.openxmlformats.org/spreadsheetml/2006/main" id="3" name="Tabela48121718304" displayName="Tabela48121718304" ref="Z23:AC29" totalsRowShown="0">
  <autoFilter ref="Z23:AC2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29.xml><?xml version="1.0" encoding="utf-8"?>
<table xmlns="http://schemas.openxmlformats.org/spreadsheetml/2006/main" id="8" name="Tabela48131619319" displayName="Tabela48131619319" ref="Z33:AC39" totalsRowShown="0">
  <autoFilter ref="Z33:AC3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6" name="Tabela47" displayName="Tabela47" ref="K3:N9" totalsRowShown="0">
  <autoFilter ref="K3:N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30.xml><?xml version="1.0" encoding="utf-8"?>
<table xmlns="http://schemas.openxmlformats.org/spreadsheetml/2006/main" id="20" name="Tabela481415203221" displayName="Tabela481415203221" ref="Z43:AC49" totalsRowShown="0">
  <autoFilter ref="Z43:AC4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31.xml><?xml version="1.0" encoding="utf-8"?>
<table xmlns="http://schemas.openxmlformats.org/spreadsheetml/2006/main" id="21" name="Tabela472822" displayName="Tabela472822" ref="AE3:AH9" totalsRowShown="0">
  <autoFilter ref="AE3:AH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32.xml><?xml version="1.0" encoding="utf-8"?>
<table xmlns="http://schemas.openxmlformats.org/spreadsheetml/2006/main" id="32" name="Tabela4112933" displayName="Tabela4112933" ref="AE13:AH19" totalsRowShown="0">
  <autoFilter ref="AE13:AH1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33.xml><?xml version="1.0" encoding="utf-8"?>
<table xmlns="http://schemas.openxmlformats.org/spreadsheetml/2006/main" id="33" name="Tabela481217183034" displayName="Tabela481217183034" ref="AE23:AH29" totalsRowShown="0">
  <autoFilter ref="AE23:AH2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34.xml><?xml version="1.0" encoding="utf-8"?>
<table xmlns="http://schemas.openxmlformats.org/spreadsheetml/2006/main" id="34" name="Tabela481316193135" displayName="Tabela481316193135" ref="AE33:AH39" totalsRowShown="0">
  <autoFilter ref="AE33:AH3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35.xml><?xml version="1.0" encoding="utf-8"?>
<table xmlns="http://schemas.openxmlformats.org/spreadsheetml/2006/main" id="35" name="Tabela481415203236" displayName="Tabela481415203236" ref="AE43:AH49" totalsRowShown="0">
  <autoFilter ref="AE43:AH4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36.xml><?xml version="1.0" encoding="utf-8"?>
<table xmlns="http://schemas.openxmlformats.org/spreadsheetml/2006/main" id="56" name="Tabela472857" displayName="Tabela472857" ref="AJ3:AM9" totalsRowShown="0">
  <autoFilter ref="AJ3:AM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37.xml><?xml version="1.0" encoding="utf-8"?>
<table xmlns="http://schemas.openxmlformats.org/spreadsheetml/2006/main" id="57" name="Tabela4112958" displayName="Tabela4112958" ref="AJ13:AM19" totalsRowShown="0">
  <autoFilter ref="AJ13:AM1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38.xml><?xml version="1.0" encoding="utf-8"?>
<table xmlns="http://schemas.openxmlformats.org/spreadsheetml/2006/main" id="58" name="Tabela481217183059" displayName="Tabela481217183059" ref="AJ23:AM29" totalsRowShown="0">
  <autoFilter ref="AJ23:AM2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39.xml><?xml version="1.0" encoding="utf-8"?>
<table xmlns="http://schemas.openxmlformats.org/spreadsheetml/2006/main" id="59" name="Tabela481316193160" displayName="Tabela481316193160" ref="AJ33:AM39" totalsRowShown="0">
  <autoFilter ref="AJ33:AM3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7" name="Tabela48" displayName="Tabela48" ref="A13:D19" totalsRowShown="0">
  <autoFilter ref="A13:D1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40.xml><?xml version="1.0" encoding="utf-8"?>
<table xmlns="http://schemas.openxmlformats.org/spreadsheetml/2006/main" id="60" name="Tabela481415203261" displayName="Tabela481415203261" ref="AJ43:AM49" totalsRowShown="0">
  <autoFilter ref="AJ43:AM4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41.xml><?xml version="1.0" encoding="utf-8"?>
<table xmlns="http://schemas.openxmlformats.org/spreadsheetml/2006/main" id="61" name="Tabela472862" displayName="Tabela472862" ref="AO3:AR9" totalsRowShown="0">
  <autoFilter ref="AO3:AR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42.xml><?xml version="1.0" encoding="utf-8"?>
<table xmlns="http://schemas.openxmlformats.org/spreadsheetml/2006/main" id="62" name="Tabela4112963" displayName="Tabela4112963" ref="AO13:AR19" totalsRowShown="0">
  <autoFilter ref="AO13:AR1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43.xml><?xml version="1.0" encoding="utf-8"?>
<table xmlns="http://schemas.openxmlformats.org/spreadsheetml/2006/main" id="63" name="Tabela481217183064" displayName="Tabela481217183064" ref="AO23:AR29" totalsRowShown="0">
  <autoFilter ref="AO23:AR2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44.xml><?xml version="1.0" encoding="utf-8"?>
<table xmlns="http://schemas.openxmlformats.org/spreadsheetml/2006/main" id="64" name="Tabela481316193165" displayName="Tabela481316193165" ref="AO33:AR39" totalsRowShown="0">
  <autoFilter ref="AO33:AR3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45.xml><?xml version="1.0" encoding="utf-8"?>
<table xmlns="http://schemas.openxmlformats.org/spreadsheetml/2006/main" id="65" name="Tabela481415203266" displayName="Tabela481415203266" ref="AO43:AR49" totalsRowShown="0">
  <autoFilter ref="AO43:AR4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46.xml><?xml version="1.0" encoding="utf-8"?>
<table xmlns="http://schemas.openxmlformats.org/spreadsheetml/2006/main" id="66" name="Tabela472867" displayName="Tabela472867" ref="AT3:AW9" totalsRowShown="0">
  <autoFilter ref="AT3:AW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47.xml><?xml version="1.0" encoding="utf-8"?>
<table xmlns="http://schemas.openxmlformats.org/spreadsheetml/2006/main" id="67" name="Tabela4112968" displayName="Tabela4112968" ref="AT13:AW19" totalsRowShown="0">
  <autoFilter ref="AT13:AW1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48.xml><?xml version="1.0" encoding="utf-8"?>
<table xmlns="http://schemas.openxmlformats.org/spreadsheetml/2006/main" id="68" name="Tabela481217183069" displayName="Tabela481217183069" ref="AT23:AW29" totalsRowShown="0">
  <autoFilter ref="AT23:AW2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49.xml><?xml version="1.0" encoding="utf-8"?>
<table xmlns="http://schemas.openxmlformats.org/spreadsheetml/2006/main" id="69" name="Tabela481316193170" displayName="Tabela481316193170" ref="AT33:AW39" totalsRowShown="0">
  <autoFilter ref="AT33:AW3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9" name="Tabela410" displayName="Tabela410" ref="F13:I19" totalsRowShown="0">
  <autoFilter ref="F13:I1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50.xml><?xml version="1.0" encoding="utf-8"?>
<table xmlns="http://schemas.openxmlformats.org/spreadsheetml/2006/main" id="70" name="Tabela481415203271" displayName="Tabela481415203271" ref="AT43:AW49" totalsRowShown="0">
  <autoFilter ref="AT43:AW4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51.xml><?xml version="1.0" encoding="utf-8"?>
<table xmlns="http://schemas.openxmlformats.org/spreadsheetml/2006/main" id="71" name="Tabela472872" displayName="Tabela472872" ref="AY3:BB9" totalsRowShown="0">
  <autoFilter ref="AY3:BB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52.xml><?xml version="1.0" encoding="utf-8"?>
<table xmlns="http://schemas.openxmlformats.org/spreadsheetml/2006/main" id="72" name="Tabela4112973" displayName="Tabela4112973" ref="AY13:BB19" totalsRowShown="0">
  <autoFilter ref="AY13:BB1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53.xml><?xml version="1.0" encoding="utf-8"?>
<table xmlns="http://schemas.openxmlformats.org/spreadsheetml/2006/main" id="73" name="Tabela481217183074" displayName="Tabela481217183074" ref="AY23:BB29" totalsRowShown="0">
  <autoFilter ref="AY23:BB2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54.xml><?xml version="1.0" encoding="utf-8"?>
<table xmlns="http://schemas.openxmlformats.org/spreadsheetml/2006/main" id="74" name="Tabela481316193175" displayName="Tabela481316193175" ref="AY33:BB39" totalsRowShown="0">
  <autoFilter ref="AY33:BB3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55.xml><?xml version="1.0" encoding="utf-8"?>
<table xmlns="http://schemas.openxmlformats.org/spreadsheetml/2006/main" id="75" name="Tabela481415203276" displayName="Tabela481415203276" ref="AY43:BB49" totalsRowShown="0">
  <autoFilter ref="AY43:BB4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56.xml><?xml version="1.0" encoding="utf-8"?>
<table xmlns="http://schemas.openxmlformats.org/spreadsheetml/2006/main" id="76" name="Tabela47287277" displayName="Tabela47287277" ref="BD3:BG9" totalsRowShown="0">
  <autoFilter ref="BD3:BG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57.xml><?xml version="1.0" encoding="utf-8"?>
<table xmlns="http://schemas.openxmlformats.org/spreadsheetml/2006/main" id="77" name="Tabela411297378" displayName="Tabela411297378" ref="BD13:BG19" totalsRowShown="0">
  <autoFilter ref="BD13:BG1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58.xml><?xml version="1.0" encoding="utf-8"?>
<table xmlns="http://schemas.openxmlformats.org/spreadsheetml/2006/main" id="78" name="Tabela48121718307479" displayName="Tabela48121718307479" ref="BD23:BG29" totalsRowShown="0">
  <autoFilter ref="BD23:BG2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59.xml><?xml version="1.0" encoding="utf-8"?>
<table xmlns="http://schemas.openxmlformats.org/spreadsheetml/2006/main" id="79" name="Tabela48131619317580" displayName="Tabela48131619317580" ref="BD33:BG39" totalsRowShown="0">
  <autoFilter ref="BD33:BG3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10" name="Tabela411" displayName="Tabela411" ref="K13:N19" totalsRowShown="0">
  <autoFilter ref="K13:N1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60.xml><?xml version="1.0" encoding="utf-8"?>
<table xmlns="http://schemas.openxmlformats.org/spreadsheetml/2006/main" id="80" name="Tabela48141520327681" displayName="Tabela48141520327681" ref="BD43:BG49" totalsRowShown="0">
  <autoFilter ref="BD43:BG4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61.xml><?xml version="1.0" encoding="utf-8"?>
<table xmlns="http://schemas.openxmlformats.org/spreadsheetml/2006/main" id="81" name="Tabela4728727782" displayName="Tabela4728727782" ref="BI3:BL9" totalsRowShown="0">
  <autoFilter ref="BI3:BL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62.xml><?xml version="1.0" encoding="utf-8"?>
<table xmlns="http://schemas.openxmlformats.org/spreadsheetml/2006/main" id="82" name="Tabela41129737883" displayName="Tabela41129737883" ref="BI13:BL19" totalsRowShown="0">
  <autoFilter ref="BI13:BL1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63.xml><?xml version="1.0" encoding="utf-8"?>
<table xmlns="http://schemas.openxmlformats.org/spreadsheetml/2006/main" id="83" name="Tabela4812171830747984" displayName="Tabela4812171830747984" ref="BI23:BL29" totalsRowShown="0">
  <autoFilter ref="BI23:BL2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64.xml><?xml version="1.0" encoding="utf-8"?>
<table xmlns="http://schemas.openxmlformats.org/spreadsheetml/2006/main" id="84" name="Tabela4813161931758085" displayName="Tabela4813161931758085" ref="BI33:BL39" totalsRowShown="0">
  <autoFilter ref="BI33:BL3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65.xml><?xml version="1.0" encoding="utf-8"?>
<table xmlns="http://schemas.openxmlformats.org/spreadsheetml/2006/main" id="85" name="Tabela4814152032768186" displayName="Tabela4814152032768186" ref="BI43:BL49" totalsRowShown="0">
  <autoFilter ref="BI43:BL4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66.xml><?xml version="1.0" encoding="utf-8"?>
<table xmlns="http://schemas.openxmlformats.org/spreadsheetml/2006/main" id="86" name="Tabela4728727787" displayName="Tabela4728727787" ref="BN3:BQ9" totalsRowShown="0">
  <autoFilter ref="BN3:BQ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67.xml><?xml version="1.0" encoding="utf-8"?>
<table xmlns="http://schemas.openxmlformats.org/spreadsheetml/2006/main" id="87" name="Tabela41129737888" displayName="Tabela41129737888" ref="BN13:BQ19" totalsRowShown="0">
  <autoFilter ref="BN13:BQ1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68.xml><?xml version="1.0" encoding="utf-8"?>
<table xmlns="http://schemas.openxmlformats.org/spreadsheetml/2006/main" id="88" name="Tabela4812171830747989" displayName="Tabela4812171830747989" ref="BN23:BQ29" totalsRowShown="0">
  <autoFilter ref="BN23:BQ2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69.xml><?xml version="1.0" encoding="utf-8"?>
<table xmlns="http://schemas.openxmlformats.org/spreadsheetml/2006/main" id="89" name="Tabela4813161931758090" displayName="Tabela4813161931758090" ref="BN33:BQ39" totalsRowShown="0">
  <autoFilter ref="BN33:BQ3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id="11" name="Tabela4812" displayName="Tabela4812" ref="A23:D29" totalsRowShown="0">
  <autoFilter ref="A23:D2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70.xml><?xml version="1.0" encoding="utf-8"?>
<table xmlns="http://schemas.openxmlformats.org/spreadsheetml/2006/main" id="90" name="Tabela4814152032768191" displayName="Tabela4814152032768191" ref="BN43:BQ49" totalsRowShown="0">
  <autoFilter ref="BN43:BQ4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71.xml><?xml version="1.0" encoding="utf-8"?>
<table xmlns="http://schemas.openxmlformats.org/spreadsheetml/2006/main" id="92" name="Tabela472872778793" displayName="Tabela472872778793" ref="BS3:BV9" totalsRowShown="0">
  <autoFilter ref="BS3:BV9"/>
  <tableColumns count="4">
    <tableColumn id="1" name="Tamanho"/>
    <tableColumn id="2" name="Tempo" dataDxfId="29">
      <calculatedColumnFormula>AVERAGE(BO4,BJ4,BE4,AZ4,AU4,AP4,AK4,AF4,AA4,V4,Q4,L4,G4,B4)</calculatedColumnFormula>
    </tableColumn>
    <tableColumn id="3" name="Troca de Chaves" dataDxfId="28">
      <calculatedColumnFormula>AVERAGE(BP4,BK4,BF4,BA4,AV4,AQ4,AL4,AG4,AB4,W4,R4,M4,H4,C4)</calculatedColumnFormula>
    </tableColumn>
    <tableColumn id="4" name="Testes de Chave" dataDxfId="27">
      <calculatedColumnFormula>AVERAGE(BQ4,BL4,BG4,BB4,AW4,AR4,AM4,AH4,AC4,X4,S4,N4,I4,D4)</calculatedColumnFormula>
    </tableColumn>
  </tableColumns>
  <tableStyleInfo name="TableStyleLight11" showFirstColumn="0" showLastColumn="0" showRowStripes="1" showColumnStripes="0"/>
</table>
</file>

<file path=xl/tables/table72.xml><?xml version="1.0" encoding="utf-8"?>
<table xmlns="http://schemas.openxmlformats.org/spreadsheetml/2006/main" id="97" name="Tabela47287277879398" displayName="Tabela47287277879398" ref="BS13:BV19" totalsRowShown="0">
  <autoFilter ref="BS13:BV19"/>
  <tableColumns count="4">
    <tableColumn id="1" name="Tamanho"/>
    <tableColumn id="2" name="Tempo" dataDxfId="26">
      <calculatedColumnFormula>AVERAGE(BO14,BJ14,BE14,AZ14,AU14,AP14,AK14,AF14,AA14,V14,Q14,L14,G14,B14)</calculatedColumnFormula>
    </tableColumn>
    <tableColumn id="3" name="Troca de Chaves" dataDxfId="25">
      <calculatedColumnFormula>AVERAGE(BP14,BK14,BF14,BA14,AV14,AQ14,AL14,AG14,AB14,W14,R14,M14,H14,C14)</calculatedColumnFormula>
    </tableColumn>
    <tableColumn id="4" name="Testes de Chave" dataDxfId="24">
      <calculatedColumnFormula>AVERAGE(BQ14,BL14,BG14,BB14,AW14,AR14,AM14,AH14,AC14,X14,S14,N14,I14,D14)</calculatedColumnFormula>
    </tableColumn>
  </tableColumns>
  <tableStyleInfo name="TableStyleLight11" showFirstColumn="0" showLastColumn="0" showRowStripes="1" showColumnStripes="0"/>
</table>
</file>

<file path=xl/tables/table73.xml><?xml version="1.0" encoding="utf-8"?>
<table xmlns="http://schemas.openxmlformats.org/spreadsheetml/2006/main" id="98" name="Tabela47287277879399" displayName="Tabela47287277879399" ref="BS23:BV29" totalsRowShown="0">
  <autoFilter ref="BS23:BV29"/>
  <tableColumns count="4">
    <tableColumn id="1" name="Tamanho"/>
    <tableColumn id="2" name="Tempo" dataDxfId="23">
      <calculatedColumnFormula>AVERAGE(BO24,BJ24,BE24,AZ24,AU24,AP24,AK24,AF24,AA24,V24,Q24,L24,G24,B24)</calculatedColumnFormula>
    </tableColumn>
    <tableColumn id="3" name="Troca de Chaves" dataDxfId="22">
      <calculatedColumnFormula>AVERAGE(BP24,BK24,BF24,BA24,AV24,AQ24,AL24,AG24,AB24,W24,R24,M24,H24,C24)</calculatedColumnFormula>
    </tableColumn>
    <tableColumn id="4" name="Testes de Chave" dataDxfId="21">
      <calculatedColumnFormula>AVERAGE(BQ24,BL24,BG24,BB24,AW24,AR24,AM24,AH24,AC24,X24,S24,N24,I24,D24)</calculatedColumnFormula>
    </tableColumn>
  </tableColumns>
  <tableStyleInfo name="TableStyleLight11" showFirstColumn="0" showLastColumn="0" showRowStripes="1" showColumnStripes="0"/>
</table>
</file>

<file path=xl/tables/table74.xml><?xml version="1.0" encoding="utf-8"?>
<table xmlns="http://schemas.openxmlformats.org/spreadsheetml/2006/main" id="99" name="Tabela472872778793100" displayName="Tabela472872778793100" ref="BS33:BV39" totalsRowShown="0">
  <autoFilter ref="BS33:BV39"/>
  <tableColumns count="4">
    <tableColumn id="1" name="Tamanho"/>
    <tableColumn id="2" name="Tempo" dataDxfId="20">
      <calculatedColumnFormula>AVERAGE(BO34,BJ34,BE34,AZ34,AU34,AP34,AK34,AF34,AA34,V34,Q34,L34,G34,B34)</calculatedColumnFormula>
    </tableColumn>
    <tableColumn id="3" name="Troca de Chaves" dataDxfId="19">
      <calculatedColumnFormula>AVERAGE(BP34,BK34,BF34,BA34,AV34,AQ34,AL34,AG34,AB34,W34,R34,M34,H34,C34)</calculatedColumnFormula>
    </tableColumn>
    <tableColumn id="4" name="Testes de Chave" dataDxfId="18">
      <calculatedColumnFormula>AVERAGE(BQ34,BL34,BG34,BB34,AW34,AR34,AM34,AH34,AC34,X34,S34,N34,I34,D34)</calculatedColumnFormula>
    </tableColumn>
  </tableColumns>
  <tableStyleInfo name="TableStyleLight11" showFirstColumn="0" showLastColumn="0" showRowStripes="1" showColumnStripes="0"/>
</table>
</file>

<file path=xl/tables/table75.xml><?xml version="1.0" encoding="utf-8"?>
<table xmlns="http://schemas.openxmlformats.org/spreadsheetml/2006/main" id="100" name="Tabela472872778793101" displayName="Tabela472872778793101" ref="BS43:BV49" totalsRowShown="0">
  <autoFilter ref="BS43:BV49"/>
  <tableColumns count="4">
    <tableColumn id="1" name="Tamanho"/>
    <tableColumn id="2" name="Tempo" dataDxfId="17">
      <calculatedColumnFormula>AVERAGE(BO44,BJ44,BE44,AZ44,AU44,AP44,AK44,AF44,AA44,V44,Q44,L44,G44,B44)</calculatedColumnFormula>
    </tableColumn>
    <tableColumn id="3" name="Troca de Chaves" dataDxfId="16">
      <calculatedColumnFormula>AVERAGE(BP44,BK44,BF44,BA44,AV44,AQ44,AL44,AG44,AB44,W44,R44,M44,H44,C44)</calculatedColumnFormula>
    </tableColumn>
    <tableColumn id="4" name="Testes de Chave" dataDxfId="15">
      <calculatedColumnFormula>AVERAGE(BQ44,BL44,BG44,BB44,AW44,AR44,AM44,AH44,AC44,X44,S44,N44,I44,D44)</calculatedColumnFormula>
    </tableColumn>
  </tableColumns>
  <tableStyleInfo name="TableStyleLight11" showFirstColumn="0" showLastColumn="0" showRowStripes="1" showColumnStripes="0"/>
</table>
</file>

<file path=xl/tables/table76.xml><?xml version="1.0" encoding="utf-8"?>
<table xmlns="http://schemas.openxmlformats.org/spreadsheetml/2006/main" id="101" name="Tabela472872778793102" displayName="Tabela472872778793102" ref="BX3:CC9" totalsRowShown="0">
  <autoFilter ref="BX3:CC9">
    <filterColumn colId="4"/>
    <filterColumn colId="5"/>
  </autoFilter>
  <tableColumns count="6">
    <tableColumn id="1" name="Tamanho"/>
    <tableColumn id="2" name="Bubble" dataDxfId="14">
      <calculatedColumnFormula>SUM(BT4)</calculatedColumnFormula>
    </tableColumn>
    <tableColumn id="3" name="Insertion" dataDxfId="13">
      <calculatedColumnFormula>SUM(BT14)</calculatedColumnFormula>
    </tableColumn>
    <tableColumn id="4" name="Quick" dataDxfId="12">
      <calculatedColumnFormula>SUM(BT24)</calculatedColumnFormula>
    </tableColumn>
    <tableColumn id="5" name="Selection" dataDxfId="11">
      <calculatedColumnFormula>SUM(BT34)</calculatedColumnFormula>
    </tableColumn>
    <tableColumn id="6" name="Merge" dataDxfId="10">
      <calculatedColumnFormula>SUM(BT44)</calculatedColumnFormula>
    </tableColumn>
  </tableColumns>
  <tableStyleInfo name="TableStyleLight11" showFirstColumn="0" showLastColumn="0" showRowStripes="1" showColumnStripes="0"/>
</table>
</file>

<file path=xl/tables/table77.xml><?xml version="1.0" encoding="utf-8"?>
<table xmlns="http://schemas.openxmlformats.org/spreadsheetml/2006/main" id="102" name="Tabela472872778793102103" displayName="Tabela472872778793102103" ref="BX13:CC19" totalsRowShown="0">
  <autoFilter ref="BX13:CC19"/>
  <tableColumns count="6">
    <tableColumn id="1" name="Tamanho"/>
    <tableColumn id="2" name="Bubble" dataDxfId="9">
      <calculatedColumnFormula>SUM(BV4)</calculatedColumnFormula>
    </tableColumn>
    <tableColumn id="3" name="Insertion" dataDxfId="8">
      <calculatedColumnFormula>SUM(Tabela47287277879398[[#This Row],[Testes de Chave]])</calculatedColumnFormula>
    </tableColumn>
    <tableColumn id="4" name="Quick" dataDxfId="7">
      <calculatedColumnFormula>SUM(BV24)</calculatedColumnFormula>
    </tableColumn>
    <tableColumn id="5" name="Selection" dataDxfId="6">
      <calculatedColumnFormula>SUM(BV34)</calculatedColumnFormula>
    </tableColumn>
    <tableColumn id="6" name="Merge" dataDxfId="5">
      <calculatedColumnFormula>SUM(BV44)</calculatedColumnFormula>
    </tableColumn>
  </tableColumns>
  <tableStyleInfo name="TableStyleLight11" showFirstColumn="0" showLastColumn="0" showRowStripes="1" showColumnStripes="0"/>
</table>
</file>

<file path=xl/tables/table78.xml><?xml version="1.0" encoding="utf-8"?>
<table xmlns="http://schemas.openxmlformats.org/spreadsheetml/2006/main" id="103" name="Tabela472872778793102104" displayName="Tabela472872778793102104" ref="BX23:CC29" totalsRowShown="0">
  <autoFilter ref="BX23:CC29"/>
  <tableColumns count="6">
    <tableColumn id="1" name="Tamanho"/>
    <tableColumn id="2" name="Bubble" dataDxfId="4">
      <calculatedColumnFormula>SUM(BU4)</calculatedColumnFormula>
    </tableColumn>
    <tableColumn id="3" name="Insertion" dataDxfId="3">
      <calculatedColumnFormula>SUM(BU14)</calculatedColumnFormula>
    </tableColumn>
    <tableColumn id="4" name="Quick" dataDxfId="2">
      <calculatedColumnFormula>SUM(Tabela47287277879399[[#This Row],[Troca de Chaves]])</calculatedColumnFormula>
    </tableColumn>
    <tableColumn id="5" name="Selection" dataDxfId="1">
      <calculatedColumnFormula>SUM(BU34)</calculatedColumnFormula>
    </tableColumn>
    <tableColumn id="6" name="Merge" dataDxfId="0">
      <calculatedColumnFormula>SUM(BU44)</calculatedColumnFormula>
    </tableColumn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12" name="Tabela4813" displayName="Tabela4813" ref="A33:D39" totalsRowShown="0">
  <autoFilter ref="A33:D3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id="13" name="Tabela4814" displayName="Tabela4814" ref="A43:D49" totalsRowShown="0">
  <autoFilter ref="A43:D49"/>
  <tableColumns count="4">
    <tableColumn id="1" name="Tamanho"/>
    <tableColumn id="2" name="Tempo"/>
    <tableColumn id="3" name="Troca de Chaves"/>
    <tableColumn id="4" name="Testes de Chav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26" Type="http://schemas.openxmlformats.org/officeDocument/2006/relationships/table" Target="../tables/table24.xml"/><Relationship Id="rId39" Type="http://schemas.openxmlformats.org/officeDocument/2006/relationships/table" Target="../tables/table37.xml"/><Relationship Id="rId21" Type="http://schemas.openxmlformats.org/officeDocument/2006/relationships/table" Target="../tables/table19.xml"/><Relationship Id="rId34" Type="http://schemas.openxmlformats.org/officeDocument/2006/relationships/table" Target="../tables/table32.xml"/><Relationship Id="rId42" Type="http://schemas.openxmlformats.org/officeDocument/2006/relationships/table" Target="../tables/table40.xml"/><Relationship Id="rId47" Type="http://schemas.openxmlformats.org/officeDocument/2006/relationships/table" Target="../tables/table45.xml"/><Relationship Id="rId50" Type="http://schemas.openxmlformats.org/officeDocument/2006/relationships/table" Target="../tables/table48.xml"/><Relationship Id="rId55" Type="http://schemas.openxmlformats.org/officeDocument/2006/relationships/table" Target="../tables/table53.xml"/><Relationship Id="rId63" Type="http://schemas.openxmlformats.org/officeDocument/2006/relationships/table" Target="../tables/table61.xml"/><Relationship Id="rId68" Type="http://schemas.openxmlformats.org/officeDocument/2006/relationships/table" Target="../tables/table66.xml"/><Relationship Id="rId76" Type="http://schemas.openxmlformats.org/officeDocument/2006/relationships/table" Target="../tables/table74.xml"/><Relationship Id="rId7" Type="http://schemas.openxmlformats.org/officeDocument/2006/relationships/table" Target="../tables/table5.xml"/><Relationship Id="rId71" Type="http://schemas.openxmlformats.org/officeDocument/2006/relationships/table" Target="../tables/table69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9" Type="http://schemas.openxmlformats.org/officeDocument/2006/relationships/table" Target="../tables/table27.xml"/><Relationship Id="rId11" Type="http://schemas.openxmlformats.org/officeDocument/2006/relationships/table" Target="../tables/table9.xml"/><Relationship Id="rId24" Type="http://schemas.openxmlformats.org/officeDocument/2006/relationships/table" Target="../tables/table22.xml"/><Relationship Id="rId32" Type="http://schemas.openxmlformats.org/officeDocument/2006/relationships/table" Target="../tables/table30.xml"/><Relationship Id="rId37" Type="http://schemas.openxmlformats.org/officeDocument/2006/relationships/table" Target="../tables/table35.xml"/><Relationship Id="rId40" Type="http://schemas.openxmlformats.org/officeDocument/2006/relationships/table" Target="../tables/table38.xml"/><Relationship Id="rId45" Type="http://schemas.openxmlformats.org/officeDocument/2006/relationships/table" Target="../tables/table43.xml"/><Relationship Id="rId53" Type="http://schemas.openxmlformats.org/officeDocument/2006/relationships/table" Target="../tables/table51.xml"/><Relationship Id="rId58" Type="http://schemas.openxmlformats.org/officeDocument/2006/relationships/table" Target="../tables/table56.xml"/><Relationship Id="rId66" Type="http://schemas.openxmlformats.org/officeDocument/2006/relationships/table" Target="../tables/table64.xml"/><Relationship Id="rId74" Type="http://schemas.openxmlformats.org/officeDocument/2006/relationships/table" Target="../tables/table72.xml"/><Relationship Id="rId79" Type="http://schemas.openxmlformats.org/officeDocument/2006/relationships/table" Target="../tables/table77.xml"/><Relationship Id="rId5" Type="http://schemas.openxmlformats.org/officeDocument/2006/relationships/table" Target="../tables/table3.xml"/><Relationship Id="rId61" Type="http://schemas.openxmlformats.org/officeDocument/2006/relationships/table" Target="../tables/table59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31" Type="http://schemas.openxmlformats.org/officeDocument/2006/relationships/table" Target="../tables/table29.xml"/><Relationship Id="rId44" Type="http://schemas.openxmlformats.org/officeDocument/2006/relationships/table" Target="../tables/table42.xml"/><Relationship Id="rId52" Type="http://schemas.openxmlformats.org/officeDocument/2006/relationships/table" Target="../tables/table50.xml"/><Relationship Id="rId60" Type="http://schemas.openxmlformats.org/officeDocument/2006/relationships/table" Target="../tables/table58.xml"/><Relationship Id="rId65" Type="http://schemas.openxmlformats.org/officeDocument/2006/relationships/table" Target="../tables/table63.xml"/><Relationship Id="rId73" Type="http://schemas.openxmlformats.org/officeDocument/2006/relationships/table" Target="../tables/table71.xml"/><Relationship Id="rId78" Type="http://schemas.openxmlformats.org/officeDocument/2006/relationships/table" Target="../tables/table76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Relationship Id="rId27" Type="http://schemas.openxmlformats.org/officeDocument/2006/relationships/table" Target="../tables/table25.xml"/><Relationship Id="rId30" Type="http://schemas.openxmlformats.org/officeDocument/2006/relationships/table" Target="../tables/table28.xml"/><Relationship Id="rId35" Type="http://schemas.openxmlformats.org/officeDocument/2006/relationships/table" Target="../tables/table33.xml"/><Relationship Id="rId43" Type="http://schemas.openxmlformats.org/officeDocument/2006/relationships/table" Target="../tables/table41.xml"/><Relationship Id="rId48" Type="http://schemas.openxmlformats.org/officeDocument/2006/relationships/table" Target="../tables/table46.xml"/><Relationship Id="rId56" Type="http://schemas.openxmlformats.org/officeDocument/2006/relationships/table" Target="../tables/table54.xml"/><Relationship Id="rId64" Type="http://schemas.openxmlformats.org/officeDocument/2006/relationships/table" Target="../tables/table62.xml"/><Relationship Id="rId69" Type="http://schemas.openxmlformats.org/officeDocument/2006/relationships/table" Target="../tables/table67.xml"/><Relationship Id="rId77" Type="http://schemas.openxmlformats.org/officeDocument/2006/relationships/table" Target="../tables/table75.xml"/><Relationship Id="rId8" Type="http://schemas.openxmlformats.org/officeDocument/2006/relationships/table" Target="../tables/table6.xml"/><Relationship Id="rId51" Type="http://schemas.openxmlformats.org/officeDocument/2006/relationships/table" Target="../tables/table49.xml"/><Relationship Id="rId72" Type="http://schemas.openxmlformats.org/officeDocument/2006/relationships/table" Target="../tables/table70.xml"/><Relationship Id="rId80" Type="http://schemas.openxmlformats.org/officeDocument/2006/relationships/table" Target="../tables/table78.xml"/><Relationship Id="rId3" Type="http://schemas.openxmlformats.org/officeDocument/2006/relationships/table" Target="../tables/table1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5" Type="http://schemas.openxmlformats.org/officeDocument/2006/relationships/table" Target="../tables/table23.xml"/><Relationship Id="rId33" Type="http://schemas.openxmlformats.org/officeDocument/2006/relationships/table" Target="../tables/table31.xml"/><Relationship Id="rId38" Type="http://schemas.openxmlformats.org/officeDocument/2006/relationships/table" Target="../tables/table36.xml"/><Relationship Id="rId46" Type="http://schemas.openxmlformats.org/officeDocument/2006/relationships/table" Target="../tables/table44.xml"/><Relationship Id="rId59" Type="http://schemas.openxmlformats.org/officeDocument/2006/relationships/table" Target="../tables/table57.xml"/><Relationship Id="rId67" Type="http://schemas.openxmlformats.org/officeDocument/2006/relationships/table" Target="../tables/table65.xml"/><Relationship Id="rId20" Type="http://schemas.openxmlformats.org/officeDocument/2006/relationships/table" Target="../tables/table18.xml"/><Relationship Id="rId41" Type="http://schemas.openxmlformats.org/officeDocument/2006/relationships/table" Target="../tables/table39.xml"/><Relationship Id="rId54" Type="http://schemas.openxmlformats.org/officeDocument/2006/relationships/table" Target="../tables/table52.xml"/><Relationship Id="rId62" Type="http://schemas.openxmlformats.org/officeDocument/2006/relationships/table" Target="../tables/table60.xml"/><Relationship Id="rId70" Type="http://schemas.openxmlformats.org/officeDocument/2006/relationships/table" Target="../tables/table68.xml"/><Relationship Id="rId75" Type="http://schemas.openxmlformats.org/officeDocument/2006/relationships/table" Target="../tables/table7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5" Type="http://schemas.openxmlformats.org/officeDocument/2006/relationships/table" Target="../tables/table13.xml"/><Relationship Id="rId23" Type="http://schemas.openxmlformats.org/officeDocument/2006/relationships/table" Target="../tables/table21.xml"/><Relationship Id="rId28" Type="http://schemas.openxmlformats.org/officeDocument/2006/relationships/table" Target="../tables/table26.xml"/><Relationship Id="rId36" Type="http://schemas.openxmlformats.org/officeDocument/2006/relationships/table" Target="../tables/table34.xml"/><Relationship Id="rId49" Type="http://schemas.openxmlformats.org/officeDocument/2006/relationships/table" Target="../tables/table47.xml"/><Relationship Id="rId57" Type="http://schemas.openxmlformats.org/officeDocument/2006/relationships/table" Target="../tables/table5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C49"/>
  <sheetViews>
    <sheetView tabSelected="1" topLeftCell="CA1" zoomScale="60" zoomScaleNormal="60" workbookViewId="0">
      <selection activeCell="CB39" sqref="CB39"/>
    </sheetView>
  </sheetViews>
  <sheetFormatPr defaultRowHeight="15"/>
  <cols>
    <col min="1" max="1" width="11.28515625" customWidth="1"/>
    <col min="2" max="2" width="9.28515625" customWidth="1"/>
    <col min="3" max="3" width="17.28515625" customWidth="1"/>
    <col min="4" max="4" width="17.42578125" customWidth="1"/>
    <col min="17" max="17" width="19.42578125" customWidth="1"/>
    <col min="18" max="21" width="12.28515625" customWidth="1"/>
    <col min="33" max="33" width="11.140625" bestFit="1" customWidth="1"/>
    <col min="34" max="34" width="9.85546875" bestFit="1" customWidth="1"/>
    <col min="62" max="63" width="9.85546875" bestFit="1" customWidth="1"/>
    <col min="64" max="64" width="11.140625" bestFit="1" customWidth="1"/>
    <col min="69" max="69" width="11.140625" bestFit="1" customWidth="1"/>
    <col min="74" max="74" width="11.5703125" customWidth="1"/>
    <col min="76" max="76" width="9.85546875" bestFit="1" customWidth="1"/>
    <col min="77" max="77" width="11.140625" bestFit="1" customWidth="1"/>
    <col min="80" max="80" width="9.140625" customWidth="1"/>
  </cols>
  <sheetData>
    <row r="1" spans="1:81">
      <c r="A1">
        <v>1</v>
      </c>
      <c r="F1">
        <v>2</v>
      </c>
      <c r="K1">
        <v>3</v>
      </c>
      <c r="P1">
        <v>4</v>
      </c>
      <c r="U1">
        <v>5</v>
      </c>
      <c r="Z1">
        <v>6</v>
      </c>
      <c r="AE1">
        <v>7</v>
      </c>
      <c r="AJ1">
        <v>8</v>
      </c>
      <c r="AO1">
        <v>9</v>
      </c>
      <c r="AT1">
        <v>10</v>
      </c>
      <c r="AY1">
        <v>11</v>
      </c>
      <c r="BD1">
        <v>12</v>
      </c>
      <c r="BI1">
        <v>13</v>
      </c>
      <c r="BN1">
        <v>14</v>
      </c>
    </row>
    <row r="2" spans="1:81">
      <c r="A2" s="3" t="s">
        <v>4</v>
      </c>
      <c r="B2" s="3"/>
      <c r="C2" s="3"/>
      <c r="D2" s="3"/>
      <c r="F2" s="3" t="s">
        <v>4</v>
      </c>
      <c r="G2" s="3"/>
      <c r="H2" s="3"/>
      <c r="I2" s="3"/>
      <c r="K2" s="3" t="s">
        <v>4</v>
      </c>
      <c r="L2" s="3"/>
      <c r="M2" s="3"/>
      <c r="N2" s="3"/>
      <c r="P2" s="3" t="s">
        <v>4</v>
      </c>
      <c r="Q2" s="3"/>
      <c r="R2" s="3"/>
      <c r="S2" s="3"/>
      <c r="U2" s="3" t="s">
        <v>4</v>
      </c>
      <c r="V2" s="3"/>
      <c r="W2" s="3"/>
      <c r="X2" s="3"/>
      <c r="Z2" s="1" t="s">
        <v>4</v>
      </c>
      <c r="AA2" s="1"/>
      <c r="AB2" s="1"/>
      <c r="AC2" s="1"/>
      <c r="AE2" s="1" t="s">
        <v>4</v>
      </c>
      <c r="AF2" s="1"/>
      <c r="AG2" s="1"/>
      <c r="AH2" s="1"/>
      <c r="AJ2" s="1" t="s">
        <v>4</v>
      </c>
      <c r="AK2" s="1"/>
      <c r="AL2" s="1"/>
      <c r="AM2" s="1"/>
      <c r="AO2" s="1" t="s">
        <v>4</v>
      </c>
      <c r="AP2" s="1"/>
      <c r="AQ2" s="1"/>
      <c r="AR2" s="1"/>
      <c r="AT2" s="1" t="s">
        <v>4</v>
      </c>
      <c r="AU2" s="1"/>
      <c r="AV2" s="1"/>
      <c r="AW2" s="1"/>
      <c r="AY2" s="1" t="s">
        <v>4</v>
      </c>
      <c r="AZ2" s="1"/>
      <c r="BA2" s="1"/>
      <c r="BB2" s="1"/>
      <c r="BD2" s="1" t="s">
        <v>4</v>
      </c>
      <c r="BE2" s="1"/>
      <c r="BF2" s="1"/>
      <c r="BG2" s="1"/>
      <c r="BI2" s="1" t="s">
        <v>4</v>
      </c>
      <c r="BJ2" s="1"/>
      <c r="BK2" s="1"/>
      <c r="BL2" s="1"/>
      <c r="BN2" s="1" t="s">
        <v>4</v>
      </c>
      <c r="BO2" s="1"/>
      <c r="BP2" s="1"/>
      <c r="BQ2" s="1"/>
      <c r="BS2" t="s">
        <v>9</v>
      </c>
      <c r="BX2" t="s">
        <v>3</v>
      </c>
    </row>
    <row r="3" spans="1:81">
      <c r="A3" t="s">
        <v>2</v>
      </c>
      <c r="B3" t="s">
        <v>3</v>
      </c>
      <c r="C3" t="s">
        <v>0</v>
      </c>
      <c r="D3" t="s">
        <v>1</v>
      </c>
      <c r="F3" t="s">
        <v>2</v>
      </c>
      <c r="G3" t="s">
        <v>3</v>
      </c>
      <c r="H3" t="s">
        <v>0</v>
      </c>
      <c r="I3" t="s">
        <v>1</v>
      </c>
      <c r="K3" t="s">
        <v>2</v>
      </c>
      <c r="L3" t="s">
        <v>3</v>
      </c>
      <c r="M3" t="s">
        <v>0</v>
      </c>
      <c r="N3" t="s">
        <v>1</v>
      </c>
      <c r="P3" t="s">
        <v>2</v>
      </c>
      <c r="Q3" t="s">
        <v>3</v>
      </c>
      <c r="R3" t="s">
        <v>0</v>
      </c>
      <c r="S3" t="s">
        <v>1</v>
      </c>
      <c r="U3" t="s">
        <v>2</v>
      </c>
      <c r="V3" t="s">
        <v>3</v>
      </c>
      <c r="W3" t="s">
        <v>0</v>
      </c>
      <c r="X3" t="s">
        <v>1</v>
      </c>
      <c r="Z3" t="s">
        <v>2</v>
      </c>
      <c r="AA3" t="s">
        <v>3</v>
      </c>
      <c r="AB3" t="s">
        <v>0</v>
      </c>
      <c r="AC3" t="s">
        <v>1</v>
      </c>
      <c r="AE3" t="s">
        <v>2</v>
      </c>
      <c r="AF3" t="s">
        <v>3</v>
      </c>
      <c r="AG3" t="s">
        <v>0</v>
      </c>
      <c r="AH3" t="s">
        <v>1</v>
      </c>
      <c r="AJ3" t="s">
        <v>2</v>
      </c>
      <c r="AK3" t="s">
        <v>3</v>
      </c>
      <c r="AL3" t="s">
        <v>0</v>
      </c>
      <c r="AM3" t="s">
        <v>1</v>
      </c>
      <c r="AO3" t="s">
        <v>2</v>
      </c>
      <c r="AP3" t="s">
        <v>3</v>
      </c>
      <c r="AQ3" t="s">
        <v>0</v>
      </c>
      <c r="AR3" t="s">
        <v>1</v>
      </c>
      <c r="AT3" t="s">
        <v>2</v>
      </c>
      <c r="AU3" t="s">
        <v>3</v>
      </c>
      <c r="AV3" t="s">
        <v>0</v>
      </c>
      <c r="AW3" t="s">
        <v>1</v>
      </c>
      <c r="AY3" t="s">
        <v>2</v>
      </c>
      <c r="AZ3" t="s">
        <v>3</v>
      </c>
      <c r="BA3" t="s">
        <v>0</v>
      </c>
      <c r="BB3" t="s">
        <v>1</v>
      </c>
      <c r="BD3" t="s">
        <v>2</v>
      </c>
      <c r="BE3" t="s">
        <v>3</v>
      </c>
      <c r="BF3" t="s">
        <v>0</v>
      </c>
      <c r="BG3" t="s">
        <v>1</v>
      </c>
      <c r="BI3" t="s">
        <v>2</v>
      </c>
      <c r="BJ3" t="s">
        <v>3</v>
      </c>
      <c r="BK3" t="s">
        <v>0</v>
      </c>
      <c r="BL3" t="s">
        <v>1</v>
      </c>
      <c r="BN3" t="s">
        <v>2</v>
      </c>
      <c r="BO3" t="s">
        <v>3</v>
      </c>
      <c r="BP3" t="s">
        <v>0</v>
      </c>
      <c r="BQ3" t="s">
        <v>1</v>
      </c>
      <c r="BS3" t="s">
        <v>2</v>
      </c>
      <c r="BT3" t="s">
        <v>3</v>
      </c>
      <c r="BU3" t="s">
        <v>0</v>
      </c>
      <c r="BV3" t="s">
        <v>1</v>
      </c>
      <c r="BX3" t="s">
        <v>2</v>
      </c>
      <c r="BY3" t="s">
        <v>10</v>
      </c>
      <c r="BZ3" t="s">
        <v>13</v>
      </c>
      <c r="CA3" t="s">
        <v>11</v>
      </c>
      <c r="CB3" t="s">
        <v>12</v>
      </c>
      <c r="CC3" t="s">
        <v>14</v>
      </c>
    </row>
    <row r="4" spans="1:81">
      <c r="A4">
        <v>10</v>
      </c>
      <c r="B4">
        <v>0</v>
      </c>
      <c r="C4">
        <v>14</v>
      </c>
      <c r="D4">
        <v>45</v>
      </c>
      <c r="F4">
        <v>10</v>
      </c>
      <c r="G4">
        <v>0</v>
      </c>
      <c r="H4">
        <v>6</v>
      </c>
      <c r="I4">
        <v>27</v>
      </c>
      <c r="K4">
        <v>10</v>
      </c>
      <c r="L4">
        <v>0</v>
      </c>
      <c r="M4">
        <v>26</v>
      </c>
      <c r="N4">
        <v>72</v>
      </c>
      <c r="P4">
        <v>10</v>
      </c>
      <c r="Q4">
        <v>0</v>
      </c>
      <c r="R4">
        <v>6</v>
      </c>
      <c r="S4">
        <v>27</v>
      </c>
      <c r="U4">
        <v>10</v>
      </c>
      <c r="V4">
        <v>0</v>
      </c>
      <c r="W4">
        <v>10</v>
      </c>
      <c r="X4">
        <v>36</v>
      </c>
      <c r="Z4">
        <v>10</v>
      </c>
      <c r="AA4">
        <v>0</v>
      </c>
      <c r="AB4">
        <v>2</v>
      </c>
      <c r="AC4">
        <v>18</v>
      </c>
      <c r="AE4">
        <v>10</v>
      </c>
      <c r="AF4">
        <v>0</v>
      </c>
      <c r="AG4">
        <v>2</v>
      </c>
      <c r="AH4">
        <v>18</v>
      </c>
      <c r="AJ4">
        <v>10</v>
      </c>
      <c r="AK4">
        <v>0</v>
      </c>
      <c r="AL4">
        <v>2</v>
      </c>
      <c r="AM4">
        <v>18</v>
      </c>
      <c r="AO4">
        <v>10</v>
      </c>
      <c r="AP4">
        <v>0</v>
      </c>
      <c r="AQ4">
        <v>6</v>
      </c>
      <c r="AR4">
        <v>27</v>
      </c>
      <c r="AT4">
        <v>10</v>
      </c>
      <c r="AU4">
        <v>0</v>
      </c>
      <c r="AV4">
        <v>18</v>
      </c>
      <c r="AW4">
        <v>54</v>
      </c>
      <c r="AY4">
        <v>10</v>
      </c>
      <c r="AZ4">
        <v>0</v>
      </c>
      <c r="BA4">
        <v>0</v>
      </c>
      <c r="BB4">
        <v>9</v>
      </c>
      <c r="BD4">
        <v>10</v>
      </c>
      <c r="BE4">
        <v>0</v>
      </c>
      <c r="BF4">
        <v>2</v>
      </c>
      <c r="BG4">
        <v>18</v>
      </c>
      <c r="BI4">
        <v>10</v>
      </c>
      <c r="BJ4">
        <v>0</v>
      </c>
      <c r="BK4">
        <v>22</v>
      </c>
      <c r="BL4">
        <v>63</v>
      </c>
      <c r="BN4">
        <v>10</v>
      </c>
      <c r="BO4">
        <v>0</v>
      </c>
      <c r="BP4">
        <v>6</v>
      </c>
      <c r="BQ4">
        <v>27</v>
      </c>
      <c r="BS4">
        <v>10</v>
      </c>
      <c r="BT4" s="2">
        <f t="shared" ref="BT4:BT9" si="0">AVERAGE(BO4,BJ4,BE4,AZ4,AU4,AP4,AK4,AF4,AA4,V4,Q4,L4,G4,B4)</f>
        <v>0</v>
      </c>
      <c r="BU4" s="2">
        <f t="shared" ref="BU4:BU9" si="1">AVERAGE(BP4,BK4,BF4,BA4,AV4,AQ4,AL4,AG4,AB4,W4,R4,M4,H4,C4)</f>
        <v>8.7142857142857135</v>
      </c>
      <c r="BV4" s="2">
        <f t="shared" ref="BV4:BV9" si="2">AVERAGE(BQ4,BL4,BG4,BB4,AW4,AR4,AM4,AH4,AC4,X4,S4,N4,I4,D4)</f>
        <v>32.785714285714285</v>
      </c>
      <c r="BX4">
        <v>10</v>
      </c>
      <c r="BY4" s="2">
        <f t="shared" ref="BY4:BY9" si="3">SUM(BT4)</f>
        <v>0</v>
      </c>
      <c r="BZ4" s="2">
        <f t="shared" ref="BZ4:BZ9" si="4">SUM(BT14)</f>
        <v>0</v>
      </c>
      <c r="CA4" s="2">
        <f t="shared" ref="CA4:CA9" si="5">SUM(BT24)</f>
        <v>0</v>
      </c>
      <c r="CB4" s="2">
        <f t="shared" ref="CB4:CB9" si="6">SUM(BT34)</f>
        <v>0</v>
      </c>
      <c r="CC4" s="2">
        <f t="shared" ref="CC4:CC9" si="7">SUM(BT44)</f>
        <v>0</v>
      </c>
    </row>
    <row r="5" spans="1:81">
      <c r="A5">
        <v>100</v>
      </c>
      <c r="B5">
        <v>0</v>
      </c>
      <c r="C5">
        <v>1412</v>
      </c>
      <c r="D5">
        <v>7722</v>
      </c>
      <c r="F5">
        <v>100</v>
      </c>
      <c r="G5">
        <v>0</v>
      </c>
      <c r="H5">
        <v>1036</v>
      </c>
      <c r="I5">
        <v>6534</v>
      </c>
      <c r="K5">
        <v>100</v>
      </c>
      <c r="L5">
        <v>0</v>
      </c>
      <c r="M5">
        <v>1484</v>
      </c>
      <c r="N5">
        <v>7524</v>
      </c>
      <c r="P5">
        <v>100</v>
      </c>
      <c r="Q5">
        <v>0</v>
      </c>
      <c r="R5">
        <v>1024</v>
      </c>
      <c r="S5">
        <v>8217</v>
      </c>
      <c r="U5">
        <v>100</v>
      </c>
      <c r="V5">
        <v>0</v>
      </c>
      <c r="W5">
        <v>1272</v>
      </c>
      <c r="X5">
        <v>7623</v>
      </c>
      <c r="Z5">
        <v>100</v>
      </c>
      <c r="AA5">
        <v>0</v>
      </c>
      <c r="AB5">
        <v>1200</v>
      </c>
      <c r="AC5">
        <v>7326</v>
      </c>
      <c r="AE5">
        <v>100</v>
      </c>
      <c r="AF5">
        <v>0</v>
      </c>
      <c r="AG5">
        <v>1144</v>
      </c>
      <c r="AH5">
        <v>8118</v>
      </c>
      <c r="AJ5">
        <v>100</v>
      </c>
      <c r="AK5">
        <v>0</v>
      </c>
      <c r="AL5">
        <v>712</v>
      </c>
      <c r="AM5">
        <v>5643</v>
      </c>
      <c r="AO5">
        <v>100</v>
      </c>
      <c r="AP5">
        <v>0</v>
      </c>
      <c r="AQ5">
        <v>1016</v>
      </c>
      <c r="AR5">
        <v>5346</v>
      </c>
      <c r="AT5">
        <v>100</v>
      </c>
      <c r="AU5">
        <v>0</v>
      </c>
      <c r="AV5">
        <v>948</v>
      </c>
      <c r="AW5">
        <v>6336</v>
      </c>
      <c r="AY5">
        <v>100</v>
      </c>
      <c r="AZ5">
        <v>0</v>
      </c>
      <c r="BA5">
        <v>1300</v>
      </c>
      <c r="BB5">
        <v>7128</v>
      </c>
      <c r="BD5">
        <v>100</v>
      </c>
      <c r="BE5">
        <v>0</v>
      </c>
      <c r="BF5">
        <v>1236</v>
      </c>
      <c r="BG5">
        <v>9036</v>
      </c>
      <c r="BI5">
        <v>100</v>
      </c>
      <c r="BJ5">
        <v>0</v>
      </c>
      <c r="BK5">
        <v>1728</v>
      </c>
      <c r="BL5">
        <v>7722</v>
      </c>
      <c r="BN5">
        <v>100</v>
      </c>
      <c r="BO5">
        <v>0</v>
      </c>
      <c r="BP5">
        <v>924</v>
      </c>
      <c r="BQ5">
        <v>5643</v>
      </c>
      <c r="BS5">
        <v>100</v>
      </c>
      <c r="BT5" s="2">
        <f t="shared" si="0"/>
        <v>0</v>
      </c>
      <c r="BU5" s="2">
        <f t="shared" si="1"/>
        <v>1174</v>
      </c>
      <c r="BV5" s="2">
        <f t="shared" si="2"/>
        <v>7137</v>
      </c>
      <c r="BX5">
        <v>100</v>
      </c>
      <c r="BY5" s="2">
        <f t="shared" si="3"/>
        <v>0</v>
      </c>
      <c r="BZ5" s="2">
        <f t="shared" si="4"/>
        <v>0</v>
      </c>
      <c r="CA5" s="2">
        <f t="shared" si="5"/>
        <v>0</v>
      </c>
      <c r="CB5" s="2">
        <f t="shared" si="6"/>
        <v>0</v>
      </c>
      <c r="CC5" s="2">
        <f t="shared" si="7"/>
        <v>0.14285714285714285</v>
      </c>
    </row>
    <row r="6" spans="1:81">
      <c r="A6">
        <v>1000</v>
      </c>
      <c r="B6">
        <v>13</v>
      </c>
      <c r="C6">
        <v>109610</v>
      </c>
      <c r="D6">
        <v>989010</v>
      </c>
      <c r="F6">
        <v>1000</v>
      </c>
      <c r="G6">
        <v>1</v>
      </c>
      <c r="H6">
        <v>119636</v>
      </c>
      <c r="I6">
        <v>977022</v>
      </c>
      <c r="K6">
        <v>1000</v>
      </c>
      <c r="L6">
        <v>0</v>
      </c>
      <c r="M6">
        <v>111408</v>
      </c>
      <c r="N6">
        <v>927072</v>
      </c>
      <c r="P6">
        <v>1000</v>
      </c>
      <c r="Q6">
        <v>0</v>
      </c>
      <c r="R6">
        <v>105072</v>
      </c>
      <c r="S6">
        <v>749250</v>
      </c>
      <c r="U6">
        <v>1000</v>
      </c>
      <c r="V6">
        <v>0</v>
      </c>
      <c r="W6">
        <v>121104</v>
      </c>
      <c r="X6">
        <v>948051</v>
      </c>
      <c r="Z6">
        <v>1000</v>
      </c>
      <c r="AA6">
        <v>2</v>
      </c>
      <c r="AB6">
        <v>113548</v>
      </c>
      <c r="AC6">
        <v>942057</v>
      </c>
      <c r="AE6">
        <v>1000</v>
      </c>
      <c r="AF6">
        <v>1</v>
      </c>
      <c r="AG6">
        <v>134968</v>
      </c>
      <c r="AH6">
        <v>885114</v>
      </c>
      <c r="AJ6">
        <v>1000</v>
      </c>
      <c r="AK6">
        <v>1</v>
      </c>
      <c r="AL6">
        <v>114400</v>
      </c>
      <c r="AM6">
        <v>880119</v>
      </c>
      <c r="AO6">
        <v>1000</v>
      </c>
      <c r="AP6">
        <v>0</v>
      </c>
      <c r="AQ6">
        <v>94894</v>
      </c>
      <c r="AR6">
        <v>884115</v>
      </c>
      <c r="AT6">
        <v>1000</v>
      </c>
      <c r="AU6">
        <v>0</v>
      </c>
      <c r="AV6">
        <v>121952</v>
      </c>
      <c r="AW6">
        <v>930069</v>
      </c>
      <c r="AY6">
        <v>1000</v>
      </c>
      <c r="AZ6">
        <v>0</v>
      </c>
      <c r="BA6">
        <v>114648</v>
      </c>
      <c r="BB6">
        <v>941058</v>
      </c>
      <c r="BD6">
        <v>1000</v>
      </c>
      <c r="BE6">
        <v>6</v>
      </c>
      <c r="BF6">
        <v>141904</v>
      </c>
      <c r="BG6">
        <v>906093</v>
      </c>
      <c r="BI6">
        <v>1000</v>
      </c>
      <c r="BJ6">
        <v>0</v>
      </c>
      <c r="BK6">
        <v>121740</v>
      </c>
      <c r="BL6">
        <v>954045</v>
      </c>
      <c r="BN6">
        <v>1000</v>
      </c>
      <c r="BO6">
        <v>1</v>
      </c>
      <c r="BP6">
        <v>105988</v>
      </c>
      <c r="BQ6">
        <v>910089</v>
      </c>
      <c r="BS6">
        <v>1000</v>
      </c>
      <c r="BT6" s="2">
        <f t="shared" si="0"/>
        <v>1.7857142857142858</v>
      </c>
      <c r="BU6" s="2">
        <f t="shared" si="1"/>
        <v>116490.85714285714</v>
      </c>
      <c r="BV6" s="2">
        <f t="shared" si="2"/>
        <v>915940.28571428568</v>
      </c>
      <c r="BX6">
        <v>1000</v>
      </c>
      <c r="BY6" s="2">
        <f t="shared" si="3"/>
        <v>1.7857142857142858</v>
      </c>
      <c r="BZ6" s="2">
        <f t="shared" si="4"/>
        <v>0.42857142857142855</v>
      </c>
      <c r="CA6" s="2">
        <f t="shared" si="5"/>
        <v>0.14285714285714285</v>
      </c>
      <c r="CB6" s="2">
        <f t="shared" si="6"/>
        <v>0.5714285714285714</v>
      </c>
      <c r="CC6" s="2">
        <f t="shared" si="7"/>
        <v>0.21428571428571427</v>
      </c>
    </row>
    <row r="7" spans="1:81">
      <c r="A7">
        <v>10000</v>
      </c>
      <c r="B7">
        <v>121</v>
      </c>
      <c r="C7">
        <v>11397382</v>
      </c>
      <c r="D7">
        <v>95650434</v>
      </c>
      <c r="F7">
        <v>10000</v>
      </c>
      <c r="G7">
        <v>87</v>
      </c>
      <c r="H7">
        <v>11720788</v>
      </c>
      <c r="I7">
        <v>97290270</v>
      </c>
      <c r="K7">
        <v>10000</v>
      </c>
      <c r="L7">
        <v>82</v>
      </c>
      <c r="M7">
        <v>11479868</v>
      </c>
      <c r="N7">
        <v>96120387</v>
      </c>
      <c r="P7">
        <v>10000</v>
      </c>
      <c r="Q7">
        <v>97</v>
      </c>
      <c r="R7">
        <v>11371900</v>
      </c>
      <c r="S7">
        <v>96560343</v>
      </c>
      <c r="U7">
        <v>10000</v>
      </c>
      <c r="V7">
        <v>96</v>
      </c>
      <c r="W7">
        <v>11272718</v>
      </c>
      <c r="X7">
        <v>96440355</v>
      </c>
      <c r="Z7">
        <v>10000</v>
      </c>
      <c r="AA7">
        <v>87</v>
      </c>
      <c r="AB7">
        <v>11615352</v>
      </c>
      <c r="AC7">
        <v>96750324</v>
      </c>
      <c r="AE7">
        <v>10000</v>
      </c>
      <c r="AF7">
        <v>91</v>
      </c>
      <c r="AG7">
        <v>11509132</v>
      </c>
      <c r="AH7">
        <v>97880211</v>
      </c>
      <c r="AJ7">
        <v>10000</v>
      </c>
      <c r="AK7">
        <v>87</v>
      </c>
      <c r="AL7">
        <v>11465592</v>
      </c>
      <c r="AM7">
        <v>98290170</v>
      </c>
      <c r="AO7">
        <v>10000</v>
      </c>
      <c r="AP7">
        <v>95</v>
      </c>
      <c r="AQ7">
        <v>11536916</v>
      </c>
      <c r="AR7">
        <v>97110288</v>
      </c>
      <c r="AT7">
        <v>10000</v>
      </c>
      <c r="AU7">
        <v>90</v>
      </c>
      <c r="AV7">
        <v>11855172</v>
      </c>
      <c r="AW7">
        <v>98940105</v>
      </c>
      <c r="AY7">
        <v>10000</v>
      </c>
      <c r="AZ7">
        <v>89</v>
      </c>
      <c r="BA7">
        <v>11532514</v>
      </c>
      <c r="BB7">
        <v>95280471</v>
      </c>
      <c r="BD7">
        <v>10000</v>
      </c>
      <c r="BE7">
        <v>92</v>
      </c>
      <c r="BF7">
        <v>11532432</v>
      </c>
      <c r="BG7">
        <v>97350264</v>
      </c>
      <c r="BI7">
        <v>10000</v>
      </c>
      <c r="BJ7">
        <v>90</v>
      </c>
      <c r="BK7">
        <v>11732444</v>
      </c>
      <c r="BL7">
        <v>99520047</v>
      </c>
      <c r="BN7">
        <v>10000</v>
      </c>
      <c r="BO7">
        <v>88</v>
      </c>
      <c r="BP7">
        <v>11189776</v>
      </c>
      <c r="BQ7">
        <v>97350264</v>
      </c>
      <c r="BS7">
        <v>10000</v>
      </c>
      <c r="BT7" s="2">
        <f t="shared" si="0"/>
        <v>92.285714285714292</v>
      </c>
      <c r="BU7" s="2">
        <f t="shared" si="1"/>
        <v>11515141.857142856</v>
      </c>
      <c r="BV7" s="2">
        <f t="shared" si="2"/>
        <v>97180995.214285716</v>
      </c>
      <c r="BX7">
        <v>10000</v>
      </c>
      <c r="BY7" s="2">
        <f t="shared" si="3"/>
        <v>92.285714285714292</v>
      </c>
      <c r="BZ7" s="2">
        <f t="shared" si="4"/>
        <v>6.7857142857142856</v>
      </c>
      <c r="CA7" s="2">
        <f t="shared" si="5"/>
        <v>1.1428571428571428</v>
      </c>
      <c r="CB7" s="2">
        <f t="shared" si="6"/>
        <v>38.214285714285715</v>
      </c>
      <c r="CC7" s="2">
        <f t="shared" si="7"/>
        <v>1.8571428571428572</v>
      </c>
    </row>
    <row r="8" spans="1:81">
      <c r="A8">
        <v>100000</v>
      </c>
      <c r="B8">
        <v>12435</v>
      </c>
      <c r="C8">
        <v>1168831768</v>
      </c>
      <c r="D8">
        <v>9959300406</v>
      </c>
      <c r="F8">
        <v>100000</v>
      </c>
      <c r="G8">
        <v>10167</v>
      </c>
      <c r="H8">
        <v>1147549584</v>
      </c>
      <c r="I8">
        <v>9832501674</v>
      </c>
      <c r="K8">
        <v>100000</v>
      </c>
      <c r="L8">
        <v>10206</v>
      </c>
      <c r="M8">
        <v>1158356924</v>
      </c>
      <c r="N8">
        <v>9830601693</v>
      </c>
      <c r="P8">
        <v>100000</v>
      </c>
      <c r="Q8">
        <v>10439</v>
      </c>
      <c r="R8">
        <v>1144624676</v>
      </c>
      <c r="S8">
        <v>9847001529</v>
      </c>
      <c r="U8">
        <v>100000</v>
      </c>
      <c r="V8">
        <v>10192</v>
      </c>
      <c r="W8">
        <v>1139915540</v>
      </c>
      <c r="X8">
        <v>9861701382</v>
      </c>
      <c r="Z8">
        <v>100000</v>
      </c>
      <c r="AA8">
        <v>10372</v>
      </c>
      <c r="AB8">
        <v>1166424728</v>
      </c>
      <c r="AC8">
        <v>9961200387</v>
      </c>
      <c r="AE8">
        <v>100000</v>
      </c>
      <c r="AF8">
        <v>11888</v>
      </c>
      <c r="AG8">
        <v>1147476940</v>
      </c>
      <c r="AH8">
        <v>9783602163</v>
      </c>
      <c r="AJ8">
        <v>100000</v>
      </c>
      <c r="AK8">
        <v>11149</v>
      </c>
      <c r="AL8">
        <v>1151827058</v>
      </c>
      <c r="AM8">
        <v>9884201157</v>
      </c>
      <c r="AO8">
        <v>100000</v>
      </c>
      <c r="AP8">
        <v>10711</v>
      </c>
      <c r="AQ8">
        <v>1164441560</v>
      </c>
      <c r="AR8">
        <v>9944600553</v>
      </c>
      <c r="AT8">
        <v>100000</v>
      </c>
      <c r="AU8">
        <v>10553</v>
      </c>
      <c r="AV8">
        <v>1169934228</v>
      </c>
      <c r="AW8">
        <v>9836801631</v>
      </c>
      <c r="AY8">
        <v>100000</v>
      </c>
      <c r="AZ8">
        <v>10838</v>
      </c>
      <c r="BA8">
        <v>1151317844</v>
      </c>
      <c r="BB8">
        <v>9944100558</v>
      </c>
      <c r="BD8">
        <v>100000</v>
      </c>
      <c r="BE8">
        <v>10664</v>
      </c>
      <c r="BF8">
        <v>1166167476</v>
      </c>
      <c r="BG8">
        <v>9986900130</v>
      </c>
      <c r="BI8">
        <v>100000</v>
      </c>
      <c r="BJ8">
        <v>10735</v>
      </c>
      <c r="BK8">
        <v>1161142316</v>
      </c>
      <c r="BL8">
        <v>9969500304</v>
      </c>
      <c r="BN8">
        <v>100000</v>
      </c>
      <c r="BO8">
        <v>10449</v>
      </c>
      <c r="BP8">
        <v>1143257820</v>
      </c>
      <c r="BQ8">
        <v>9912300876</v>
      </c>
      <c r="BS8">
        <v>100000</v>
      </c>
      <c r="BT8" s="2">
        <f t="shared" si="0"/>
        <v>10771.285714285714</v>
      </c>
      <c r="BU8" s="2">
        <f t="shared" si="1"/>
        <v>1155804890.1428571</v>
      </c>
      <c r="BV8" s="2">
        <f t="shared" si="2"/>
        <v>9896736745.9285717</v>
      </c>
      <c r="BX8">
        <v>100000</v>
      </c>
      <c r="BY8" s="2">
        <f t="shared" si="3"/>
        <v>10771.285714285714</v>
      </c>
      <c r="BZ8" s="2">
        <f t="shared" si="4"/>
        <v>621.64285714285711</v>
      </c>
      <c r="CA8" s="2">
        <f t="shared" si="5"/>
        <v>7.4285714285714288</v>
      </c>
      <c r="CB8" s="2">
        <f t="shared" si="6"/>
        <v>3781.4285714285716</v>
      </c>
      <c r="CC8" s="2">
        <f t="shared" si="7"/>
        <v>9.6428571428571423</v>
      </c>
    </row>
    <row r="9" spans="1:81">
      <c r="A9">
        <v>100000</v>
      </c>
      <c r="B9">
        <v>1055571</v>
      </c>
      <c r="C9">
        <v>115251728932</v>
      </c>
      <c r="D9">
        <v>996727003272</v>
      </c>
      <c r="F9">
        <v>100000</v>
      </c>
      <c r="G9">
        <v>1058618</v>
      </c>
      <c r="H9">
        <v>115172518716</v>
      </c>
      <c r="I9">
        <v>998584001415</v>
      </c>
      <c r="K9">
        <v>100000</v>
      </c>
      <c r="L9">
        <v>1070800</v>
      </c>
      <c r="M9">
        <v>115651749224</v>
      </c>
      <c r="N9">
        <v>996363003636</v>
      </c>
      <c r="P9">
        <v>100000</v>
      </c>
      <c r="Q9">
        <v>46823490</v>
      </c>
      <c r="R9">
        <v>115486551780</v>
      </c>
      <c r="S9">
        <v>995928004071</v>
      </c>
      <c r="U9">
        <v>100000</v>
      </c>
      <c r="V9">
        <v>1070800</v>
      </c>
      <c r="W9">
        <v>115651749224</v>
      </c>
      <c r="X9">
        <v>996363003636</v>
      </c>
      <c r="Z9">
        <v>100000</v>
      </c>
      <c r="AA9">
        <v>1058239</v>
      </c>
      <c r="AB9">
        <v>115809495880</v>
      </c>
      <c r="AC9">
        <v>998207001792</v>
      </c>
      <c r="AE9">
        <v>100000</v>
      </c>
      <c r="AF9">
        <v>1116132</v>
      </c>
      <c r="AG9">
        <v>115369500564</v>
      </c>
      <c r="AH9">
        <v>997488002511</v>
      </c>
      <c r="AJ9">
        <v>100000</v>
      </c>
      <c r="AK9">
        <v>1114509</v>
      </c>
      <c r="AL9">
        <v>115583541400</v>
      </c>
      <c r="AM9">
        <v>997147002852</v>
      </c>
      <c r="AO9">
        <v>100000</v>
      </c>
      <c r="AP9">
        <v>1119359</v>
      </c>
      <c r="AQ9">
        <v>115396573148</v>
      </c>
      <c r="AR9">
        <v>997252002747</v>
      </c>
      <c r="AT9">
        <v>100000</v>
      </c>
      <c r="AU9">
        <v>1112627</v>
      </c>
      <c r="AV9">
        <v>115044381746</v>
      </c>
      <c r="AW9">
        <v>997230002769</v>
      </c>
      <c r="AY9">
        <v>100000</v>
      </c>
      <c r="AZ9">
        <v>1146705</v>
      </c>
      <c r="BA9">
        <v>115245126888</v>
      </c>
      <c r="BB9">
        <v>996364003635</v>
      </c>
      <c r="BD9">
        <v>100000</v>
      </c>
      <c r="BE9">
        <v>1125406</v>
      </c>
      <c r="BF9">
        <v>115416631396</v>
      </c>
      <c r="BG9">
        <v>992741007258</v>
      </c>
      <c r="BI9">
        <v>100000</v>
      </c>
      <c r="BJ9">
        <v>1122400</v>
      </c>
      <c r="BK9">
        <v>115586087096</v>
      </c>
      <c r="BL9">
        <v>992982007017</v>
      </c>
      <c r="BN9">
        <v>100000</v>
      </c>
      <c r="BO9">
        <v>1078776</v>
      </c>
      <c r="BP9">
        <v>115341949512</v>
      </c>
      <c r="BQ9">
        <v>996891003108</v>
      </c>
      <c r="BS9">
        <v>1000000</v>
      </c>
      <c r="BT9" s="2">
        <f t="shared" si="0"/>
        <v>4362388</v>
      </c>
      <c r="BU9" s="2">
        <f t="shared" si="1"/>
        <v>115429113250.42857</v>
      </c>
      <c r="BV9" s="2">
        <f t="shared" si="2"/>
        <v>996447646408.5</v>
      </c>
      <c r="BX9">
        <v>1000000</v>
      </c>
      <c r="BY9" s="2">
        <f t="shared" si="3"/>
        <v>4362388</v>
      </c>
      <c r="BZ9" s="2">
        <f t="shared" si="4"/>
        <v>61324.357142857145</v>
      </c>
      <c r="CA9" s="2">
        <f t="shared" si="5"/>
        <v>79.857142857142861</v>
      </c>
      <c r="CB9" s="2">
        <f t="shared" si="6"/>
        <v>386876.5</v>
      </c>
      <c r="CC9" s="2">
        <f t="shared" si="7"/>
        <v>122.21428571428571</v>
      </c>
    </row>
    <row r="11" spans="1:81">
      <c r="A11">
        <v>1</v>
      </c>
    </row>
    <row r="12" spans="1:81">
      <c r="A12" s="3" t="s">
        <v>5</v>
      </c>
      <c r="B12" s="3"/>
      <c r="C12" s="3"/>
      <c r="D12" s="3"/>
      <c r="F12" s="3" t="s">
        <v>5</v>
      </c>
      <c r="G12" s="3"/>
      <c r="H12" s="3"/>
      <c r="I12" s="3"/>
      <c r="K12" s="3" t="s">
        <v>5</v>
      </c>
      <c r="L12" s="3"/>
      <c r="M12" s="3"/>
      <c r="N12" s="3"/>
      <c r="P12" s="3" t="s">
        <v>5</v>
      </c>
      <c r="Q12" s="3"/>
      <c r="R12" s="3"/>
      <c r="S12" s="3"/>
      <c r="U12" s="3" t="s">
        <v>5</v>
      </c>
      <c r="V12" s="3"/>
      <c r="W12" s="3"/>
      <c r="X12" s="3"/>
      <c r="Z12" s="1" t="s">
        <v>5</v>
      </c>
      <c r="AA12" s="1"/>
      <c r="AB12" s="1"/>
      <c r="AC12" s="1"/>
      <c r="AE12" s="1" t="s">
        <v>5</v>
      </c>
      <c r="AF12" s="1"/>
      <c r="AG12" s="1"/>
      <c r="AH12" s="1"/>
      <c r="AJ12" s="1" t="s">
        <v>5</v>
      </c>
      <c r="AK12" s="1"/>
      <c r="AL12" s="1"/>
      <c r="AM12" s="1"/>
      <c r="AO12" s="1" t="s">
        <v>5</v>
      </c>
      <c r="AP12" s="1"/>
      <c r="AQ12" s="1"/>
      <c r="AR12" s="1"/>
      <c r="AT12" s="1" t="s">
        <v>5</v>
      </c>
      <c r="AU12" s="1"/>
      <c r="AV12" s="1"/>
      <c r="AW12" s="1"/>
      <c r="AY12" s="1" t="s">
        <v>5</v>
      </c>
      <c r="AZ12" s="1"/>
      <c r="BA12" s="1"/>
      <c r="BB12" s="1"/>
      <c r="BD12" s="1" t="s">
        <v>5</v>
      </c>
      <c r="BE12" s="1"/>
      <c r="BF12" s="1"/>
      <c r="BG12" s="1"/>
      <c r="BI12" s="1" t="s">
        <v>5</v>
      </c>
      <c r="BJ12" s="1"/>
      <c r="BK12" s="1"/>
      <c r="BL12" s="1"/>
      <c r="BN12" s="1" t="s">
        <v>5</v>
      </c>
      <c r="BO12" s="1"/>
      <c r="BP12" s="1"/>
      <c r="BQ12" s="1"/>
      <c r="BS12" t="s">
        <v>9</v>
      </c>
      <c r="BX12" t="s">
        <v>15</v>
      </c>
    </row>
    <row r="13" spans="1:81">
      <c r="A13" t="s">
        <v>2</v>
      </c>
      <c r="B13" t="s">
        <v>3</v>
      </c>
      <c r="C13" t="s">
        <v>0</v>
      </c>
      <c r="D13" t="s">
        <v>1</v>
      </c>
      <c r="F13" t="s">
        <v>2</v>
      </c>
      <c r="G13" t="s">
        <v>3</v>
      </c>
      <c r="H13" t="s">
        <v>0</v>
      </c>
      <c r="I13" t="s">
        <v>1</v>
      </c>
      <c r="K13" t="s">
        <v>2</v>
      </c>
      <c r="L13" t="s">
        <v>3</v>
      </c>
      <c r="M13" t="s">
        <v>0</v>
      </c>
      <c r="N13" t="s">
        <v>1</v>
      </c>
      <c r="P13" t="s">
        <v>2</v>
      </c>
      <c r="Q13" t="s">
        <v>3</v>
      </c>
      <c r="R13" t="s">
        <v>0</v>
      </c>
      <c r="S13" t="s">
        <v>1</v>
      </c>
      <c r="U13" t="s">
        <v>2</v>
      </c>
      <c r="V13" t="s">
        <v>3</v>
      </c>
      <c r="W13" t="s">
        <v>0</v>
      </c>
      <c r="X13" t="s">
        <v>1</v>
      </c>
      <c r="Z13" t="s">
        <v>2</v>
      </c>
      <c r="AA13" t="s">
        <v>3</v>
      </c>
      <c r="AB13" t="s">
        <v>0</v>
      </c>
      <c r="AC13" t="s">
        <v>1</v>
      </c>
      <c r="AE13" t="s">
        <v>2</v>
      </c>
      <c r="AF13" t="s">
        <v>3</v>
      </c>
      <c r="AG13" t="s">
        <v>0</v>
      </c>
      <c r="AH13" t="s">
        <v>1</v>
      </c>
      <c r="AJ13" t="s">
        <v>2</v>
      </c>
      <c r="AK13" t="s">
        <v>3</v>
      </c>
      <c r="AL13" t="s">
        <v>0</v>
      </c>
      <c r="AM13" t="s">
        <v>1</v>
      </c>
      <c r="AO13" t="s">
        <v>2</v>
      </c>
      <c r="AP13" t="s">
        <v>3</v>
      </c>
      <c r="AQ13" t="s">
        <v>0</v>
      </c>
      <c r="AR13" t="s">
        <v>1</v>
      </c>
      <c r="AT13" t="s">
        <v>2</v>
      </c>
      <c r="AU13" t="s">
        <v>3</v>
      </c>
      <c r="AV13" t="s">
        <v>0</v>
      </c>
      <c r="AW13" t="s">
        <v>1</v>
      </c>
      <c r="AY13" t="s">
        <v>2</v>
      </c>
      <c r="AZ13" t="s">
        <v>3</v>
      </c>
      <c r="BA13" t="s">
        <v>0</v>
      </c>
      <c r="BB13" t="s">
        <v>1</v>
      </c>
      <c r="BD13" t="s">
        <v>2</v>
      </c>
      <c r="BE13" t="s">
        <v>3</v>
      </c>
      <c r="BF13" t="s">
        <v>0</v>
      </c>
      <c r="BG13" t="s">
        <v>1</v>
      </c>
      <c r="BI13" t="s">
        <v>2</v>
      </c>
      <c r="BJ13" t="s">
        <v>3</v>
      </c>
      <c r="BK13" t="s">
        <v>0</v>
      </c>
      <c r="BL13" t="s">
        <v>1</v>
      </c>
      <c r="BN13" t="s">
        <v>2</v>
      </c>
      <c r="BO13" t="s">
        <v>3</v>
      </c>
      <c r="BP13" t="s">
        <v>0</v>
      </c>
      <c r="BQ13" t="s">
        <v>1</v>
      </c>
      <c r="BS13" t="s">
        <v>2</v>
      </c>
      <c r="BT13" t="s">
        <v>3</v>
      </c>
      <c r="BU13" t="s">
        <v>0</v>
      </c>
      <c r="BV13" t="s">
        <v>1</v>
      </c>
      <c r="BX13" t="s">
        <v>2</v>
      </c>
      <c r="BY13" t="s">
        <v>10</v>
      </c>
      <c r="BZ13" t="s">
        <v>13</v>
      </c>
      <c r="CA13" t="s">
        <v>11</v>
      </c>
      <c r="CB13" t="s">
        <v>12</v>
      </c>
      <c r="CC13" t="s">
        <v>14</v>
      </c>
    </row>
    <row r="14" spans="1:81">
      <c r="A14">
        <v>10</v>
      </c>
      <c r="B14">
        <v>0</v>
      </c>
      <c r="C14">
        <v>16</v>
      </c>
      <c r="D14">
        <v>16</v>
      </c>
      <c r="F14">
        <v>10</v>
      </c>
      <c r="G14">
        <v>0</v>
      </c>
      <c r="H14">
        <v>12</v>
      </c>
      <c r="I14">
        <v>12</v>
      </c>
      <c r="K14">
        <v>10</v>
      </c>
      <c r="L14">
        <v>0</v>
      </c>
      <c r="M14">
        <v>22</v>
      </c>
      <c r="N14">
        <v>22</v>
      </c>
      <c r="P14">
        <v>10</v>
      </c>
      <c r="Q14">
        <v>0</v>
      </c>
      <c r="R14">
        <v>12</v>
      </c>
      <c r="S14">
        <v>12</v>
      </c>
      <c r="U14">
        <v>10</v>
      </c>
      <c r="V14">
        <v>0</v>
      </c>
      <c r="W14">
        <v>14</v>
      </c>
      <c r="X14">
        <v>14</v>
      </c>
      <c r="Z14">
        <v>10</v>
      </c>
      <c r="AA14">
        <v>0</v>
      </c>
      <c r="AB14">
        <v>10</v>
      </c>
      <c r="AC14">
        <v>10</v>
      </c>
      <c r="AE14">
        <v>10</v>
      </c>
      <c r="AF14">
        <v>0</v>
      </c>
      <c r="AG14">
        <v>10</v>
      </c>
      <c r="AH14">
        <v>10</v>
      </c>
      <c r="AJ14">
        <v>10</v>
      </c>
      <c r="AK14">
        <v>0</v>
      </c>
      <c r="AL14">
        <v>10</v>
      </c>
      <c r="AM14">
        <v>10</v>
      </c>
      <c r="AO14">
        <v>10</v>
      </c>
      <c r="AP14">
        <v>0</v>
      </c>
      <c r="AQ14">
        <v>12</v>
      </c>
      <c r="AR14">
        <v>12</v>
      </c>
      <c r="AT14">
        <v>10</v>
      </c>
      <c r="AU14">
        <v>0</v>
      </c>
      <c r="AV14">
        <v>18</v>
      </c>
      <c r="AW14">
        <v>18</v>
      </c>
      <c r="AY14">
        <v>10</v>
      </c>
      <c r="AZ14">
        <v>0</v>
      </c>
      <c r="BA14">
        <v>9</v>
      </c>
      <c r="BB14">
        <v>9</v>
      </c>
      <c r="BD14">
        <v>10</v>
      </c>
      <c r="BE14">
        <v>0</v>
      </c>
      <c r="BF14">
        <v>10</v>
      </c>
      <c r="BG14">
        <v>10</v>
      </c>
      <c r="BI14">
        <v>10</v>
      </c>
      <c r="BJ14">
        <v>0</v>
      </c>
      <c r="BK14">
        <v>20</v>
      </c>
      <c r="BL14">
        <v>20</v>
      </c>
      <c r="BN14">
        <v>10</v>
      </c>
      <c r="BO14">
        <v>0</v>
      </c>
      <c r="BP14">
        <v>12</v>
      </c>
      <c r="BQ14">
        <v>12</v>
      </c>
      <c r="BS14">
        <v>10</v>
      </c>
      <c r="BT14" s="2">
        <f t="shared" ref="BT14:BT19" si="8">AVERAGE(BO14,BJ14,BE14,AZ14,AU14,AP14,AK14,AF14,AA14,V14,Q14,L14,G14,B14)</f>
        <v>0</v>
      </c>
      <c r="BU14" s="2">
        <f t="shared" ref="BU14:BU19" si="9">AVERAGE(BP14,BK14,BF14,BA14,AV14,AQ14,AL14,AG14,AB14,W14,R14,M14,H14,C14)</f>
        <v>13.357142857142858</v>
      </c>
      <c r="BV14" s="2">
        <f t="shared" ref="BV14:BV19" si="10">AVERAGE(BQ14,BL14,BG14,BB14,AW14,AR14,AM14,AH14,AC14,X14,S14,N14,I14,D14)</f>
        <v>13.357142857142858</v>
      </c>
      <c r="BX14">
        <v>10</v>
      </c>
      <c r="BY14" s="2">
        <f t="shared" ref="BY14:BY19" si="11">SUM(BV4)</f>
        <v>32.785714285714285</v>
      </c>
      <c r="BZ14" s="2">
        <f>SUM(Tabela47287277879398[[#This Row],[Testes de Chave]])</f>
        <v>13.357142857142858</v>
      </c>
      <c r="CA14" s="2">
        <f t="shared" ref="CA14:CA19" si="12">SUM(BV24)</f>
        <v>45.214285714285715</v>
      </c>
      <c r="CB14" s="2">
        <f t="shared" ref="CB14:CB19" si="13">SUM(BV34)</f>
        <v>45</v>
      </c>
      <c r="CC14" s="2">
        <f t="shared" ref="CC14:CC19" si="14">SUM(BV44)</f>
        <v>13.5</v>
      </c>
    </row>
    <row r="15" spans="1:81">
      <c r="A15">
        <v>100</v>
      </c>
      <c r="B15">
        <v>0</v>
      </c>
      <c r="C15">
        <v>805</v>
      </c>
      <c r="D15">
        <v>805</v>
      </c>
      <c r="F15">
        <v>100</v>
      </c>
      <c r="G15">
        <v>0</v>
      </c>
      <c r="H15">
        <v>617</v>
      </c>
      <c r="I15">
        <v>617</v>
      </c>
      <c r="K15">
        <v>100</v>
      </c>
      <c r="L15">
        <v>0</v>
      </c>
      <c r="M15">
        <v>841</v>
      </c>
      <c r="N15">
        <v>841</v>
      </c>
      <c r="P15">
        <v>100</v>
      </c>
      <c r="Q15">
        <v>0</v>
      </c>
      <c r="R15">
        <v>611</v>
      </c>
      <c r="S15">
        <v>611</v>
      </c>
      <c r="U15">
        <v>100</v>
      </c>
      <c r="V15">
        <v>0</v>
      </c>
      <c r="W15">
        <v>735</v>
      </c>
      <c r="X15">
        <v>735</v>
      </c>
      <c r="Z15">
        <v>100</v>
      </c>
      <c r="AA15">
        <v>0</v>
      </c>
      <c r="AB15">
        <v>699</v>
      </c>
      <c r="AC15">
        <v>699</v>
      </c>
      <c r="AE15">
        <v>100</v>
      </c>
      <c r="AF15">
        <v>0</v>
      </c>
      <c r="AG15">
        <v>671</v>
      </c>
      <c r="AH15">
        <v>671</v>
      </c>
      <c r="AJ15">
        <v>100</v>
      </c>
      <c r="AK15">
        <v>0</v>
      </c>
      <c r="AL15">
        <v>455</v>
      </c>
      <c r="AM15">
        <v>455</v>
      </c>
      <c r="AO15">
        <v>100</v>
      </c>
      <c r="AP15">
        <v>0</v>
      </c>
      <c r="AQ15">
        <v>607</v>
      </c>
      <c r="AR15">
        <v>607</v>
      </c>
      <c r="AT15">
        <v>100</v>
      </c>
      <c r="AU15">
        <v>0</v>
      </c>
      <c r="AV15">
        <v>573</v>
      </c>
      <c r="AW15">
        <v>573</v>
      </c>
      <c r="AY15">
        <v>100</v>
      </c>
      <c r="AZ15">
        <v>0</v>
      </c>
      <c r="BA15">
        <v>749</v>
      </c>
      <c r="BB15">
        <v>749</v>
      </c>
      <c r="BD15">
        <v>100</v>
      </c>
      <c r="BE15">
        <v>0</v>
      </c>
      <c r="BF15">
        <v>717</v>
      </c>
      <c r="BG15">
        <v>717</v>
      </c>
      <c r="BI15">
        <v>100</v>
      </c>
      <c r="BJ15">
        <v>0</v>
      </c>
      <c r="BK15">
        <v>963</v>
      </c>
      <c r="BL15">
        <v>963</v>
      </c>
      <c r="BN15">
        <v>100</v>
      </c>
      <c r="BO15">
        <v>0</v>
      </c>
      <c r="BP15">
        <v>561</v>
      </c>
      <c r="BQ15">
        <v>561</v>
      </c>
      <c r="BS15">
        <v>100</v>
      </c>
      <c r="BT15" s="2">
        <f t="shared" si="8"/>
        <v>0</v>
      </c>
      <c r="BU15" s="2">
        <f t="shared" si="9"/>
        <v>686</v>
      </c>
      <c r="BV15" s="2">
        <f t="shared" si="10"/>
        <v>686</v>
      </c>
      <c r="BX15">
        <v>100</v>
      </c>
      <c r="BY15" s="2">
        <f t="shared" si="11"/>
        <v>7137</v>
      </c>
      <c r="BZ15" s="2">
        <f>SUM(Tabela47287277879398[[#This Row],[Testes de Chave]])</f>
        <v>686</v>
      </c>
      <c r="CA15" s="2">
        <f t="shared" si="12"/>
        <v>858.78571428571433</v>
      </c>
      <c r="CB15" s="2">
        <f t="shared" si="13"/>
        <v>4950</v>
      </c>
      <c r="CC15" s="2">
        <f t="shared" si="14"/>
        <v>456.28571428571428</v>
      </c>
    </row>
    <row r="16" spans="1:81">
      <c r="A16">
        <v>1000</v>
      </c>
      <c r="B16">
        <v>5</v>
      </c>
      <c r="C16">
        <v>55804</v>
      </c>
      <c r="D16">
        <v>55804</v>
      </c>
      <c r="F16">
        <v>1000</v>
      </c>
      <c r="G16">
        <v>1</v>
      </c>
      <c r="H16">
        <v>60817</v>
      </c>
      <c r="I16">
        <v>60817</v>
      </c>
      <c r="K16">
        <v>1000</v>
      </c>
      <c r="L16">
        <v>0</v>
      </c>
      <c r="M16">
        <v>56703</v>
      </c>
      <c r="N16">
        <v>56703</v>
      </c>
      <c r="P16">
        <v>1000</v>
      </c>
      <c r="Q16">
        <v>0</v>
      </c>
      <c r="R16">
        <v>53535</v>
      </c>
      <c r="S16">
        <v>53535</v>
      </c>
      <c r="U16">
        <v>1000</v>
      </c>
      <c r="V16">
        <v>0</v>
      </c>
      <c r="W16">
        <v>61551</v>
      </c>
      <c r="X16">
        <v>61551</v>
      </c>
      <c r="Z16">
        <v>1000</v>
      </c>
      <c r="AA16">
        <v>0</v>
      </c>
      <c r="AB16">
        <v>57773</v>
      </c>
      <c r="AC16">
        <v>57773</v>
      </c>
      <c r="AE16">
        <v>1000</v>
      </c>
      <c r="AF16">
        <v>0</v>
      </c>
      <c r="AG16">
        <v>68483</v>
      </c>
      <c r="AH16">
        <v>68483</v>
      </c>
      <c r="AJ16">
        <v>1000</v>
      </c>
      <c r="AK16">
        <v>0</v>
      </c>
      <c r="AL16">
        <v>58199</v>
      </c>
      <c r="AM16">
        <v>58199</v>
      </c>
      <c r="AO16">
        <v>1000</v>
      </c>
      <c r="AP16">
        <v>0</v>
      </c>
      <c r="AQ16">
        <v>48446</v>
      </c>
      <c r="AR16">
        <v>48446</v>
      </c>
      <c r="AT16">
        <v>1000</v>
      </c>
      <c r="AU16">
        <v>0</v>
      </c>
      <c r="AV16">
        <v>61975</v>
      </c>
      <c r="AW16">
        <v>61975</v>
      </c>
      <c r="AY16">
        <v>1000</v>
      </c>
      <c r="AZ16">
        <v>0</v>
      </c>
      <c r="BA16">
        <v>58323</v>
      </c>
      <c r="BB16">
        <v>58323</v>
      </c>
      <c r="BD16">
        <v>1000</v>
      </c>
      <c r="BE16">
        <v>0</v>
      </c>
      <c r="BF16">
        <v>71951</v>
      </c>
      <c r="BG16">
        <v>71951</v>
      </c>
      <c r="BI16">
        <v>1000</v>
      </c>
      <c r="BJ16">
        <v>0</v>
      </c>
      <c r="BK16">
        <v>61869</v>
      </c>
      <c r="BL16">
        <v>61869</v>
      </c>
      <c r="BN16">
        <v>1000</v>
      </c>
      <c r="BO16">
        <v>0</v>
      </c>
      <c r="BP16">
        <v>53993</v>
      </c>
      <c r="BQ16">
        <v>53993</v>
      </c>
      <c r="BS16">
        <v>1000</v>
      </c>
      <c r="BT16" s="2">
        <f t="shared" si="8"/>
        <v>0.42857142857142855</v>
      </c>
      <c r="BU16" s="2">
        <f t="shared" si="9"/>
        <v>59244.428571428572</v>
      </c>
      <c r="BV16" s="2">
        <f t="shared" si="10"/>
        <v>59244.428571428572</v>
      </c>
      <c r="BX16">
        <v>1000</v>
      </c>
      <c r="BY16" s="2">
        <f t="shared" si="11"/>
        <v>915940.28571428568</v>
      </c>
      <c r="BZ16" s="2">
        <f>SUM(Tabela47287277879398[[#This Row],[Testes de Chave]])</f>
        <v>59244.428571428572</v>
      </c>
      <c r="CA16" s="2">
        <f t="shared" si="12"/>
        <v>13655.785714285714</v>
      </c>
      <c r="CB16" s="2">
        <f t="shared" si="13"/>
        <v>499500</v>
      </c>
      <c r="CC16" s="2">
        <f t="shared" si="14"/>
        <v>7967.0714285714284</v>
      </c>
    </row>
    <row r="17" spans="1:81">
      <c r="A17">
        <v>10000</v>
      </c>
      <c r="B17">
        <v>17</v>
      </c>
      <c r="C17">
        <v>5708690</v>
      </c>
      <c r="D17">
        <v>5708690</v>
      </c>
      <c r="F17">
        <v>10000</v>
      </c>
      <c r="G17">
        <v>7</v>
      </c>
      <c r="H17">
        <v>5870393</v>
      </c>
      <c r="I17">
        <v>5870393</v>
      </c>
      <c r="K17">
        <v>10000</v>
      </c>
      <c r="L17">
        <v>15</v>
      </c>
      <c r="M17">
        <v>5749933</v>
      </c>
      <c r="N17">
        <v>5749933</v>
      </c>
      <c r="P17">
        <v>10000</v>
      </c>
      <c r="Q17">
        <v>15</v>
      </c>
      <c r="R17">
        <v>5695949</v>
      </c>
      <c r="S17">
        <v>5695949</v>
      </c>
      <c r="U17">
        <v>10000</v>
      </c>
      <c r="V17">
        <v>0</v>
      </c>
      <c r="W17">
        <v>5646358</v>
      </c>
      <c r="X17">
        <v>5646358</v>
      </c>
      <c r="Z17">
        <v>10000</v>
      </c>
      <c r="AA17">
        <v>6</v>
      </c>
      <c r="AB17">
        <v>5817675</v>
      </c>
      <c r="AC17">
        <v>5817675</v>
      </c>
      <c r="AE17">
        <v>10000</v>
      </c>
      <c r="AF17">
        <v>0</v>
      </c>
      <c r="AG17">
        <v>5764565</v>
      </c>
      <c r="AH17">
        <v>5764565</v>
      </c>
      <c r="AJ17">
        <v>10000</v>
      </c>
      <c r="AK17">
        <v>6</v>
      </c>
      <c r="AL17">
        <v>5742795</v>
      </c>
      <c r="AM17">
        <v>5742795</v>
      </c>
      <c r="AO17">
        <v>10000</v>
      </c>
      <c r="AP17">
        <v>6</v>
      </c>
      <c r="AQ17">
        <v>5778457</v>
      </c>
      <c r="AR17">
        <v>5778457</v>
      </c>
      <c r="AT17">
        <v>10000</v>
      </c>
      <c r="AU17">
        <v>0</v>
      </c>
      <c r="AV17">
        <v>5937585</v>
      </c>
      <c r="AW17">
        <v>5937585</v>
      </c>
      <c r="AY17">
        <v>10000</v>
      </c>
      <c r="AZ17">
        <v>0</v>
      </c>
      <c r="BA17">
        <v>5776256</v>
      </c>
      <c r="BB17">
        <v>5776256</v>
      </c>
      <c r="BD17">
        <v>10000</v>
      </c>
      <c r="BE17">
        <v>7</v>
      </c>
      <c r="BF17">
        <v>5776215</v>
      </c>
      <c r="BG17">
        <v>5776215</v>
      </c>
      <c r="BI17">
        <v>10000</v>
      </c>
      <c r="BJ17">
        <v>10</v>
      </c>
      <c r="BK17">
        <v>5876221</v>
      </c>
      <c r="BL17">
        <v>5876221</v>
      </c>
      <c r="BN17">
        <v>10000</v>
      </c>
      <c r="BO17">
        <v>6</v>
      </c>
      <c r="BP17">
        <v>5604887</v>
      </c>
      <c r="BQ17">
        <v>5604887</v>
      </c>
      <c r="BS17">
        <v>10000</v>
      </c>
      <c r="BT17" s="2">
        <f t="shared" si="8"/>
        <v>6.7857142857142856</v>
      </c>
      <c r="BU17" s="2">
        <f t="shared" si="9"/>
        <v>5767569.9285714282</v>
      </c>
      <c r="BV17" s="2">
        <f t="shared" si="10"/>
        <v>5767569.9285714282</v>
      </c>
      <c r="BX17">
        <v>10000</v>
      </c>
      <c r="BY17" s="2">
        <f t="shared" si="11"/>
        <v>97180995.214285716</v>
      </c>
      <c r="BZ17" s="2">
        <f>SUM(Tabela47287277879398[[#This Row],[Testes de Chave]])</f>
        <v>5767569.9285714282</v>
      </c>
      <c r="CA17" s="2">
        <f t="shared" si="12"/>
        <v>182643.21428571429</v>
      </c>
      <c r="CB17" s="2">
        <f t="shared" si="13"/>
        <v>49995000</v>
      </c>
      <c r="CC17" s="2">
        <f t="shared" si="14"/>
        <v>112387.64285714286</v>
      </c>
    </row>
    <row r="18" spans="1:81">
      <c r="A18">
        <v>100000</v>
      </c>
      <c r="B18">
        <v>1030</v>
      </c>
      <c r="C18">
        <v>584515883</v>
      </c>
      <c r="D18">
        <v>584515883</v>
      </c>
      <c r="F18">
        <v>100000</v>
      </c>
      <c r="G18">
        <v>599</v>
      </c>
      <c r="H18">
        <v>573874791</v>
      </c>
      <c r="I18">
        <v>573874791</v>
      </c>
      <c r="K18">
        <v>100000</v>
      </c>
      <c r="L18">
        <v>574</v>
      </c>
      <c r="M18">
        <v>579278461</v>
      </c>
      <c r="N18">
        <v>579278461</v>
      </c>
      <c r="P18">
        <v>100000</v>
      </c>
      <c r="Q18">
        <v>583</v>
      </c>
      <c r="R18">
        <v>572412337</v>
      </c>
      <c r="S18">
        <v>572412337</v>
      </c>
      <c r="U18">
        <v>100000</v>
      </c>
      <c r="V18">
        <v>573</v>
      </c>
      <c r="W18">
        <v>570057769</v>
      </c>
      <c r="X18">
        <v>570057769</v>
      </c>
      <c r="Z18">
        <v>100000</v>
      </c>
      <c r="AA18">
        <v>588</v>
      </c>
      <c r="AB18">
        <v>583312363</v>
      </c>
      <c r="AC18">
        <v>583312363</v>
      </c>
      <c r="AE18">
        <v>100000</v>
      </c>
      <c r="AF18">
        <v>592</v>
      </c>
      <c r="AG18">
        <v>573838469</v>
      </c>
      <c r="AH18">
        <v>573838469</v>
      </c>
      <c r="AJ18">
        <v>100000</v>
      </c>
      <c r="AK18">
        <v>594</v>
      </c>
      <c r="AL18">
        <v>576013528</v>
      </c>
      <c r="AM18">
        <v>576013528</v>
      </c>
      <c r="AO18">
        <v>100000</v>
      </c>
      <c r="AP18">
        <v>594</v>
      </c>
      <c r="AQ18">
        <v>582320779</v>
      </c>
      <c r="AR18">
        <v>582320779</v>
      </c>
      <c r="AT18">
        <v>100000</v>
      </c>
      <c r="AU18">
        <v>597</v>
      </c>
      <c r="AV18">
        <v>585067113</v>
      </c>
      <c r="AW18">
        <v>585067113</v>
      </c>
      <c r="AY18">
        <v>100000</v>
      </c>
      <c r="AZ18">
        <v>603</v>
      </c>
      <c r="BA18">
        <v>575758921</v>
      </c>
      <c r="BB18">
        <v>575758921</v>
      </c>
      <c r="BD18">
        <v>100000</v>
      </c>
      <c r="BE18">
        <v>600</v>
      </c>
      <c r="BF18">
        <v>583183737</v>
      </c>
      <c r="BG18">
        <v>583183737</v>
      </c>
      <c r="BI18">
        <v>100000</v>
      </c>
      <c r="BJ18">
        <v>590</v>
      </c>
      <c r="BK18">
        <v>580671157</v>
      </c>
      <c r="BL18">
        <v>580671157</v>
      </c>
      <c r="BN18">
        <v>100000</v>
      </c>
      <c r="BO18">
        <v>586</v>
      </c>
      <c r="BP18">
        <v>571728909</v>
      </c>
      <c r="BQ18">
        <v>571728909</v>
      </c>
      <c r="BS18">
        <v>100000</v>
      </c>
      <c r="BT18" s="2">
        <f t="shared" si="8"/>
        <v>621.64285714285711</v>
      </c>
      <c r="BU18" s="2">
        <f t="shared" si="9"/>
        <v>578002444.07142854</v>
      </c>
      <c r="BV18" s="2">
        <f t="shared" si="10"/>
        <v>578002444.07142854</v>
      </c>
      <c r="BX18">
        <v>100000</v>
      </c>
      <c r="BY18" s="2">
        <f t="shared" si="11"/>
        <v>9896736745.9285717</v>
      </c>
      <c r="BZ18" s="2">
        <f>SUM(Tabela47287277879398[[#This Row],[Testes de Chave]])</f>
        <v>578002444.07142854</v>
      </c>
      <c r="CA18" s="2">
        <f t="shared" si="12"/>
        <v>2287355.4285714286</v>
      </c>
      <c r="CB18" s="2">
        <f t="shared" si="13"/>
        <v>4999950000</v>
      </c>
      <c r="CC18" s="2">
        <f t="shared" si="14"/>
        <v>1459584</v>
      </c>
    </row>
    <row r="19" spans="1:81">
      <c r="A19">
        <v>100000</v>
      </c>
      <c r="B19">
        <v>59129</v>
      </c>
      <c r="C19">
        <v>57626864465</v>
      </c>
      <c r="D19">
        <v>57626864465</v>
      </c>
      <c r="F19">
        <v>100000</v>
      </c>
      <c r="G19">
        <v>58963</v>
      </c>
      <c r="H19">
        <v>57587259357</v>
      </c>
      <c r="I19">
        <v>57587259357</v>
      </c>
      <c r="K19">
        <v>100000</v>
      </c>
      <c r="L19">
        <v>59284</v>
      </c>
      <c r="M19">
        <v>57826874611</v>
      </c>
      <c r="N19">
        <v>57826874611</v>
      </c>
      <c r="P19">
        <v>100000</v>
      </c>
      <c r="Q19">
        <v>64366</v>
      </c>
      <c r="R19">
        <v>57744275889</v>
      </c>
      <c r="S19">
        <v>57744275889</v>
      </c>
      <c r="U19">
        <v>100000</v>
      </c>
      <c r="V19">
        <v>59284</v>
      </c>
      <c r="W19">
        <v>57826874611</v>
      </c>
      <c r="X19">
        <v>57826874611</v>
      </c>
      <c r="Z19">
        <v>100000</v>
      </c>
      <c r="AA19">
        <v>59628</v>
      </c>
      <c r="AB19">
        <v>57905747939</v>
      </c>
      <c r="AC19">
        <v>57905747939</v>
      </c>
      <c r="AE19">
        <v>100000</v>
      </c>
      <c r="AF19">
        <v>63418</v>
      </c>
      <c r="AG19">
        <v>57685750281</v>
      </c>
      <c r="AH19">
        <v>57685750281</v>
      </c>
      <c r="AJ19">
        <v>100000</v>
      </c>
      <c r="AK19">
        <v>62334</v>
      </c>
      <c r="AL19">
        <v>57792770699</v>
      </c>
      <c r="AM19">
        <v>57792770699</v>
      </c>
      <c r="AO19">
        <v>100000</v>
      </c>
      <c r="AP19">
        <v>62404</v>
      </c>
      <c r="AQ19">
        <v>57699286573</v>
      </c>
      <c r="AR19">
        <v>57699286573</v>
      </c>
      <c r="AT19">
        <v>100000</v>
      </c>
      <c r="AU19">
        <v>61690</v>
      </c>
      <c r="AV19">
        <v>57523190872</v>
      </c>
      <c r="AW19">
        <v>57523190872</v>
      </c>
      <c r="AY19">
        <v>100000</v>
      </c>
      <c r="AZ19">
        <v>62895</v>
      </c>
      <c r="BA19">
        <v>57623563443</v>
      </c>
      <c r="BB19">
        <v>57623563443</v>
      </c>
      <c r="BD19">
        <v>100000</v>
      </c>
      <c r="BE19">
        <v>62469</v>
      </c>
      <c r="BF19">
        <v>57709315697</v>
      </c>
      <c r="BG19">
        <v>57709315697</v>
      </c>
      <c r="BI19">
        <v>100000</v>
      </c>
      <c r="BJ19">
        <v>63359</v>
      </c>
      <c r="BK19">
        <v>57794043547</v>
      </c>
      <c r="BL19">
        <v>57794043547</v>
      </c>
      <c r="BN19">
        <v>100000</v>
      </c>
      <c r="BO19">
        <v>59318</v>
      </c>
      <c r="BP19">
        <v>57671974755</v>
      </c>
      <c r="BQ19">
        <v>57671974755</v>
      </c>
      <c r="BS19">
        <v>1000000</v>
      </c>
      <c r="BT19" s="2">
        <f t="shared" si="8"/>
        <v>61324.357142857145</v>
      </c>
      <c r="BU19" s="2">
        <f t="shared" si="9"/>
        <v>57715556624.214287</v>
      </c>
      <c r="BV19" s="2">
        <f t="shared" si="10"/>
        <v>57715556624.214287</v>
      </c>
      <c r="BX19">
        <v>1000000</v>
      </c>
      <c r="BY19" s="2">
        <f t="shared" si="11"/>
        <v>996447646408.5</v>
      </c>
      <c r="BZ19" s="2">
        <f>SUM(Tabela47287277879398[[#This Row],[Testes de Chave]])</f>
        <v>57715556624.214287</v>
      </c>
      <c r="CA19" s="2">
        <f t="shared" si="12"/>
        <v>27797529.428571429</v>
      </c>
      <c r="CB19" s="2">
        <f t="shared" si="13"/>
        <v>499999500000</v>
      </c>
      <c r="CC19" s="2">
        <f t="shared" si="14"/>
        <v>17969219.142857142</v>
      </c>
    </row>
    <row r="21" spans="1:81">
      <c r="A21">
        <v>1</v>
      </c>
    </row>
    <row r="22" spans="1:81">
      <c r="A22" s="3" t="s">
        <v>6</v>
      </c>
      <c r="B22" s="3"/>
      <c r="C22" s="3"/>
      <c r="D22" s="3"/>
      <c r="F22" s="3" t="s">
        <v>6</v>
      </c>
      <c r="G22" s="3"/>
      <c r="H22" s="3"/>
      <c r="I22" s="3"/>
      <c r="K22" s="3" t="s">
        <v>6</v>
      </c>
      <c r="L22" s="3"/>
      <c r="M22" s="3"/>
      <c r="N22" s="3"/>
      <c r="P22" s="3" t="s">
        <v>6</v>
      </c>
      <c r="Q22" s="3"/>
      <c r="R22" s="3"/>
      <c r="S22" s="3"/>
      <c r="U22" s="3" t="s">
        <v>6</v>
      </c>
      <c r="V22" s="3"/>
      <c r="W22" s="3"/>
      <c r="X22" s="3"/>
      <c r="Z22" s="1" t="s">
        <v>6</v>
      </c>
      <c r="AA22" s="1"/>
      <c r="AB22" s="1"/>
      <c r="AC22" s="1"/>
      <c r="AE22" s="1" t="s">
        <v>6</v>
      </c>
      <c r="AF22" s="1"/>
      <c r="AG22" s="1"/>
      <c r="AH22" s="1"/>
      <c r="AJ22" s="1" t="s">
        <v>6</v>
      </c>
      <c r="AK22" s="1"/>
      <c r="AL22" s="1"/>
      <c r="AM22" s="1"/>
      <c r="AO22" s="1" t="s">
        <v>6</v>
      </c>
      <c r="AP22" s="1"/>
      <c r="AQ22" s="1"/>
      <c r="AR22" s="1"/>
      <c r="AT22" s="1" t="s">
        <v>6</v>
      </c>
      <c r="AU22" s="1"/>
      <c r="AV22" s="1"/>
      <c r="AW22" s="1"/>
      <c r="AY22" s="1" t="s">
        <v>6</v>
      </c>
      <c r="AZ22" s="1"/>
      <c r="BA22" s="1"/>
      <c r="BB22" s="1"/>
      <c r="BD22" s="1" t="s">
        <v>6</v>
      </c>
      <c r="BE22" s="1"/>
      <c r="BF22" s="1"/>
      <c r="BG22" s="1"/>
      <c r="BI22" s="1" t="s">
        <v>6</v>
      </c>
      <c r="BJ22" s="1"/>
      <c r="BK22" s="1"/>
      <c r="BL22" s="1"/>
      <c r="BN22" s="1" t="s">
        <v>6</v>
      </c>
      <c r="BO22" s="1"/>
      <c r="BP22" s="1"/>
      <c r="BQ22" s="1"/>
      <c r="BS22" t="s">
        <v>9</v>
      </c>
      <c r="BX22" t="s">
        <v>16</v>
      </c>
    </row>
    <row r="23" spans="1:81">
      <c r="A23" t="s">
        <v>2</v>
      </c>
      <c r="B23" t="s">
        <v>3</v>
      </c>
      <c r="C23" t="s">
        <v>0</v>
      </c>
      <c r="D23" t="s">
        <v>1</v>
      </c>
      <c r="F23" t="s">
        <v>2</v>
      </c>
      <c r="G23" t="s">
        <v>3</v>
      </c>
      <c r="H23" t="s">
        <v>0</v>
      </c>
      <c r="I23" t="s">
        <v>1</v>
      </c>
      <c r="K23" t="s">
        <v>2</v>
      </c>
      <c r="L23" t="s">
        <v>3</v>
      </c>
      <c r="M23" t="s">
        <v>0</v>
      </c>
      <c r="N23" t="s">
        <v>1</v>
      </c>
      <c r="P23" t="s">
        <v>2</v>
      </c>
      <c r="Q23" t="s">
        <v>3</v>
      </c>
      <c r="R23" t="s">
        <v>0</v>
      </c>
      <c r="S23" t="s">
        <v>1</v>
      </c>
      <c r="U23" t="s">
        <v>2</v>
      </c>
      <c r="V23" t="s">
        <v>3</v>
      </c>
      <c r="W23" t="s">
        <v>0</v>
      </c>
      <c r="X23" t="s">
        <v>1</v>
      </c>
      <c r="Z23" t="s">
        <v>2</v>
      </c>
      <c r="AA23" t="s">
        <v>3</v>
      </c>
      <c r="AB23" t="s">
        <v>0</v>
      </c>
      <c r="AC23" t="s">
        <v>1</v>
      </c>
      <c r="AE23" t="s">
        <v>2</v>
      </c>
      <c r="AF23" t="s">
        <v>3</v>
      </c>
      <c r="AG23" t="s">
        <v>0</v>
      </c>
      <c r="AH23" t="s">
        <v>1</v>
      </c>
      <c r="AJ23" t="s">
        <v>2</v>
      </c>
      <c r="AK23" t="s">
        <v>3</v>
      </c>
      <c r="AL23" t="s">
        <v>0</v>
      </c>
      <c r="AM23" t="s">
        <v>1</v>
      </c>
      <c r="AO23" t="s">
        <v>2</v>
      </c>
      <c r="AP23" t="s">
        <v>3</v>
      </c>
      <c r="AQ23" t="s">
        <v>0</v>
      </c>
      <c r="AR23" t="s">
        <v>1</v>
      </c>
      <c r="AT23" t="s">
        <v>2</v>
      </c>
      <c r="AU23" t="s">
        <v>3</v>
      </c>
      <c r="AV23" t="s">
        <v>0</v>
      </c>
      <c r="AW23" t="s">
        <v>1</v>
      </c>
      <c r="AY23" t="s">
        <v>2</v>
      </c>
      <c r="AZ23" t="s">
        <v>3</v>
      </c>
      <c r="BA23" t="s">
        <v>0</v>
      </c>
      <c r="BB23" t="s">
        <v>1</v>
      </c>
      <c r="BD23" t="s">
        <v>2</v>
      </c>
      <c r="BE23" t="s">
        <v>3</v>
      </c>
      <c r="BF23" t="s">
        <v>0</v>
      </c>
      <c r="BG23" t="s">
        <v>1</v>
      </c>
      <c r="BI23" t="s">
        <v>2</v>
      </c>
      <c r="BJ23" t="s">
        <v>3</v>
      </c>
      <c r="BK23" t="s">
        <v>0</v>
      </c>
      <c r="BL23" t="s">
        <v>1</v>
      </c>
      <c r="BN23" t="s">
        <v>2</v>
      </c>
      <c r="BO23" t="s">
        <v>3</v>
      </c>
      <c r="BP23" t="s">
        <v>0</v>
      </c>
      <c r="BQ23" t="s">
        <v>1</v>
      </c>
      <c r="BS23" t="s">
        <v>2</v>
      </c>
      <c r="BT23" t="s">
        <v>3</v>
      </c>
      <c r="BU23" t="s">
        <v>0</v>
      </c>
      <c r="BV23" t="s">
        <v>1</v>
      </c>
      <c r="BX23" t="s">
        <v>2</v>
      </c>
      <c r="BY23" t="s">
        <v>10</v>
      </c>
      <c r="BZ23" t="s">
        <v>13</v>
      </c>
      <c r="CA23" t="s">
        <v>11</v>
      </c>
      <c r="CB23" t="s">
        <v>12</v>
      </c>
      <c r="CC23" t="s">
        <v>14</v>
      </c>
    </row>
    <row r="24" spans="1:81">
      <c r="A24">
        <v>10</v>
      </c>
      <c r="B24">
        <v>0</v>
      </c>
      <c r="C24">
        <v>14</v>
      </c>
      <c r="D24">
        <v>42</v>
      </c>
      <c r="F24">
        <v>10</v>
      </c>
      <c r="G24">
        <v>0</v>
      </c>
      <c r="H24">
        <v>12</v>
      </c>
      <c r="I24">
        <v>41</v>
      </c>
      <c r="K24">
        <v>10</v>
      </c>
      <c r="L24">
        <v>0</v>
      </c>
      <c r="M24">
        <v>16</v>
      </c>
      <c r="N24">
        <v>49</v>
      </c>
      <c r="P24">
        <v>10</v>
      </c>
      <c r="Q24">
        <v>0</v>
      </c>
      <c r="R24">
        <v>16</v>
      </c>
      <c r="S24">
        <v>49</v>
      </c>
      <c r="U24">
        <v>10</v>
      </c>
      <c r="V24">
        <v>0</v>
      </c>
      <c r="W24">
        <v>16</v>
      </c>
      <c r="X24">
        <v>45</v>
      </c>
      <c r="Z24">
        <v>10</v>
      </c>
      <c r="AA24">
        <v>0</v>
      </c>
      <c r="AB24">
        <v>14</v>
      </c>
      <c r="AC24">
        <v>46</v>
      </c>
      <c r="AE24">
        <v>10</v>
      </c>
      <c r="AF24">
        <v>0</v>
      </c>
      <c r="AG24">
        <v>14</v>
      </c>
      <c r="AH24">
        <v>49</v>
      </c>
      <c r="AJ24">
        <v>10</v>
      </c>
      <c r="AK24">
        <v>0</v>
      </c>
      <c r="AL24">
        <v>14</v>
      </c>
      <c r="AM24">
        <v>41</v>
      </c>
      <c r="AO24">
        <v>10</v>
      </c>
      <c r="AP24">
        <v>0</v>
      </c>
      <c r="AQ24">
        <v>14</v>
      </c>
      <c r="AR24">
        <v>49</v>
      </c>
      <c r="AT24">
        <v>10</v>
      </c>
      <c r="AU24">
        <v>0</v>
      </c>
      <c r="AV24">
        <v>14</v>
      </c>
      <c r="AW24">
        <v>43</v>
      </c>
      <c r="AY24">
        <v>10</v>
      </c>
      <c r="AZ24">
        <v>0</v>
      </c>
      <c r="BA24">
        <v>12</v>
      </c>
      <c r="BB24">
        <v>40</v>
      </c>
      <c r="BD24">
        <v>10</v>
      </c>
      <c r="BE24">
        <v>0</v>
      </c>
      <c r="BF24">
        <v>14</v>
      </c>
      <c r="BG24">
        <v>50</v>
      </c>
      <c r="BI24">
        <v>10</v>
      </c>
      <c r="BJ24">
        <v>0</v>
      </c>
      <c r="BK24">
        <v>16</v>
      </c>
      <c r="BL24">
        <v>45</v>
      </c>
      <c r="BN24">
        <v>10</v>
      </c>
      <c r="BO24">
        <v>0</v>
      </c>
      <c r="BP24">
        <v>14</v>
      </c>
      <c r="BQ24">
        <v>44</v>
      </c>
      <c r="BS24">
        <v>10</v>
      </c>
      <c r="BT24" s="2">
        <f t="shared" ref="BT24:BT29" si="15">AVERAGE(BO24,BJ24,BE24,AZ24,AU24,AP24,AK24,AF24,AA24,V24,Q24,L24,G24,B24)</f>
        <v>0</v>
      </c>
      <c r="BU24" s="2">
        <f t="shared" ref="BU24:BU29" si="16">AVERAGE(BP24,BK24,BF24,BA24,AV24,AQ24,AL24,AG24,AB24,W24,R24,M24,H24,C24)</f>
        <v>14.285714285714286</v>
      </c>
      <c r="BV24" s="2">
        <f t="shared" ref="BV24:BV29" si="17">AVERAGE(BQ24,BL24,BG24,BB24,AW24,AR24,AM24,AH24,AC24,X24,S24,N24,I24,D24)</f>
        <v>45.214285714285715</v>
      </c>
      <c r="BX24">
        <v>10</v>
      </c>
      <c r="BY24" s="2">
        <f t="shared" ref="BY24:BY29" si="18">SUM(BU4)</f>
        <v>8.7142857142857135</v>
      </c>
      <c r="BZ24" s="2">
        <f t="shared" ref="BZ24:BZ29" si="19">SUM(BU14)</f>
        <v>13.357142857142858</v>
      </c>
      <c r="CA24" s="2">
        <f>SUM(Tabela47287277879399[[#This Row],[Troca de Chaves]])</f>
        <v>14.285714285714286</v>
      </c>
      <c r="CB24" s="2">
        <f t="shared" ref="CB24:CB29" si="20">SUM(BU34)</f>
        <v>18</v>
      </c>
      <c r="CC24" s="2">
        <f t="shared" ref="CC24:CC29" si="21">SUM(BU44)</f>
        <v>50</v>
      </c>
    </row>
    <row r="25" spans="1:81">
      <c r="A25">
        <v>100</v>
      </c>
      <c r="B25">
        <v>0</v>
      </c>
      <c r="C25">
        <v>164</v>
      </c>
      <c r="D25">
        <v>820</v>
      </c>
      <c r="F25">
        <v>100</v>
      </c>
      <c r="G25">
        <v>0</v>
      </c>
      <c r="H25">
        <v>158</v>
      </c>
      <c r="I25">
        <v>936</v>
      </c>
      <c r="K25">
        <v>100</v>
      </c>
      <c r="L25">
        <v>0</v>
      </c>
      <c r="M25">
        <v>170</v>
      </c>
      <c r="N25">
        <v>826</v>
      </c>
      <c r="P25">
        <v>100</v>
      </c>
      <c r="Q25">
        <v>0</v>
      </c>
      <c r="R25">
        <v>164</v>
      </c>
      <c r="S25">
        <v>896</v>
      </c>
      <c r="U25">
        <v>100</v>
      </c>
      <c r="V25">
        <v>0</v>
      </c>
      <c r="W25">
        <v>166</v>
      </c>
      <c r="X25">
        <v>922</v>
      </c>
      <c r="Z25">
        <v>100</v>
      </c>
      <c r="AA25">
        <v>0</v>
      </c>
      <c r="AB25">
        <v>154</v>
      </c>
      <c r="AC25">
        <v>883</v>
      </c>
      <c r="AE25">
        <v>100</v>
      </c>
      <c r="AF25">
        <v>0</v>
      </c>
      <c r="AG25">
        <v>154</v>
      </c>
      <c r="AH25">
        <v>799</v>
      </c>
      <c r="AJ25">
        <v>100</v>
      </c>
      <c r="AK25">
        <v>0</v>
      </c>
      <c r="AL25">
        <v>166</v>
      </c>
      <c r="AM25">
        <v>865</v>
      </c>
      <c r="AO25">
        <v>100</v>
      </c>
      <c r="AP25">
        <v>0</v>
      </c>
      <c r="AQ25">
        <v>162</v>
      </c>
      <c r="AR25">
        <v>894</v>
      </c>
      <c r="AT25">
        <v>100</v>
      </c>
      <c r="AU25">
        <v>0</v>
      </c>
      <c r="AV25">
        <v>160</v>
      </c>
      <c r="AW25">
        <v>876</v>
      </c>
      <c r="AY25">
        <v>100</v>
      </c>
      <c r="AZ25">
        <v>0</v>
      </c>
      <c r="BA25">
        <v>154</v>
      </c>
      <c r="BB25">
        <v>862</v>
      </c>
      <c r="BD25">
        <v>100</v>
      </c>
      <c r="BE25">
        <v>0</v>
      </c>
      <c r="BF25">
        <v>162</v>
      </c>
      <c r="BG25">
        <v>852</v>
      </c>
      <c r="BI25">
        <v>100</v>
      </c>
      <c r="BJ25">
        <v>0</v>
      </c>
      <c r="BK25">
        <v>174</v>
      </c>
      <c r="BL25">
        <v>822</v>
      </c>
      <c r="BN25">
        <v>100</v>
      </c>
      <c r="BO25">
        <v>0</v>
      </c>
      <c r="BP25">
        <v>160</v>
      </c>
      <c r="BQ25">
        <v>770</v>
      </c>
      <c r="BS25">
        <v>100</v>
      </c>
      <c r="BT25" s="2">
        <f t="shared" si="15"/>
        <v>0</v>
      </c>
      <c r="BU25" s="2">
        <f t="shared" si="16"/>
        <v>162</v>
      </c>
      <c r="BV25" s="2">
        <f t="shared" si="17"/>
        <v>858.78571428571433</v>
      </c>
      <c r="BX25">
        <v>100</v>
      </c>
      <c r="BY25" s="2">
        <f t="shared" si="18"/>
        <v>1174</v>
      </c>
      <c r="BZ25" s="2">
        <f t="shared" si="19"/>
        <v>686</v>
      </c>
      <c r="CA25" s="2">
        <f>SUM(Tabela47287277879399[[#This Row],[Troca de Chaves]])</f>
        <v>162</v>
      </c>
      <c r="CB25" s="2">
        <f t="shared" si="20"/>
        <v>198</v>
      </c>
      <c r="CC25" s="2">
        <f t="shared" si="21"/>
        <v>1314</v>
      </c>
    </row>
    <row r="26" spans="1:81">
      <c r="A26">
        <v>1000</v>
      </c>
      <c r="B26">
        <v>1</v>
      </c>
      <c r="C26">
        <v>1928</v>
      </c>
      <c r="D26">
        <v>13816</v>
      </c>
      <c r="F26">
        <v>1000</v>
      </c>
      <c r="G26">
        <v>0</v>
      </c>
      <c r="H26">
        <v>1932</v>
      </c>
      <c r="I26">
        <v>12725</v>
      </c>
      <c r="K26">
        <v>1000</v>
      </c>
      <c r="L26">
        <v>0</v>
      </c>
      <c r="M26">
        <v>1916</v>
      </c>
      <c r="N26">
        <v>14505</v>
      </c>
      <c r="P26">
        <v>1000</v>
      </c>
      <c r="Q26">
        <v>0</v>
      </c>
      <c r="R26">
        <v>1910</v>
      </c>
      <c r="S26">
        <v>13098</v>
      </c>
      <c r="U26">
        <v>1000</v>
      </c>
      <c r="V26">
        <v>0</v>
      </c>
      <c r="W26">
        <v>1966</v>
      </c>
      <c r="X26">
        <v>12987</v>
      </c>
      <c r="Z26">
        <v>1000</v>
      </c>
      <c r="AA26">
        <v>0</v>
      </c>
      <c r="AB26">
        <v>1896</v>
      </c>
      <c r="AC26">
        <v>13593</v>
      </c>
      <c r="AE26">
        <v>1000</v>
      </c>
      <c r="AF26">
        <v>0</v>
      </c>
      <c r="AG26">
        <v>1952</v>
      </c>
      <c r="AH26">
        <v>14061</v>
      </c>
      <c r="AJ26">
        <v>1000</v>
      </c>
      <c r="AK26">
        <v>0</v>
      </c>
      <c r="AL26">
        <v>1896</v>
      </c>
      <c r="AM26">
        <v>12924</v>
      </c>
      <c r="AO26">
        <v>1000</v>
      </c>
      <c r="AP26">
        <v>0</v>
      </c>
      <c r="AQ26">
        <v>1934</v>
      </c>
      <c r="AR26">
        <v>13398</v>
      </c>
      <c r="AT26">
        <v>1000</v>
      </c>
      <c r="AU26">
        <v>0</v>
      </c>
      <c r="AV26">
        <v>1944</v>
      </c>
      <c r="AW26">
        <v>13627</v>
      </c>
      <c r="AY26">
        <v>1000</v>
      </c>
      <c r="AZ26">
        <v>0</v>
      </c>
      <c r="BA26">
        <v>1864</v>
      </c>
      <c r="BB26">
        <v>15270</v>
      </c>
      <c r="BD26">
        <v>1000</v>
      </c>
      <c r="BE26">
        <v>0</v>
      </c>
      <c r="BF26">
        <v>1924</v>
      </c>
      <c r="BG26">
        <v>13722</v>
      </c>
      <c r="BI26">
        <v>1000</v>
      </c>
      <c r="BJ26">
        <v>0</v>
      </c>
      <c r="BK26">
        <v>1892</v>
      </c>
      <c r="BL26">
        <v>13696</v>
      </c>
      <c r="BN26">
        <v>1000</v>
      </c>
      <c r="BO26">
        <v>1</v>
      </c>
      <c r="BP26">
        <v>1886</v>
      </c>
      <c r="BQ26">
        <v>13759</v>
      </c>
      <c r="BS26">
        <v>1000</v>
      </c>
      <c r="BT26" s="2">
        <f t="shared" si="15"/>
        <v>0.14285714285714285</v>
      </c>
      <c r="BU26" s="2">
        <f t="shared" si="16"/>
        <v>1917.1428571428571</v>
      </c>
      <c r="BV26" s="2">
        <f t="shared" si="17"/>
        <v>13655.785714285714</v>
      </c>
      <c r="BX26">
        <v>1000</v>
      </c>
      <c r="BY26" s="2">
        <f t="shared" si="18"/>
        <v>116490.85714285714</v>
      </c>
      <c r="BZ26" s="2">
        <f t="shared" si="19"/>
        <v>59244.428571428572</v>
      </c>
      <c r="CA26" s="2">
        <f>SUM(Tabela47287277879399[[#This Row],[Troca de Chaves]])</f>
        <v>1917.1428571428571</v>
      </c>
      <c r="CB26" s="2">
        <f t="shared" si="20"/>
        <v>1998</v>
      </c>
      <c r="CC26" s="2">
        <f t="shared" si="21"/>
        <v>19910</v>
      </c>
    </row>
    <row r="27" spans="1:81">
      <c r="A27">
        <v>10000</v>
      </c>
      <c r="B27">
        <v>1</v>
      </c>
      <c r="C27">
        <v>21998</v>
      </c>
      <c r="D27">
        <v>186829</v>
      </c>
      <c r="F27">
        <v>10000</v>
      </c>
      <c r="G27">
        <v>1</v>
      </c>
      <c r="H27">
        <v>22146</v>
      </c>
      <c r="I27">
        <v>181308</v>
      </c>
      <c r="K27">
        <v>10000</v>
      </c>
      <c r="L27">
        <v>0</v>
      </c>
      <c r="M27">
        <v>21916</v>
      </c>
      <c r="N27">
        <v>185298</v>
      </c>
      <c r="P27">
        <v>10000</v>
      </c>
      <c r="Q27">
        <v>0</v>
      </c>
      <c r="R27">
        <v>22136</v>
      </c>
      <c r="S27">
        <v>180760</v>
      </c>
      <c r="U27">
        <v>10000</v>
      </c>
      <c r="V27">
        <v>0</v>
      </c>
      <c r="W27">
        <v>22074</v>
      </c>
      <c r="X27">
        <v>183539</v>
      </c>
      <c r="Z27">
        <v>10000</v>
      </c>
      <c r="AA27">
        <v>1</v>
      </c>
      <c r="AB27">
        <v>22374</v>
      </c>
      <c r="AC27">
        <v>173374</v>
      </c>
      <c r="AE27">
        <v>10000</v>
      </c>
      <c r="AF27">
        <v>0</v>
      </c>
      <c r="AG27">
        <v>22000</v>
      </c>
      <c r="AH27">
        <v>176644</v>
      </c>
      <c r="AJ27">
        <v>10000</v>
      </c>
      <c r="AK27">
        <v>0</v>
      </c>
      <c r="AL27">
        <v>21990</v>
      </c>
      <c r="AM27">
        <v>180110</v>
      </c>
      <c r="AO27">
        <v>10000</v>
      </c>
      <c r="AP27">
        <v>0</v>
      </c>
      <c r="AQ27">
        <v>21886</v>
      </c>
      <c r="AR27">
        <v>180527</v>
      </c>
      <c r="AT27">
        <v>10000</v>
      </c>
      <c r="AU27">
        <v>0</v>
      </c>
      <c r="AV27">
        <v>22162</v>
      </c>
      <c r="AW27">
        <v>188516</v>
      </c>
      <c r="AY27">
        <v>10000</v>
      </c>
      <c r="AZ27">
        <v>11</v>
      </c>
      <c r="BA27">
        <v>21628</v>
      </c>
      <c r="BB27">
        <v>201373</v>
      </c>
      <c r="BD27">
        <v>10000</v>
      </c>
      <c r="BE27">
        <v>1</v>
      </c>
      <c r="BF27">
        <v>22158</v>
      </c>
      <c r="BG27">
        <v>180750</v>
      </c>
      <c r="BI27">
        <v>10000</v>
      </c>
      <c r="BJ27">
        <v>0</v>
      </c>
      <c r="BK27">
        <v>22030</v>
      </c>
      <c r="BL27">
        <v>178111</v>
      </c>
      <c r="BN27">
        <v>10000</v>
      </c>
      <c r="BO27">
        <v>1</v>
      </c>
      <c r="BP27">
        <v>22104</v>
      </c>
      <c r="BQ27">
        <v>179866</v>
      </c>
      <c r="BS27">
        <v>10000</v>
      </c>
      <c r="BT27" s="2">
        <f t="shared" si="15"/>
        <v>1.1428571428571428</v>
      </c>
      <c r="BU27" s="2">
        <f t="shared" si="16"/>
        <v>22043</v>
      </c>
      <c r="BV27" s="2">
        <f t="shared" si="17"/>
        <v>182643.21428571429</v>
      </c>
      <c r="BX27">
        <v>10000</v>
      </c>
      <c r="BY27" s="2">
        <f t="shared" si="18"/>
        <v>11515141.857142856</v>
      </c>
      <c r="BZ27" s="2">
        <f t="shared" si="19"/>
        <v>5767569.9285714282</v>
      </c>
      <c r="CA27" s="2">
        <f>SUM(Tabela47287277879399[[#This Row],[Troca de Chaves]])</f>
        <v>22043</v>
      </c>
      <c r="CB27" s="2">
        <f t="shared" si="20"/>
        <v>19998</v>
      </c>
      <c r="CC27" s="2">
        <f t="shared" si="21"/>
        <v>267174</v>
      </c>
    </row>
    <row r="28" spans="1:81">
      <c r="A28">
        <v>100000</v>
      </c>
      <c r="B28">
        <v>8</v>
      </c>
      <c r="C28">
        <v>248094</v>
      </c>
      <c r="D28">
        <v>2379239</v>
      </c>
      <c r="F28">
        <v>100000</v>
      </c>
      <c r="G28">
        <v>7</v>
      </c>
      <c r="H28">
        <v>248066</v>
      </c>
      <c r="I28">
        <v>2312750</v>
      </c>
      <c r="K28">
        <v>100000</v>
      </c>
      <c r="L28">
        <v>15</v>
      </c>
      <c r="M28">
        <v>248322</v>
      </c>
      <c r="N28">
        <v>2256441</v>
      </c>
      <c r="P28">
        <v>100000</v>
      </c>
      <c r="Q28">
        <v>0</v>
      </c>
      <c r="R28">
        <v>248328</v>
      </c>
      <c r="S28">
        <v>2252769</v>
      </c>
      <c r="U28">
        <v>100000</v>
      </c>
      <c r="V28">
        <v>0</v>
      </c>
      <c r="W28">
        <v>248620</v>
      </c>
      <c r="X28">
        <v>2251618</v>
      </c>
      <c r="Z28">
        <v>100000</v>
      </c>
      <c r="AA28">
        <v>7</v>
      </c>
      <c r="AB28">
        <v>249428</v>
      </c>
      <c r="AC28">
        <v>2269553</v>
      </c>
      <c r="AE28">
        <v>100000</v>
      </c>
      <c r="AF28">
        <v>8</v>
      </c>
      <c r="AG28">
        <v>248252</v>
      </c>
      <c r="AH28">
        <v>2382418</v>
      </c>
      <c r="AJ28">
        <v>100000</v>
      </c>
      <c r="AK28">
        <v>7</v>
      </c>
      <c r="AL28">
        <v>247516</v>
      </c>
      <c r="AM28">
        <v>2266709</v>
      </c>
      <c r="AO28">
        <v>100000</v>
      </c>
      <c r="AP28">
        <v>7</v>
      </c>
      <c r="AQ28">
        <v>248394</v>
      </c>
      <c r="AR28">
        <v>2262429</v>
      </c>
      <c r="AT28">
        <v>100000</v>
      </c>
      <c r="AU28">
        <v>13</v>
      </c>
      <c r="AV28">
        <v>248334</v>
      </c>
      <c r="AW28">
        <v>2338241</v>
      </c>
      <c r="AY28">
        <v>100000</v>
      </c>
      <c r="AZ28">
        <v>7</v>
      </c>
      <c r="BA28">
        <v>248620</v>
      </c>
      <c r="BB28">
        <v>2251618</v>
      </c>
      <c r="BD28">
        <v>100000</v>
      </c>
      <c r="BE28">
        <v>10</v>
      </c>
      <c r="BF28">
        <v>250432</v>
      </c>
      <c r="BG28">
        <v>2190201</v>
      </c>
      <c r="BI28">
        <v>100000</v>
      </c>
      <c r="BJ28">
        <v>8</v>
      </c>
      <c r="BK28">
        <v>247294</v>
      </c>
      <c r="BL28">
        <v>2330034</v>
      </c>
      <c r="BN28">
        <v>100000</v>
      </c>
      <c r="BO28">
        <v>7</v>
      </c>
      <c r="BP28">
        <v>247948</v>
      </c>
      <c r="BQ28">
        <v>2278956</v>
      </c>
      <c r="BS28">
        <v>100000</v>
      </c>
      <c r="BT28" s="2">
        <f t="shared" si="15"/>
        <v>7.4285714285714288</v>
      </c>
      <c r="BU28" s="2">
        <f t="shared" si="16"/>
        <v>248403.42857142858</v>
      </c>
      <c r="BV28" s="2">
        <f t="shared" si="17"/>
        <v>2287355.4285714286</v>
      </c>
      <c r="BX28">
        <v>100000</v>
      </c>
      <c r="BY28" s="2">
        <f t="shared" si="18"/>
        <v>1155804890.1428571</v>
      </c>
      <c r="BZ28" s="2">
        <f t="shared" si="19"/>
        <v>578002444.07142854</v>
      </c>
      <c r="CA28" s="2">
        <f>SUM(Tabela47287277879399[[#This Row],[Troca de Chaves]])</f>
        <v>248403.42857142858</v>
      </c>
      <c r="CB28" s="2">
        <f t="shared" si="20"/>
        <v>199998</v>
      </c>
      <c r="CC28" s="2">
        <f t="shared" si="21"/>
        <v>3337786</v>
      </c>
    </row>
    <row r="29" spans="1:81">
      <c r="A29">
        <v>100000</v>
      </c>
      <c r="B29">
        <v>74</v>
      </c>
      <c r="C29">
        <v>2756756</v>
      </c>
      <c r="D29">
        <v>27894952</v>
      </c>
      <c r="F29">
        <v>100000</v>
      </c>
      <c r="G29">
        <v>84</v>
      </c>
      <c r="H29">
        <v>2771742</v>
      </c>
      <c r="I29">
        <v>26745617</v>
      </c>
      <c r="K29">
        <v>100000</v>
      </c>
      <c r="L29">
        <v>77</v>
      </c>
      <c r="M29">
        <v>2756630</v>
      </c>
      <c r="N29">
        <v>28184529</v>
      </c>
      <c r="P29">
        <v>100000</v>
      </c>
      <c r="Q29">
        <v>78</v>
      </c>
      <c r="R29">
        <v>2757400</v>
      </c>
      <c r="S29">
        <v>27464717</v>
      </c>
      <c r="U29">
        <v>100000</v>
      </c>
      <c r="V29">
        <v>81</v>
      </c>
      <c r="W29">
        <v>2764234</v>
      </c>
      <c r="X29">
        <v>27437612</v>
      </c>
      <c r="Z29">
        <v>100000</v>
      </c>
      <c r="AA29">
        <v>77</v>
      </c>
      <c r="AB29">
        <v>2756084</v>
      </c>
      <c r="AC29">
        <v>28851722</v>
      </c>
      <c r="AE29">
        <v>100000</v>
      </c>
      <c r="AF29">
        <v>80</v>
      </c>
      <c r="AG29">
        <v>2754802</v>
      </c>
      <c r="AH29">
        <v>27902556</v>
      </c>
      <c r="AJ29">
        <v>100000</v>
      </c>
      <c r="AK29">
        <v>80</v>
      </c>
      <c r="AL29">
        <v>2746188</v>
      </c>
      <c r="AM29">
        <v>29015811</v>
      </c>
      <c r="AO29">
        <v>100000</v>
      </c>
      <c r="AP29">
        <v>81</v>
      </c>
      <c r="AQ29">
        <v>2755162</v>
      </c>
      <c r="AR29">
        <v>27957133</v>
      </c>
      <c r="AT29">
        <v>100000</v>
      </c>
      <c r="AU29">
        <v>79</v>
      </c>
      <c r="AV29">
        <v>2765518</v>
      </c>
      <c r="AW29">
        <v>27012427</v>
      </c>
      <c r="AY29">
        <v>100000</v>
      </c>
      <c r="AZ29">
        <v>82</v>
      </c>
      <c r="BA29">
        <v>2756068</v>
      </c>
      <c r="BB29">
        <v>28029858</v>
      </c>
      <c r="BD29">
        <v>100000</v>
      </c>
      <c r="BE29">
        <v>90</v>
      </c>
      <c r="BF29">
        <v>2760642</v>
      </c>
      <c r="BG29">
        <v>27840622</v>
      </c>
      <c r="BI29">
        <v>100000</v>
      </c>
      <c r="BJ29">
        <v>79</v>
      </c>
      <c r="BK29">
        <v>2760732</v>
      </c>
      <c r="BL29">
        <v>27681898</v>
      </c>
      <c r="BN29">
        <v>100000</v>
      </c>
      <c r="BO29">
        <v>76</v>
      </c>
      <c r="BP29">
        <v>2764822</v>
      </c>
      <c r="BQ29">
        <v>27145958</v>
      </c>
      <c r="BS29">
        <v>1000000</v>
      </c>
      <c r="BT29" s="2">
        <f t="shared" si="15"/>
        <v>79.857142857142861</v>
      </c>
      <c r="BU29" s="2">
        <f t="shared" si="16"/>
        <v>2759055.7142857141</v>
      </c>
      <c r="BV29" s="2">
        <f t="shared" si="17"/>
        <v>27797529.428571429</v>
      </c>
      <c r="BX29">
        <v>1000000</v>
      </c>
      <c r="BY29" s="2">
        <f t="shared" si="18"/>
        <v>115429113250.42857</v>
      </c>
      <c r="BZ29" s="2">
        <f t="shared" si="19"/>
        <v>57715556624.214287</v>
      </c>
      <c r="CA29" s="2">
        <f>SUM(Tabela47287277879399[[#This Row],[Troca de Chaves]])</f>
        <v>2759055.7142857141</v>
      </c>
      <c r="CB29" s="2">
        <f t="shared" si="20"/>
        <v>1999998</v>
      </c>
      <c r="CC29" s="2">
        <f t="shared" si="21"/>
        <v>39902766</v>
      </c>
    </row>
    <row r="31" spans="1:81">
      <c r="A31">
        <v>1</v>
      </c>
    </row>
    <row r="32" spans="1:81">
      <c r="A32" s="3" t="s">
        <v>7</v>
      </c>
      <c r="B32" s="3"/>
      <c r="C32" s="3"/>
      <c r="D32" s="3"/>
      <c r="F32" s="3" t="s">
        <v>7</v>
      </c>
      <c r="G32" s="3"/>
      <c r="H32" s="3"/>
      <c r="I32" s="3"/>
      <c r="K32" s="3" t="s">
        <v>7</v>
      </c>
      <c r="L32" s="3"/>
      <c r="M32" s="3"/>
      <c r="N32" s="3"/>
      <c r="P32" s="3" t="s">
        <v>7</v>
      </c>
      <c r="Q32" s="3"/>
      <c r="R32" s="3"/>
      <c r="S32" s="3"/>
      <c r="U32" s="3" t="s">
        <v>7</v>
      </c>
      <c r="V32" s="3"/>
      <c r="W32" s="3"/>
      <c r="X32" s="3"/>
      <c r="Z32" s="1" t="s">
        <v>7</v>
      </c>
      <c r="AA32" s="1"/>
      <c r="AB32" s="1"/>
      <c r="AC32" s="1"/>
      <c r="AE32" s="1" t="s">
        <v>7</v>
      </c>
      <c r="AF32" s="1"/>
      <c r="AG32" s="1"/>
      <c r="AH32" s="1"/>
      <c r="AJ32" s="1" t="s">
        <v>7</v>
      </c>
      <c r="AK32" s="1"/>
      <c r="AL32" s="1"/>
      <c r="AM32" s="1"/>
      <c r="AO32" s="1" t="s">
        <v>7</v>
      </c>
      <c r="AP32" s="1"/>
      <c r="AQ32" s="1"/>
      <c r="AR32" s="1"/>
      <c r="AT32" s="1" t="s">
        <v>7</v>
      </c>
      <c r="AU32" s="1"/>
      <c r="AV32" s="1"/>
      <c r="AW32" s="1"/>
      <c r="AY32" s="1" t="s">
        <v>7</v>
      </c>
      <c r="AZ32" s="1"/>
      <c r="BA32" s="1"/>
      <c r="BB32" s="1"/>
      <c r="BD32" s="1" t="s">
        <v>7</v>
      </c>
      <c r="BE32" s="1"/>
      <c r="BF32" s="1"/>
      <c r="BG32" s="1"/>
      <c r="BI32" s="1" t="s">
        <v>7</v>
      </c>
      <c r="BJ32" s="1"/>
      <c r="BK32" s="1"/>
      <c r="BL32" s="1"/>
      <c r="BN32" s="1" t="s">
        <v>7</v>
      </c>
      <c r="BO32" s="1"/>
      <c r="BP32" s="1"/>
      <c r="BQ32" s="1"/>
      <c r="BS32" t="s">
        <v>9</v>
      </c>
    </row>
    <row r="33" spans="1:74">
      <c r="A33" t="s">
        <v>2</v>
      </c>
      <c r="B33" t="s">
        <v>3</v>
      </c>
      <c r="C33" t="s">
        <v>0</v>
      </c>
      <c r="D33" t="s">
        <v>1</v>
      </c>
      <c r="F33" t="s">
        <v>2</v>
      </c>
      <c r="G33" t="s">
        <v>3</v>
      </c>
      <c r="H33" t="s">
        <v>0</v>
      </c>
      <c r="I33" t="s">
        <v>1</v>
      </c>
      <c r="K33" t="s">
        <v>2</v>
      </c>
      <c r="L33" t="s">
        <v>3</v>
      </c>
      <c r="M33" t="s">
        <v>0</v>
      </c>
      <c r="N33" t="s">
        <v>1</v>
      </c>
      <c r="P33" t="s">
        <v>2</v>
      </c>
      <c r="Q33" t="s">
        <v>3</v>
      </c>
      <c r="R33" t="s">
        <v>0</v>
      </c>
      <c r="S33" t="s">
        <v>1</v>
      </c>
      <c r="U33" t="s">
        <v>2</v>
      </c>
      <c r="V33" t="s">
        <v>3</v>
      </c>
      <c r="W33" t="s">
        <v>0</v>
      </c>
      <c r="X33" t="s">
        <v>1</v>
      </c>
      <c r="Z33" t="s">
        <v>2</v>
      </c>
      <c r="AA33" t="s">
        <v>3</v>
      </c>
      <c r="AB33" t="s">
        <v>0</v>
      </c>
      <c r="AC33" t="s">
        <v>1</v>
      </c>
      <c r="AE33" t="s">
        <v>2</v>
      </c>
      <c r="AF33" t="s">
        <v>3</v>
      </c>
      <c r="AG33" t="s">
        <v>0</v>
      </c>
      <c r="AH33" t="s">
        <v>1</v>
      </c>
      <c r="AJ33" t="s">
        <v>2</v>
      </c>
      <c r="AK33" t="s">
        <v>3</v>
      </c>
      <c r="AL33" t="s">
        <v>0</v>
      </c>
      <c r="AM33" t="s">
        <v>1</v>
      </c>
      <c r="AO33" t="s">
        <v>2</v>
      </c>
      <c r="AP33" t="s">
        <v>3</v>
      </c>
      <c r="AQ33" t="s">
        <v>0</v>
      </c>
      <c r="AR33" t="s">
        <v>1</v>
      </c>
      <c r="AT33" t="s">
        <v>2</v>
      </c>
      <c r="AU33" t="s">
        <v>3</v>
      </c>
      <c r="AV33" t="s">
        <v>0</v>
      </c>
      <c r="AW33" t="s">
        <v>1</v>
      </c>
      <c r="AY33" t="s">
        <v>2</v>
      </c>
      <c r="AZ33" t="s">
        <v>3</v>
      </c>
      <c r="BA33" t="s">
        <v>0</v>
      </c>
      <c r="BB33" t="s">
        <v>1</v>
      </c>
      <c r="BD33" t="s">
        <v>2</v>
      </c>
      <c r="BE33" t="s">
        <v>3</v>
      </c>
      <c r="BF33" t="s">
        <v>0</v>
      </c>
      <c r="BG33" t="s">
        <v>1</v>
      </c>
      <c r="BI33" t="s">
        <v>2</v>
      </c>
      <c r="BJ33" t="s">
        <v>3</v>
      </c>
      <c r="BK33" t="s">
        <v>0</v>
      </c>
      <c r="BL33" t="s">
        <v>1</v>
      </c>
      <c r="BN33" t="s">
        <v>2</v>
      </c>
      <c r="BO33" t="s">
        <v>3</v>
      </c>
      <c r="BP33" t="s">
        <v>0</v>
      </c>
      <c r="BQ33" t="s">
        <v>1</v>
      </c>
      <c r="BS33" t="s">
        <v>2</v>
      </c>
      <c r="BT33" t="s">
        <v>3</v>
      </c>
      <c r="BU33" t="s">
        <v>0</v>
      </c>
      <c r="BV33" t="s">
        <v>1</v>
      </c>
    </row>
    <row r="34" spans="1:74">
      <c r="A34">
        <v>10</v>
      </c>
      <c r="B34">
        <v>0</v>
      </c>
      <c r="C34">
        <v>18</v>
      </c>
      <c r="D34">
        <v>45</v>
      </c>
      <c r="F34">
        <v>10</v>
      </c>
      <c r="G34">
        <v>0</v>
      </c>
      <c r="H34">
        <v>18</v>
      </c>
      <c r="I34">
        <v>45</v>
      </c>
      <c r="K34">
        <v>10</v>
      </c>
      <c r="L34">
        <v>0</v>
      </c>
      <c r="M34">
        <v>18</v>
      </c>
      <c r="N34">
        <v>45</v>
      </c>
      <c r="P34">
        <v>10</v>
      </c>
      <c r="Q34">
        <v>0</v>
      </c>
      <c r="R34">
        <v>18</v>
      </c>
      <c r="S34">
        <v>45</v>
      </c>
      <c r="U34">
        <v>10</v>
      </c>
      <c r="V34">
        <v>0</v>
      </c>
      <c r="W34">
        <v>18</v>
      </c>
      <c r="X34">
        <v>45</v>
      </c>
      <c r="Z34">
        <v>10</v>
      </c>
      <c r="AA34">
        <v>0</v>
      </c>
      <c r="AB34">
        <v>18</v>
      </c>
      <c r="AC34">
        <v>45</v>
      </c>
      <c r="AE34">
        <v>10</v>
      </c>
      <c r="AF34">
        <v>0</v>
      </c>
      <c r="AG34">
        <v>18</v>
      </c>
      <c r="AH34">
        <v>45</v>
      </c>
      <c r="AJ34">
        <v>10</v>
      </c>
      <c r="AK34">
        <v>0</v>
      </c>
      <c r="AL34">
        <v>18</v>
      </c>
      <c r="AM34">
        <v>45</v>
      </c>
      <c r="AO34">
        <v>10</v>
      </c>
      <c r="AP34">
        <v>0</v>
      </c>
      <c r="AQ34">
        <v>18</v>
      </c>
      <c r="AR34">
        <v>45</v>
      </c>
      <c r="AT34">
        <v>10</v>
      </c>
      <c r="AU34">
        <v>0</v>
      </c>
      <c r="AV34">
        <v>18</v>
      </c>
      <c r="AW34">
        <v>45</v>
      </c>
      <c r="AY34">
        <v>10</v>
      </c>
      <c r="AZ34">
        <v>0</v>
      </c>
      <c r="BA34">
        <v>18</v>
      </c>
      <c r="BB34">
        <v>45</v>
      </c>
      <c r="BD34">
        <v>10</v>
      </c>
      <c r="BE34">
        <v>0</v>
      </c>
      <c r="BF34">
        <v>18</v>
      </c>
      <c r="BG34">
        <v>45</v>
      </c>
      <c r="BI34">
        <v>10</v>
      </c>
      <c r="BJ34">
        <v>0</v>
      </c>
      <c r="BK34">
        <v>18</v>
      </c>
      <c r="BL34">
        <v>45</v>
      </c>
      <c r="BN34">
        <v>10</v>
      </c>
      <c r="BO34">
        <v>0</v>
      </c>
      <c r="BP34">
        <v>18</v>
      </c>
      <c r="BQ34">
        <v>45</v>
      </c>
      <c r="BS34">
        <v>10</v>
      </c>
      <c r="BT34" s="2">
        <f t="shared" ref="BT34:BT39" si="22">AVERAGE(BO34,BJ34,BE34,AZ34,AU34,AP34,AK34,AF34,AA34,V34,Q34,L34,G34,B34)</f>
        <v>0</v>
      </c>
      <c r="BU34" s="2">
        <f t="shared" ref="BU34:BU39" si="23">AVERAGE(BP34,BK34,BF34,BA34,AV34,AQ34,AL34,AG34,AB34,W34,R34,M34,H34,C34)</f>
        <v>18</v>
      </c>
      <c r="BV34" s="2">
        <f t="shared" ref="BV34:BV39" si="24">AVERAGE(BQ34,BL34,BG34,BB34,AW34,AR34,AM34,AH34,AC34,X34,S34,N34,I34,D34)</f>
        <v>45</v>
      </c>
    </row>
    <row r="35" spans="1:74">
      <c r="A35">
        <v>100</v>
      </c>
      <c r="B35">
        <v>0</v>
      </c>
      <c r="C35">
        <v>198</v>
      </c>
      <c r="D35">
        <v>4950</v>
      </c>
      <c r="F35">
        <v>100</v>
      </c>
      <c r="G35">
        <v>0</v>
      </c>
      <c r="H35">
        <v>198</v>
      </c>
      <c r="I35">
        <v>4950</v>
      </c>
      <c r="K35">
        <v>100</v>
      </c>
      <c r="L35">
        <v>0</v>
      </c>
      <c r="M35">
        <v>198</v>
      </c>
      <c r="N35">
        <v>4950</v>
      </c>
      <c r="P35">
        <v>100</v>
      </c>
      <c r="Q35">
        <v>0</v>
      </c>
      <c r="R35">
        <v>198</v>
      </c>
      <c r="S35">
        <v>4950</v>
      </c>
      <c r="U35">
        <v>100</v>
      </c>
      <c r="V35">
        <v>0</v>
      </c>
      <c r="W35">
        <v>198</v>
      </c>
      <c r="X35">
        <v>4950</v>
      </c>
      <c r="Z35">
        <v>100</v>
      </c>
      <c r="AA35">
        <v>0</v>
      </c>
      <c r="AB35">
        <v>198</v>
      </c>
      <c r="AC35">
        <v>4950</v>
      </c>
      <c r="AE35">
        <v>100</v>
      </c>
      <c r="AF35">
        <v>0</v>
      </c>
      <c r="AG35">
        <v>198</v>
      </c>
      <c r="AH35">
        <v>4950</v>
      </c>
      <c r="AJ35">
        <v>100</v>
      </c>
      <c r="AK35">
        <v>0</v>
      </c>
      <c r="AL35">
        <v>198</v>
      </c>
      <c r="AM35">
        <v>4950</v>
      </c>
      <c r="AO35">
        <v>100</v>
      </c>
      <c r="AP35">
        <v>0</v>
      </c>
      <c r="AQ35">
        <v>198</v>
      </c>
      <c r="AR35">
        <v>4950</v>
      </c>
      <c r="AT35">
        <v>100</v>
      </c>
      <c r="AU35">
        <v>0</v>
      </c>
      <c r="AV35">
        <v>198</v>
      </c>
      <c r="AW35">
        <v>4950</v>
      </c>
      <c r="AY35">
        <v>100</v>
      </c>
      <c r="AZ35">
        <v>0</v>
      </c>
      <c r="BA35">
        <v>198</v>
      </c>
      <c r="BB35">
        <v>4950</v>
      </c>
      <c r="BD35">
        <v>100</v>
      </c>
      <c r="BE35">
        <v>0</v>
      </c>
      <c r="BF35">
        <v>198</v>
      </c>
      <c r="BG35">
        <v>4950</v>
      </c>
      <c r="BI35">
        <v>100</v>
      </c>
      <c r="BJ35">
        <v>0</v>
      </c>
      <c r="BK35">
        <v>198</v>
      </c>
      <c r="BL35">
        <v>4950</v>
      </c>
      <c r="BN35">
        <v>100</v>
      </c>
      <c r="BO35">
        <v>0</v>
      </c>
      <c r="BP35">
        <v>198</v>
      </c>
      <c r="BQ35">
        <v>4950</v>
      </c>
      <c r="BS35">
        <v>100</v>
      </c>
      <c r="BT35" s="2">
        <f t="shared" si="22"/>
        <v>0</v>
      </c>
      <c r="BU35" s="2">
        <f t="shared" si="23"/>
        <v>198</v>
      </c>
      <c r="BV35" s="2">
        <f t="shared" si="24"/>
        <v>4950</v>
      </c>
    </row>
    <row r="36" spans="1:74">
      <c r="A36">
        <v>1000</v>
      </c>
      <c r="B36">
        <v>6</v>
      </c>
      <c r="C36">
        <v>1998</v>
      </c>
      <c r="D36">
        <v>499500</v>
      </c>
      <c r="F36">
        <v>1000</v>
      </c>
      <c r="G36">
        <v>0</v>
      </c>
      <c r="H36">
        <v>1998</v>
      </c>
      <c r="I36">
        <v>499500</v>
      </c>
      <c r="K36">
        <v>1000</v>
      </c>
      <c r="L36">
        <v>0</v>
      </c>
      <c r="M36">
        <v>1998</v>
      </c>
      <c r="N36">
        <v>499500</v>
      </c>
      <c r="P36">
        <v>1000</v>
      </c>
      <c r="Q36">
        <v>0</v>
      </c>
      <c r="R36">
        <v>1998</v>
      </c>
      <c r="S36">
        <v>499500</v>
      </c>
      <c r="U36">
        <v>1000</v>
      </c>
      <c r="V36">
        <v>0</v>
      </c>
      <c r="W36">
        <v>1998</v>
      </c>
      <c r="X36">
        <v>499500</v>
      </c>
      <c r="Z36">
        <v>1000</v>
      </c>
      <c r="AA36">
        <v>0</v>
      </c>
      <c r="AB36">
        <v>1998</v>
      </c>
      <c r="AC36">
        <v>499500</v>
      </c>
      <c r="AE36">
        <v>1000</v>
      </c>
      <c r="AF36">
        <v>1</v>
      </c>
      <c r="AG36">
        <v>1998</v>
      </c>
      <c r="AH36">
        <v>499500</v>
      </c>
      <c r="AJ36">
        <v>1000</v>
      </c>
      <c r="AK36">
        <v>1</v>
      </c>
      <c r="AL36">
        <v>1998</v>
      </c>
      <c r="AM36">
        <v>499500</v>
      </c>
      <c r="AO36">
        <v>1000</v>
      </c>
      <c r="AP36">
        <v>0</v>
      </c>
      <c r="AQ36">
        <v>1998</v>
      </c>
      <c r="AR36">
        <v>499500</v>
      </c>
      <c r="AT36">
        <v>1000</v>
      </c>
      <c r="AU36">
        <v>0</v>
      </c>
      <c r="AV36">
        <v>1998</v>
      </c>
      <c r="AW36">
        <v>499500</v>
      </c>
      <c r="AY36">
        <v>1000</v>
      </c>
      <c r="AZ36">
        <v>0</v>
      </c>
      <c r="BA36">
        <v>1998</v>
      </c>
      <c r="BB36">
        <v>499500</v>
      </c>
      <c r="BD36">
        <v>1000</v>
      </c>
      <c r="BE36">
        <v>0</v>
      </c>
      <c r="BF36">
        <v>1998</v>
      </c>
      <c r="BG36">
        <v>499500</v>
      </c>
      <c r="BI36">
        <v>1000</v>
      </c>
      <c r="BJ36">
        <v>0</v>
      </c>
      <c r="BK36">
        <v>1998</v>
      </c>
      <c r="BL36">
        <v>499500</v>
      </c>
      <c r="BN36">
        <v>1000</v>
      </c>
      <c r="BO36">
        <v>0</v>
      </c>
      <c r="BP36">
        <v>1998</v>
      </c>
      <c r="BQ36">
        <v>499500</v>
      </c>
      <c r="BS36">
        <v>1000</v>
      </c>
      <c r="BT36" s="2">
        <f t="shared" si="22"/>
        <v>0.5714285714285714</v>
      </c>
      <c r="BU36" s="2">
        <f t="shared" si="23"/>
        <v>1998</v>
      </c>
      <c r="BV36" s="2">
        <f t="shared" si="24"/>
        <v>499500</v>
      </c>
    </row>
    <row r="37" spans="1:74">
      <c r="A37">
        <v>10000</v>
      </c>
      <c r="B37">
        <v>46</v>
      </c>
      <c r="C37">
        <v>19998</v>
      </c>
      <c r="D37">
        <v>49995000</v>
      </c>
      <c r="F37">
        <v>10000</v>
      </c>
      <c r="G37">
        <v>37</v>
      </c>
      <c r="H37">
        <v>19998</v>
      </c>
      <c r="I37">
        <v>49995000</v>
      </c>
      <c r="K37">
        <v>10000</v>
      </c>
      <c r="L37">
        <v>32</v>
      </c>
      <c r="M37">
        <v>19998</v>
      </c>
      <c r="N37">
        <v>49995000</v>
      </c>
      <c r="P37">
        <v>10000</v>
      </c>
      <c r="Q37">
        <v>32</v>
      </c>
      <c r="R37">
        <v>19998</v>
      </c>
      <c r="S37">
        <v>49995000</v>
      </c>
      <c r="U37">
        <v>10000</v>
      </c>
      <c r="V37">
        <v>31</v>
      </c>
      <c r="W37">
        <v>19998</v>
      </c>
      <c r="X37">
        <v>49995000</v>
      </c>
      <c r="Z37">
        <v>10000</v>
      </c>
      <c r="AA37">
        <v>41</v>
      </c>
      <c r="AB37">
        <v>19998</v>
      </c>
      <c r="AC37">
        <v>49995000</v>
      </c>
      <c r="AE37">
        <v>10000</v>
      </c>
      <c r="AF37">
        <v>40</v>
      </c>
      <c r="AG37">
        <v>19998</v>
      </c>
      <c r="AH37">
        <v>49995000</v>
      </c>
      <c r="AJ37">
        <v>10000</v>
      </c>
      <c r="AK37">
        <v>38</v>
      </c>
      <c r="AL37">
        <v>19998</v>
      </c>
      <c r="AM37">
        <v>49995000</v>
      </c>
      <c r="AO37">
        <v>10000</v>
      </c>
      <c r="AP37">
        <v>39</v>
      </c>
      <c r="AQ37">
        <v>19998</v>
      </c>
      <c r="AR37">
        <v>49995000</v>
      </c>
      <c r="AT37">
        <v>10000</v>
      </c>
      <c r="AU37">
        <v>50</v>
      </c>
      <c r="AV37">
        <v>19998</v>
      </c>
      <c r="AW37">
        <v>49995000</v>
      </c>
      <c r="AY37">
        <v>10000</v>
      </c>
      <c r="AZ37">
        <v>37</v>
      </c>
      <c r="BA37">
        <v>19998</v>
      </c>
      <c r="BB37">
        <v>49995000</v>
      </c>
      <c r="BD37">
        <v>10000</v>
      </c>
      <c r="BE37">
        <v>38</v>
      </c>
      <c r="BF37">
        <v>19998</v>
      </c>
      <c r="BG37">
        <v>49995000</v>
      </c>
      <c r="BI37">
        <v>10000</v>
      </c>
      <c r="BJ37">
        <v>35</v>
      </c>
      <c r="BK37">
        <v>19998</v>
      </c>
      <c r="BL37">
        <v>49995000</v>
      </c>
      <c r="BN37">
        <v>10000</v>
      </c>
      <c r="BO37">
        <v>39</v>
      </c>
      <c r="BP37">
        <v>19998</v>
      </c>
      <c r="BQ37">
        <v>49995000</v>
      </c>
      <c r="BS37">
        <v>10000</v>
      </c>
      <c r="BT37" s="2">
        <f t="shared" si="22"/>
        <v>38.214285714285715</v>
      </c>
      <c r="BU37" s="2">
        <f t="shared" si="23"/>
        <v>19998</v>
      </c>
      <c r="BV37" s="2">
        <f t="shared" si="24"/>
        <v>49995000</v>
      </c>
    </row>
    <row r="38" spans="1:74">
      <c r="A38">
        <v>100000</v>
      </c>
      <c r="B38">
        <v>3691</v>
      </c>
      <c r="C38">
        <v>199998</v>
      </c>
      <c r="D38">
        <v>4999950000</v>
      </c>
      <c r="F38">
        <v>100000</v>
      </c>
      <c r="G38">
        <v>3687</v>
      </c>
      <c r="H38">
        <v>199998</v>
      </c>
      <c r="I38">
        <v>4999950000</v>
      </c>
      <c r="K38">
        <v>100000</v>
      </c>
      <c r="L38">
        <v>3689</v>
      </c>
      <c r="M38">
        <v>199998</v>
      </c>
      <c r="N38">
        <v>4999950000</v>
      </c>
      <c r="P38">
        <v>100000</v>
      </c>
      <c r="Q38">
        <v>3784</v>
      </c>
      <c r="R38">
        <v>199998</v>
      </c>
      <c r="S38">
        <v>4999950000</v>
      </c>
      <c r="U38">
        <v>100000</v>
      </c>
      <c r="V38">
        <v>3718</v>
      </c>
      <c r="W38">
        <v>199998</v>
      </c>
      <c r="X38">
        <v>4999950000</v>
      </c>
      <c r="Z38">
        <v>100000</v>
      </c>
      <c r="AA38">
        <v>3693</v>
      </c>
      <c r="AB38">
        <v>199998</v>
      </c>
      <c r="AC38">
        <v>4999950000</v>
      </c>
      <c r="AE38">
        <v>100000</v>
      </c>
      <c r="AF38">
        <v>3808</v>
      </c>
      <c r="AG38">
        <v>199998</v>
      </c>
      <c r="AH38">
        <v>4999950000</v>
      </c>
      <c r="AJ38">
        <v>100000</v>
      </c>
      <c r="AK38">
        <v>3772</v>
      </c>
      <c r="AL38">
        <v>199998</v>
      </c>
      <c r="AM38">
        <v>4999950000</v>
      </c>
      <c r="AO38">
        <v>100000</v>
      </c>
      <c r="AP38">
        <v>3827</v>
      </c>
      <c r="AQ38">
        <v>199998</v>
      </c>
      <c r="AR38">
        <v>4999950000</v>
      </c>
      <c r="AT38">
        <v>100000</v>
      </c>
      <c r="AU38">
        <v>3847</v>
      </c>
      <c r="AV38">
        <v>199998</v>
      </c>
      <c r="AW38">
        <v>4999950000</v>
      </c>
      <c r="AY38">
        <v>100000</v>
      </c>
      <c r="AZ38">
        <v>3870</v>
      </c>
      <c r="BA38">
        <v>199998</v>
      </c>
      <c r="BB38">
        <v>4999950000</v>
      </c>
      <c r="BD38">
        <v>100000</v>
      </c>
      <c r="BE38">
        <v>3984</v>
      </c>
      <c r="BF38">
        <v>199998</v>
      </c>
      <c r="BG38">
        <v>4999950000</v>
      </c>
      <c r="BI38">
        <v>100000</v>
      </c>
      <c r="BJ38">
        <v>3797</v>
      </c>
      <c r="BK38">
        <v>199998</v>
      </c>
      <c r="BL38">
        <v>4999950000</v>
      </c>
      <c r="BN38">
        <v>100000</v>
      </c>
      <c r="BO38">
        <v>3773</v>
      </c>
      <c r="BP38">
        <v>199998</v>
      </c>
      <c r="BQ38">
        <v>4999950000</v>
      </c>
      <c r="BS38">
        <v>100000</v>
      </c>
      <c r="BT38" s="2">
        <f t="shared" si="22"/>
        <v>3781.4285714285716</v>
      </c>
      <c r="BU38" s="2">
        <f t="shared" si="23"/>
        <v>199998</v>
      </c>
      <c r="BV38" s="2">
        <f t="shared" si="24"/>
        <v>4999950000</v>
      </c>
    </row>
    <row r="39" spans="1:74">
      <c r="A39">
        <v>100000</v>
      </c>
      <c r="B39">
        <v>373514</v>
      </c>
      <c r="C39">
        <v>1999998</v>
      </c>
      <c r="D39">
        <v>499999500000</v>
      </c>
      <c r="F39">
        <v>100000</v>
      </c>
      <c r="G39">
        <v>372674</v>
      </c>
      <c r="H39">
        <v>1999998</v>
      </c>
      <c r="I39">
        <v>499999500000</v>
      </c>
      <c r="K39">
        <v>100000</v>
      </c>
      <c r="L39">
        <v>373604</v>
      </c>
      <c r="M39">
        <v>1999998</v>
      </c>
      <c r="N39">
        <v>499999500000</v>
      </c>
      <c r="P39">
        <v>100000</v>
      </c>
      <c r="Q39">
        <v>380108</v>
      </c>
      <c r="R39">
        <v>1999998</v>
      </c>
      <c r="S39">
        <v>499999500000</v>
      </c>
      <c r="U39">
        <v>100000</v>
      </c>
      <c r="V39">
        <v>373604</v>
      </c>
      <c r="W39">
        <v>1999998</v>
      </c>
      <c r="X39">
        <v>499999500000</v>
      </c>
      <c r="Z39">
        <v>100000</v>
      </c>
      <c r="AA39">
        <v>390822</v>
      </c>
      <c r="AB39">
        <v>1999998</v>
      </c>
      <c r="AC39">
        <v>499999500000</v>
      </c>
      <c r="AE39">
        <v>100000</v>
      </c>
      <c r="AF39">
        <v>391505</v>
      </c>
      <c r="AG39">
        <v>1999998</v>
      </c>
      <c r="AH39">
        <v>499999500000</v>
      </c>
      <c r="AJ39">
        <v>100000</v>
      </c>
      <c r="AK39">
        <v>396646</v>
      </c>
      <c r="AL39">
        <v>1999998</v>
      </c>
      <c r="AM39">
        <v>499999500000</v>
      </c>
      <c r="AO39">
        <v>100000</v>
      </c>
      <c r="AP39">
        <v>397634</v>
      </c>
      <c r="AQ39">
        <v>1999998</v>
      </c>
      <c r="AR39">
        <v>499999500000</v>
      </c>
      <c r="AT39">
        <v>100000</v>
      </c>
      <c r="AU39">
        <v>410775</v>
      </c>
      <c r="AV39">
        <v>1999998</v>
      </c>
      <c r="AW39">
        <v>499999500000</v>
      </c>
      <c r="AY39">
        <v>100000</v>
      </c>
      <c r="AZ39">
        <v>393369</v>
      </c>
      <c r="BA39">
        <v>1999998</v>
      </c>
      <c r="BB39">
        <v>499999500000</v>
      </c>
      <c r="BD39">
        <v>100000</v>
      </c>
      <c r="BE39">
        <v>393161</v>
      </c>
      <c r="BF39">
        <v>1999998</v>
      </c>
      <c r="BG39">
        <v>499999500000</v>
      </c>
      <c r="BI39">
        <v>100000</v>
      </c>
      <c r="BJ39">
        <v>394488</v>
      </c>
      <c r="BK39">
        <v>1999998</v>
      </c>
      <c r="BL39">
        <v>499999500000</v>
      </c>
      <c r="BN39">
        <v>100000</v>
      </c>
      <c r="BO39">
        <v>374367</v>
      </c>
      <c r="BP39">
        <v>1999998</v>
      </c>
      <c r="BQ39">
        <v>499999500000</v>
      </c>
      <c r="BS39">
        <v>1000000</v>
      </c>
      <c r="BT39" s="2">
        <f t="shared" si="22"/>
        <v>386876.5</v>
      </c>
      <c r="BU39" s="2">
        <f t="shared" si="23"/>
        <v>1999998</v>
      </c>
      <c r="BV39" s="2">
        <f t="shared" si="24"/>
        <v>499999500000</v>
      </c>
    </row>
    <row r="41" spans="1:74">
      <c r="A41">
        <v>1</v>
      </c>
    </row>
    <row r="42" spans="1:74">
      <c r="A42" s="3" t="s">
        <v>8</v>
      </c>
      <c r="B42" s="3"/>
      <c r="C42" s="3"/>
      <c r="D42" s="3"/>
      <c r="F42" s="3" t="s">
        <v>8</v>
      </c>
      <c r="G42" s="3"/>
      <c r="H42" s="3"/>
      <c r="I42" s="3"/>
      <c r="K42" s="3" t="s">
        <v>8</v>
      </c>
      <c r="L42" s="3"/>
      <c r="M42" s="3"/>
      <c r="N42" s="3"/>
      <c r="P42" s="3" t="s">
        <v>8</v>
      </c>
      <c r="Q42" s="3"/>
      <c r="R42" s="3"/>
      <c r="S42" s="3"/>
      <c r="U42" s="3" t="s">
        <v>8</v>
      </c>
      <c r="V42" s="3"/>
      <c r="W42" s="3"/>
      <c r="X42" s="3"/>
      <c r="Z42" s="1" t="s">
        <v>8</v>
      </c>
      <c r="AA42" s="1"/>
      <c r="AB42" s="1"/>
      <c r="AC42" s="1"/>
      <c r="AE42" s="1" t="s">
        <v>8</v>
      </c>
      <c r="AF42" s="1"/>
      <c r="AG42" s="1"/>
      <c r="AH42" s="1"/>
      <c r="AJ42" s="1" t="s">
        <v>8</v>
      </c>
      <c r="AK42" s="1"/>
      <c r="AL42" s="1"/>
      <c r="AM42" s="1"/>
      <c r="AO42" s="1" t="s">
        <v>8</v>
      </c>
      <c r="AP42" s="1"/>
      <c r="AQ42" s="1"/>
      <c r="AR42" s="1"/>
      <c r="AT42" s="1" t="s">
        <v>8</v>
      </c>
      <c r="AU42" s="1"/>
      <c r="AV42" s="1"/>
      <c r="AW42" s="1"/>
      <c r="AY42" s="1" t="s">
        <v>8</v>
      </c>
      <c r="AZ42" s="1"/>
      <c r="BA42" s="1"/>
      <c r="BB42" s="1"/>
      <c r="BD42" s="1" t="s">
        <v>8</v>
      </c>
      <c r="BE42" s="1"/>
      <c r="BF42" s="1"/>
      <c r="BG42" s="1"/>
      <c r="BI42" s="1" t="s">
        <v>8</v>
      </c>
      <c r="BJ42" s="1"/>
      <c r="BK42" s="1"/>
      <c r="BL42" s="1"/>
      <c r="BN42" s="1" t="s">
        <v>8</v>
      </c>
      <c r="BO42" s="1"/>
      <c r="BP42" s="1"/>
      <c r="BQ42" s="1"/>
      <c r="BS42" t="s">
        <v>9</v>
      </c>
    </row>
    <row r="43" spans="1:74">
      <c r="A43" t="s">
        <v>2</v>
      </c>
      <c r="B43" t="s">
        <v>3</v>
      </c>
      <c r="C43" t="s">
        <v>0</v>
      </c>
      <c r="D43" t="s">
        <v>1</v>
      </c>
      <c r="F43" t="s">
        <v>2</v>
      </c>
      <c r="G43" t="s">
        <v>3</v>
      </c>
      <c r="H43" t="s">
        <v>0</v>
      </c>
      <c r="I43" t="s">
        <v>1</v>
      </c>
      <c r="K43" t="s">
        <v>2</v>
      </c>
      <c r="L43" t="s">
        <v>3</v>
      </c>
      <c r="M43" t="s">
        <v>0</v>
      </c>
      <c r="N43" t="s">
        <v>1</v>
      </c>
      <c r="P43" t="s">
        <v>2</v>
      </c>
      <c r="Q43" t="s">
        <v>3</v>
      </c>
      <c r="R43" t="s">
        <v>0</v>
      </c>
      <c r="S43" t="s">
        <v>1</v>
      </c>
      <c r="U43" t="s">
        <v>2</v>
      </c>
      <c r="V43" t="s">
        <v>3</v>
      </c>
      <c r="W43" t="s">
        <v>0</v>
      </c>
      <c r="X43" t="s">
        <v>1</v>
      </c>
      <c r="Z43" t="s">
        <v>2</v>
      </c>
      <c r="AA43" t="s">
        <v>3</v>
      </c>
      <c r="AB43" t="s">
        <v>0</v>
      </c>
      <c r="AC43" t="s">
        <v>1</v>
      </c>
      <c r="AE43" t="s">
        <v>2</v>
      </c>
      <c r="AF43" t="s">
        <v>3</v>
      </c>
      <c r="AG43" t="s">
        <v>0</v>
      </c>
      <c r="AH43" t="s">
        <v>1</v>
      </c>
      <c r="AJ43" t="s">
        <v>2</v>
      </c>
      <c r="AK43" t="s">
        <v>3</v>
      </c>
      <c r="AL43" t="s">
        <v>0</v>
      </c>
      <c r="AM43" t="s">
        <v>1</v>
      </c>
      <c r="AO43" t="s">
        <v>2</v>
      </c>
      <c r="AP43" t="s">
        <v>3</v>
      </c>
      <c r="AQ43" t="s">
        <v>0</v>
      </c>
      <c r="AR43" t="s">
        <v>1</v>
      </c>
      <c r="AT43" t="s">
        <v>2</v>
      </c>
      <c r="AU43" t="s">
        <v>3</v>
      </c>
      <c r="AV43" t="s">
        <v>0</v>
      </c>
      <c r="AW43" t="s">
        <v>1</v>
      </c>
      <c r="AY43" t="s">
        <v>2</v>
      </c>
      <c r="AZ43" t="s">
        <v>3</v>
      </c>
      <c r="BA43" t="s">
        <v>0</v>
      </c>
      <c r="BB43" t="s">
        <v>1</v>
      </c>
      <c r="BD43" t="s">
        <v>2</v>
      </c>
      <c r="BE43" t="s">
        <v>3</v>
      </c>
      <c r="BF43" t="s">
        <v>0</v>
      </c>
      <c r="BG43" t="s">
        <v>1</v>
      </c>
      <c r="BI43" t="s">
        <v>2</v>
      </c>
      <c r="BJ43" t="s">
        <v>3</v>
      </c>
      <c r="BK43" t="s">
        <v>0</v>
      </c>
      <c r="BL43" t="s">
        <v>1</v>
      </c>
      <c r="BN43" t="s">
        <v>2</v>
      </c>
      <c r="BO43" t="s">
        <v>3</v>
      </c>
      <c r="BP43" t="s">
        <v>0</v>
      </c>
      <c r="BQ43" t="s">
        <v>1</v>
      </c>
      <c r="BS43" t="s">
        <v>2</v>
      </c>
      <c r="BT43" t="s">
        <v>3</v>
      </c>
      <c r="BU43" t="s">
        <v>0</v>
      </c>
      <c r="BV43" t="s">
        <v>1</v>
      </c>
    </row>
    <row r="44" spans="1:74">
      <c r="A44">
        <v>10</v>
      </c>
      <c r="B44">
        <v>0</v>
      </c>
      <c r="C44">
        <v>50</v>
      </c>
      <c r="D44">
        <v>14</v>
      </c>
      <c r="F44">
        <v>10</v>
      </c>
      <c r="G44">
        <v>0</v>
      </c>
      <c r="H44">
        <v>50</v>
      </c>
      <c r="I44">
        <v>12</v>
      </c>
      <c r="K44">
        <v>10</v>
      </c>
      <c r="L44">
        <v>0</v>
      </c>
      <c r="M44">
        <v>50</v>
      </c>
      <c r="N44">
        <v>16</v>
      </c>
      <c r="P44">
        <v>10</v>
      </c>
      <c r="Q44">
        <v>0</v>
      </c>
      <c r="R44">
        <v>50</v>
      </c>
      <c r="S44">
        <v>13</v>
      </c>
      <c r="U44">
        <v>10</v>
      </c>
      <c r="V44">
        <v>0</v>
      </c>
      <c r="W44">
        <v>50</v>
      </c>
      <c r="X44">
        <v>15</v>
      </c>
      <c r="Z44">
        <v>10</v>
      </c>
      <c r="AA44">
        <v>0</v>
      </c>
      <c r="AB44">
        <v>50</v>
      </c>
      <c r="AC44">
        <v>12</v>
      </c>
      <c r="AE44">
        <v>10</v>
      </c>
      <c r="AF44">
        <v>0</v>
      </c>
      <c r="AG44">
        <v>50</v>
      </c>
      <c r="AH44">
        <v>12</v>
      </c>
      <c r="AJ44">
        <v>10</v>
      </c>
      <c r="AK44">
        <v>0</v>
      </c>
      <c r="AL44">
        <v>50</v>
      </c>
      <c r="AM44">
        <v>12</v>
      </c>
      <c r="AO44">
        <v>10</v>
      </c>
      <c r="AP44">
        <v>0</v>
      </c>
      <c r="AQ44">
        <v>50</v>
      </c>
      <c r="AR44">
        <v>13</v>
      </c>
      <c r="AT44">
        <v>10</v>
      </c>
      <c r="AU44">
        <v>0</v>
      </c>
      <c r="AV44">
        <v>50</v>
      </c>
      <c r="AW44">
        <v>17</v>
      </c>
      <c r="AY44">
        <v>10</v>
      </c>
      <c r="AZ44">
        <v>0</v>
      </c>
      <c r="BA44">
        <v>50</v>
      </c>
      <c r="BB44">
        <v>12</v>
      </c>
      <c r="BD44">
        <v>10</v>
      </c>
      <c r="BE44">
        <v>0</v>
      </c>
      <c r="BF44">
        <v>50</v>
      </c>
      <c r="BG44">
        <v>12</v>
      </c>
      <c r="BI44">
        <v>10</v>
      </c>
      <c r="BJ44">
        <v>0</v>
      </c>
      <c r="BK44">
        <v>50</v>
      </c>
      <c r="BL44">
        <v>16</v>
      </c>
      <c r="BN44">
        <v>10</v>
      </c>
      <c r="BO44">
        <v>0</v>
      </c>
      <c r="BP44">
        <v>50</v>
      </c>
      <c r="BQ44">
        <v>13</v>
      </c>
      <c r="BS44">
        <v>10</v>
      </c>
      <c r="BT44" s="2">
        <f t="shared" ref="BT44:BT49" si="25">AVERAGE(BO44,BJ44,BE44,AZ44,AU44,AP44,AK44,AF44,AA44,V44,Q44,L44,G44,B44)</f>
        <v>0</v>
      </c>
      <c r="BU44" s="2">
        <f t="shared" ref="BU44:BU49" si="26">AVERAGE(BP44,BK44,BF44,BA44,AV44,AQ44,AL44,AG44,AB44,W44,R44,M44,H44,C44)</f>
        <v>50</v>
      </c>
      <c r="BV44" s="2">
        <f t="shared" ref="BV44:BV49" si="27">AVERAGE(BQ44,BL44,BG44,BB44,AW44,AR44,AM44,AH44,AC44,X44,S44,N44,I44,D44)</f>
        <v>13.5</v>
      </c>
    </row>
    <row r="45" spans="1:74">
      <c r="A45">
        <v>100</v>
      </c>
      <c r="B45">
        <v>1</v>
      </c>
      <c r="C45">
        <v>1314</v>
      </c>
      <c r="D45">
        <v>478</v>
      </c>
      <c r="F45">
        <v>100</v>
      </c>
      <c r="G45">
        <v>1</v>
      </c>
      <c r="H45">
        <v>1314</v>
      </c>
      <c r="I45">
        <v>469</v>
      </c>
      <c r="K45">
        <v>100</v>
      </c>
      <c r="L45">
        <v>0</v>
      </c>
      <c r="M45">
        <v>1314</v>
      </c>
      <c r="N45">
        <v>476</v>
      </c>
      <c r="P45">
        <v>100</v>
      </c>
      <c r="Q45">
        <v>0</v>
      </c>
      <c r="R45">
        <v>1314</v>
      </c>
      <c r="S45">
        <v>456</v>
      </c>
      <c r="U45">
        <v>100</v>
      </c>
      <c r="V45">
        <v>0</v>
      </c>
      <c r="W45">
        <v>1314</v>
      </c>
      <c r="X45">
        <v>473</v>
      </c>
      <c r="Z45">
        <v>100</v>
      </c>
      <c r="AA45">
        <v>0</v>
      </c>
      <c r="AB45">
        <v>1314</v>
      </c>
      <c r="AC45">
        <v>453</v>
      </c>
      <c r="AE45">
        <v>100</v>
      </c>
      <c r="AF45">
        <v>0</v>
      </c>
      <c r="AG45">
        <v>1314</v>
      </c>
      <c r="AH45">
        <v>473</v>
      </c>
      <c r="AJ45">
        <v>100</v>
      </c>
      <c r="AK45">
        <v>0</v>
      </c>
      <c r="AL45">
        <v>1314</v>
      </c>
      <c r="AM45">
        <v>417</v>
      </c>
      <c r="AO45">
        <v>100</v>
      </c>
      <c r="AP45">
        <v>0</v>
      </c>
      <c r="AQ45">
        <v>1314</v>
      </c>
      <c r="AR45">
        <v>453</v>
      </c>
      <c r="AT45">
        <v>100</v>
      </c>
      <c r="AU45">
        <v>0</v>
      </c>
      <c r="AV45">
        <v>1314</v>
      </c>
      <c r="AW45">
        <v>467</v>
      </c>
      <c r="AY45">
        <v>100</v>
      </c>
      <c r="AZ45">
        <v>0</v>
      </c>
      <c r="BA45">
        <v>1314</v>
      </c>
      <c r="BB45">
        <v>442</v>
      </c>
      <c r="BD45">
        <v>100</v>
      </c>
      <c r="BE45">
        <v>0</v>
      </c>
      <c r="BF45">
        <v>1314</v>
      </c>
      <c r="BG45">
        <v>450</v>
      </c>
      <c r="BI45">
        <v>100</v>
      </c>
      <c r="BJ45">
        <v>0</v>
      </c>
      <c r="BK45">
        <v>1314</v>
      </c>
      <c r="BL45">
        <v>447</v>
      </c>
      <c r="BN45">
        <v>100</v>
      </c>
      <c r="BO45">
        <v>0</v>
      </c>
      <c r="BP45">
        <v>1314</v>
      </c>
      <c r="BQ45">
        <v>434</v>
      </c>
      <c r="BS45">
        <v>100</v>
      </c>
      <c r="BT45" s="2">
        <f t="shared" si="25"/>
        <v>0.14285714285714285</v>
      </c>
      <c r="BU45" s="2">
        <f t="shared" si="26"/>
        <v>1314</v>
      </c>
      <c r="BV45" s="2">
        <f t="shared" si="27"/>
        <v>456.28571428571428</v>
      </c>
    </row>
    <row r="46" spans="1:74">
      <c r="A46">
        <v>1000</v>
      </c>
      <c r="B46">
        <v>2</v>
      </c>
      <c r="C46">
        <v>19910</v>
      </c>
      <c r="D46">
        <v>7845</v>
      </c>
      <c r="F46">
        <v>1000</v>
      </c>
      <c r="G46">
        <v>1</v>
      </c>
      <c r="H46">
        <v>19910</v>
      </c>
      <c r="I46">
        <v>7960</v>
      </c>
      <c r="K46">
        <v>1000</v>
      </c>
      <c r="L46">
        <v>0</v>
      </c>
      <c r="M46">
        <v>19910</v>
      </c>
      <c r="N46">
        <v>7909</v>
      </c>
      <c r="P46">
        <v>1000</v>
      </c>
      <c r="Q46">
        <v>0</v>
      </c>
      <c r="R46">
        <v>19910</v>
      </c>
      <c r="S46">
        <v>7936</v>
      </c>
      <c r="U46">
        <v>1000</v>
      </c>
      <c r="V46">
        <v>0</v>
      </c>
      <c r="W46">
        <v>19910</v>
      </c>
      <c r="X46">
        <v>8003</v>
      </c>
      <c r="Z46">
        <v>1000</v>
      </c>
      <c r="AA46">
        <v>0</v>
      </c>
      <c r="AB46">
        <v>19910</v>
      </c>
      <c r="AC46">
        <v>8047</v>
      </c>
      <c r="AE46">
        <v>1000</v>
      </c>
      <c r="AF46">
        <v>0</v>
      </c>
      <c r="AG46">
        <v>19910</v>
      </c>
      <c r="AH46">
        <v>7998</v>
      </c>
      <c r="AJ46">
        <v>1000</v>
      </c>
      <c r="AK46">
        <v>0</v>
      </c>
      <c r="AL46">
        <v>19910</v>
      </c>
      <c r="AM46">
        <v>8059</v>
      </c>
      <c r="AO46">
        <v>1000</v>
      </c>
      <c r="AP46">
        <v>0</v>
      </c>
      <c r="AQ46">
        <v>19910</v>
      </c>
      <c r="AR46">
        <v>8007</v>
      </c>
      <c r="AT46">
        <v>1000</v>
      </c>
      <c r="AU46">
        <v>0</v>
      </c>
      <c r="AV46">
        <v>19910</v>
      </c>
      <c r="AW46">
        <v>7881</v>
      </c>
      <c r="AY46">
        <v>1000</v>
      </c>
      <c r="AZ46">
        <v>0</v>
      </c>
      <c r="BA46">
        <v>19910</v>
      </c>
      <c r="BB46">
        <v>8011</v>
      </c>
      <c r="BD46">
        <v>1000</v>
      </c>
      <c r="BE46">
        <v>0</v>
      </c>
      <c r="BF46">
        <v>19910</v>
      </c>
      <c r="BG46">
        <v>7993</v>
      </c>
      <c r="BI46">
        <v>1000</v>
      </c>
      <c r="BJ46">
        <v>0</v>
      </c>
      <c r="BK46">
        <v>19910</v>
      </c>
      <c r="BL46">
        <v>8018</v>
      </c>
      <c r="BN46">
        <v>1000</v>
      </c>
      <c r="BO46">
        <v>0</v>
      </c>
      <c r="BP46">
        <v>19910</v>
      </c>
      <c r="BQ46">
        <v>7872</v>
      </c>
      <c r="BS46">
        <v>1000</v>
      </c>
      <c r="BT46" s="2">
        <f t="shared" si="25"/>
        <v>0.21428571428571427</v>
      </c>
      <c r="BU46" s="2">
        <f t="shared" si="26"/>
        <v>19910</v>
      </c>
      <c r="BV46" s="2">
        <f t="shared" si="27"/>
        <v>7967.0714285714284</v>
      </c>
    </row>
    <row r="47" spans="1:74">
      <c r="A47">
        <v>10000</v>
      </c>
      <c r="B47">
        <v>4</v>
      </c>
      <c r="C47">
        <v>267174</v>
      </c>
      <c r="D47">
        <v>112758</v>
      </c>
      <c r="F47">
        <v>10000</v>
      </c>
      <c r="G47">
        <v>1</v>
      </c>
      <c r="H47">
        <v>267174</v>
      </c>
      <c r="I47">
        <v>112326</v>
      </c>
      <c r="K47">
        <v>10000</v>
      </c>
      <c r="L47">
        <v>0</v>
      </c>
      <c r="M47">
        <v>267174</v>
      </c>
      <c r="N47">
        <v>112226</v>
      </c>
      <c r="P47">
        <v>10000</v>
      </c>
      <c r="Q47">
        <v>0</v>
      </c>
      <c r="R47">
        <v>267174</v>
      </c>
      <c r="S47">
        <v>112161</v>
      </c>
      <c r="U47">
        <v>10000</v>
      </c>
      <c r="V47">
        <v>16</v>
      </c>
      <c r="W47">
        <v>267174</v>
      </c>
      <c r="X47">
        <v>112666</v>
      </c>
      <c r="Z47">
        <v>10000</v>
      </c>
      <c r="AA47">
        <v>1</v>
      </c>
      <c r="AB47">
        <v>267174</v>
      </c>
      <c r="AC47">
        <v>111987</v>
      </c>
      <c r="AE47">
        <v>10000</v>
      </c>
      <c r="AF47">
        <v>1</v>
      </c>
      <c r="AG47">
        <v>267174</v>
      </c>
      <c r="AH47">
        <v>112214</v>
      </c>
      <c r="AJ47">
        <v>10000</v>
      </c>
      <c r="AK47">
        <v>1</v>
      </c>
      <c r="AL47">
        <v>267174</v>
      </c>
      <c r="AM47">
        <v>112297</v>
      </c>
      <c r="AO47">
        <v>10000</v>
      </c>
      <c r="AP47">
        <v>0</v>
      </c>
      <c r="AQ47">
        <v>267174</v>
      </c>
      <c r="AR47">
        <v>112577</v>
      </c>
      <c r="AT47">
        <v>10000</v>
      </c>
      <c r="AU47">
        <v>0</v>
      </c>
      <c r="AV47">
        <v>267174</v>
      </c>
      <c r="AW47">
        <v>112175</v>
      </c>
      <c r="AY47">
        <v>10000</v>
      </c>
      <c r="AZ47">
        <v>0</v>
      </c>
      <c r="BA47">
        <v>267174</v>
      </c>
      <c r="BB47">
        <v>112531</v>
      </c>
      <c r="BD47">
        <v>10000</v>
      </c>
      <c r="BE47">
        <v>1</v>
      </c>
      <c r="BF47">
        <v>267174</v>
      </c>
      <c r="BG47">
        <v>112536</v>
      </c>
      <c r="BI47">
        <v>10000</v>
      </c>
      <c r="BJ47">
        <v>0</v>
      </c>
      <c r="BK47">
        <v>267174</v>
      </c>
      <c r="BL47">
        <v>112504</v>
      </c>
      <c r="BN47">
        <v>10000</v>
      </c>
      <c r="BO47">
        <v>1</v>
      </c>
      <c r="BP47">
        <v>267174</v>
      </c>
      <c r="BQ47">
        <v>112469</v>
      </c>
      <c r="BS47">
        <v>10000</v>
      </c>
      <c r="BT47" s="2">
        <f t="shared" si="25"/>
        <v>1.8571428571428572</v>
      </c>
      <c r="BU47" s="2">
        <f t="shared" si="26"/>
        <v>267174</v>
      </c>
      <c r="BV47" s="2">
        <f t="shared" si="27"/>
        <v>112387.64285714286</v>
      </c>
    </row>
    <row r="48" spans="1:74">
      <c r="A48">
        <v>100000</v>
      </c>
      <c r="B48">
        <v>14</v>
      </c>
      <c r="C48">
        <v>3337786</v>
      </c>
      <c r="D48">
        <v>1461637</v>
      </c>
      <c r="F48">
        <v>100000</v>
      </c>
      <c r="G48">
        <v>9</v>
      </c>
      <c r="H48">
        <v>3337786</v>
      </c>
      <c r="I48">
        <v>1458950</v>
      </c>
      <c r="K48">
        <v>100000</v>
      </c>
      <c r="L48">
        <v>3</v>
      </c>
      <c r="M48">
        <v>3337786</v>
      </c>
      <c r="N48">
        <v>1459019</v>
      </c>
      <c r="P48">
        <v>100000</v>
      </c>
      <c r="Q48">
        <v>17</v>
      </c>
      <c r="R48">
        <v>3337786</v>
      </c>
      <c r="S48">
        <v>1458766</v>
      </c>
      <c r="U48">
        <v>100000</v>
      </c>
      <c r="V48">
        <v>7</v>
      </c>
      <c r="W48">
        <v>3337786</v>
      </c>
      <c r="X48">
        <v>1459019</v>
      </c>
      <c r="Z48">
        <v>100000</v>
      </c>
      <c r="AA48">
        <v>9</v>
      </c>
      <c r="AB48">
        <v>3337786</v>
      </c>
      <c r="AC48">
        <v>1461181</v>
      </c>
      <c r="AE48">
        <v>100000</v>
      </c>
      <c r="AF48">
        <v>10</v>
      </c>
      <c r="AG48">
        <v>3337786</v>
      </c>
      <c r="AH48">
        <v>1460258</v>
      </c>
      <c r="AJ48">
        <v>100000</v>
      </c>
      <c r="AK48">
        <v>12</v>
      </c>
      <c r="AL48">
        <v>3337786</v>
      </c>
      <c r="AM48">
        <v>1459844</v>
      </c>
      <c r="AO48">
        <v>100000</v>
      </c>
      <c r="AP48">
        <v>7</v>
      </c>
      <c r="AQ48">
        <v>3337786</v>
      </c>
      <c r="AR48">
        <v>1460821</v>
      </c>
      <c r="AT48">
        <v>100000</v>
      </c>
      <c r="AU48">
        <v>10</v>
      </c>
      <c r="AV48">
        <v>3337786</v>
      </c>
      <c r="AW48">
        <v>1460202</v>
      </c>
      <c r="AY48">
        <v>100000</v>
      </c>
      <c r="AZ48">
        <v>10</v>
      </c>
      <c r="BA48">
        <v>3337786</v>
      </c>
      <c r="BB48">
        <v>1460078</v>
      </c>
      <c r="BD48">
        <v>100000</v>
      </c>
      <c r="BE48">
        <v>8</v>
      </c>
      <c r="BF48">
        <v>3337786</v>
      </c>
      <c r="BG48">
        <v>1459506</v>
      </c>
      <c r="BI48">
        <v>100000</v>
      </c>
      <c r="BJ48">
        <v>10</v>
      </c>
      <c r="BK48">
        <v>3337786</v>
      </c>
      <c r="BL48">
        <v>1460572</v>
      </c>
      <c r="BN48">
        <v>100000</v>
      </c>
      <c r="BO48">
        <v>9</v>
      </c>
      <c r="BP48">
        <v>3337786</v>
      </c>
      <c r="BQ48">
        <v>1454323</v>
      </c>
      <c r="BS48">
        <v>100000</v>
      </c>
      <c r="BT48" s="2">
        <f t="shared" si="25"/>
        <v>9.6428571428571423</v>
      </c>
      <c r="BU48" s="2">
        <f t="shared" si="26"/>
        <v>3337786</v>
      </c>
      <c r="BV48" s="2">
        <f t="shared" si="27"/>
        <v>1459584</v>
      </c>
    </row>
    <row r="49" spans="1:74">
      <c r="A49">
        <v>100000</v>
      </c>
      <c r="B49">
        <v>214</v>
      </c>
      <c r="C49">
        <v>39902766</v>
      </c>
      <c r="D49">
        <v>17973469</v>
      </c>
      <c r="F49">
        <v>100000</v>
      </c>
      <c r="G49">
        <v>116</v>
      </c>
      <c r="H49">
        <v>39902766</v>
      </c>
      <c r="I49">
        <v>17970540</v>
      </c>
      <c r="K49">
        <v>100000</v>
      </c>
      <c r="L49">
        <v>144</v>
      </c>
      <c r="M49">
        <v>39902766</v>
      </c>
      <c r="N49">
        <v>17970597</v>
      </c>
      <c r="P49">
        <v>100000</v>
      </c>
      <c r="Q49">
        <v>113</v>
      </c>
      <c r="R49">
        <v>39902766</v>
      </c>
      <c r="S49">
        <v>17961684</v>
      </c>
      <c r="U49">
        <v>100000</v>
      </c>
      <c r="V49">
        <v>82</v>
      </c>
      <c r="W49">
        <v>39902766</v>
      </c>
      <c r="X49">
        <v>17967439</v>
      </c>
      <c r="Z49">
        <v>100000</v>
      </c>
      <c r="AA49">
        <v>100</v>
      </c>
      <c r="AB49">
        <v>39902766</v>
      </c>
      <c r="AC49">
        <v>17968068</v>
      </c>
      <c r="AE49">
        <v>100000</v>
      </c>
      <c r="AF49">
        <v>108</v>
      </c>
      <c r="AG49">
        <v>39902766</v>
      </c>
      <c r="AH49">
        <v>17971079</v>
      </c>
      <c r="AJ49">
        <v>100000</v>
      </c>
      <c r="AK49">
        <v>155</v>
      </c>
      <c r="AL49">
        <v>39902766</v>
      </c>
      <c r="AM49">
        <v>17964157</v>
      </c>
      <c r="AO49">
        <v>100000</v>
      </c>
      <c r="AP49">
        <v>110</v>
      </c>
      <c r="AQ49">
        <v>39902766</v>
      </c>
      <c r="AR49">
        <v>17971976</v>
      </c>
      <c r="AT49">
        <v>100000</v>
      </c>
      <c r="AU49">
        <v>125</v>
      </c>
      <c r="AV49">
        <v>39902766</v>
      </c>
      <c r="AW49">
        <v>17968161</v>
      </c>
      <c r="AY49">
        <v>100000</v>
      </c>
      <c r="AZ49">
        <v>109</v>
      </c>
      <c r="BA49">
        <v>39902766</v>
      </c>
      <c r="BB49">
        <v>17972819</v>
      </c>
      <c r="BD49">
        <v>100000</v>
      </c>
      <c r="BE49">
        <v>110</v>
      </c>
      <c r="BF49">
        <v>39902766</v>
      </c>
      <c r="BG49">
        <v>17971042</v>
      </c>
      <c r="BI49">
        <v>100000</v>
      </c>
      <c r="BJ49">
        <v>114</v>
      </c>
      <c r="BK49">
        <v>39902766</v>
      </c>
      <c r="BL49">
        <v>17968478</v>
      </c>
      <c r="BN49">
        <v>100000</v>
      </c>
      <c r="BO49">
        <v>111</v>
      </c>
      <c r="BP49">
        <v>39902766</v>
      </c>
      <c r="BQ49">
        <v>17969559</v>
      </c>
      <c r="BS49">
        <v>1000000</v>
      </c>
      <c r="BT49" s="2">
        <f t="shared" si="25"/>
        <v>122.21428571428571</v>
      </c>
      <c r="BU49" s="2">
        <f t="shared" si="26"/>
        <v>39902766</v>
      </c>
      <c r="BV49" s="2">
        <f t="shared" si="27"/>
        <v>17969219.142857142</v>
      </c>
    </row>
  </sheetData>
  <mergeCells count="25">
    <mergeCell ref="A2:D2"/>
    <mergeCell ref="F2:I2"/>
    <mergeCell ref="K2:N2"/>
    <mergeCell ref="A12:D12"/>
    <mergeCell ref="F12:I12"/>
    <mergeCell ref="K12:N12"/>
    <mergeCell ref="A22:D22"/>
    <mergeCell ref="A32:D32"/>
    <mergeCell ref="A42:D42"/>
    <mergeCell ref="F42:I42"/>
    <mergeCell ref="F32:I32"/>
    <mergeCell ref="F22:I22"/>
    <mergeCell ref="K22:N22"/>
    <mergeCell ref="K32:N32"/>
    <mergeCell ref="K42:N42"/>
    <mergeCell ref="P2:S2"/>
    <mergeCell ref="P12:S12"/>
    <mergeCell ref="P22:S22"/>
    <mergeCell ref="P32:S32"/>
    <mergeCell ref="P42:S42"/>
    <mergeCell ref="U2:X2"/>
    <mergeCell ref="U12:X12"/>
    <mergeCell ref="U22:X22"/>
    <mergeCell ref="U32:X32"/>
    <mergeCell ref="U42:X4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78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2021-08-15T15:49:41Z</dcterms:modified>
</cp:coreProperties>
</file>