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eclipse-workspace\AutoTestingSalesforceWSRBuilderApp\resources\"/>
    </mc:Choice>
  </mc:AlternateContent>
  <xr:revisionPtr revIDLastSave="0" documentId="13_ncr:1_{00E4291C-7ABA-4980-A8D1-8CD1A31AD0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PY TO NEW XLS" sheetId="4" r:id="rId1"/>
    <sheet name="AUX" sheetId="5" state="hidden" r:id="rId2"/>
  </sheets>
  <definedNames>
    <definedName name="BodyWSRForm">#REF!</definedName>
    <definedName name="Deliberables">#REF!</definedName>
    <definedName name="Deliverables">#REF!</definedName>
    <definedName name="forms">#REF!</definedName>
    <definedName name="HeaderForm">#REF!</definedName>
    <definedName name="Information">#REF!</definedName>
    <definedName name="SprintRange">#REF!</definedName>
    <definedName name="StoriesInformation">#REF!</definedName>
    <definedName name="WSRStaticInf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4" l="1"/>
  <c r="D36" i="4"/>
  <c r="Z36" i="4"/>
  <c r="B35" i="4"/>
  <c r="D35" i="4"/>
  <c r="Z35" i="4"/>
  <c r="B34" i="4"/>
  <c r="D34" i="4"/>
  <c r="Z34" i="4"/>
  <c r="B33" i="4"/>
  <c r="D33" i="4"/>
  <c r="Z33" i="4"/>
  <c r="B32" i="4"/>
  <c r="D32" i="4"/>
  <c r="Z32" i="4"/>
  <c r="B31" i="4"/>
  <c r="D31" i="4"/>
  <c r="Z31" i="4"/>
  <c r="B30" i="4"/>
  <c r="D30" i="4"/>
  <c r="Z30" i="4"/>
  <c r="B29" i="4"/>
  <c r="D29" i="4"/>
  <c r="Z29" i="4"/>
  <c r="B28" i="4"/>
  <c r="D28" i="4"/>
  <c r="Z28" i="4"/>
  <c r="B27" i="4"/>
  <c r="D27" i="4"/>
  <c r="Z27" i="4"/>
  <c r="B26" i="4"/>
  <c r="D26" i="4"/>
  <c r="Z26" i="4"/>
  <c r="B25" i="4"/>
  <c r="D25" i="4"/>
  <c r="Z25" i="4"/>
  <c r="B24" i="4"/>
  <c r="D24" i="4"/>
  <c r="Z24" i="4"/>
  <c r="B23" i="4"/>
  <c r="D23" i="4"/>
  <c r="Z23" i="4"/>
  <c r="B22" i="4"/>
  <c r="D22" i="4"/>
  <c r="Z22" i="4"/>
  <c r="B21" i="4"/>
  <c r="D21" i="4"/>
  <c r="Z21" i="4"/>
  <c r="B20" i="4"/>
  <c r="D20" i="4"/>
  <c r="Z20" i="4"/>
  <c r="B19" i="4"/>
  <c r="D19" i="4"/>
  <c r="Z19" i="4"/>
  <c r="B18" i="4"/>
  <c r="D18" i="4"/>
  <c r="Z18" i="4"/>
  <c r="B17" i="4"/>
  <c r="D17" i="4"/>
  <c r="Z17" i="4"/>
  <c r="B16" i="4"/>
  <c r="D16" i="4"/>
  <c r="Z16" i="4"/>
  <c r="B15" i="4"/>
  <c r="D15" i="4"/>
  <c r="Z15" i="4"/>
  <c r="B14" i="4"/>
  <c r="D14" i="4"/>
  <c r="Z14" i="4"/>
  <c r="B13" i="4"/>
  <c r="D13" i="4"/>
  <c r="Z13" i="4"/>
  <c r="B12" i="4"/>
  <c r="D12" i="4"/>
  <c r="Z12" i="4"/>
  <c r="B11" i="4"/>
  <c r="D11" i="4"/>
  <c r="Z11" i="4"/>
  <c r="B10" i="4"/>
  <c r="D10" i="4"/>
  <c r="Z10" i="4"/>
  <c r="B9" i="4"/>
  <c r="D9" i="4"/>
  <c r="Z9" i="4"/>
  <c r="B8" i="4"/>
  <c r="D8" i="4"/>
  <c r="Z8" i="4"/>
  <c r="B7" i="4"/>
  <c r="D7" i="4"/>
  <c r="Z7" i="4"/>
  <c r="B6" i="4"/>
  <c r="D6" i="4"/>
  <c r="Z6" i="4"/>
  <c r="B5" i="4"/>
  <c r="D5" i="4"/>
  <c r="Z5" i="4"/>
  <c r="B4" i="4"/>
  <c r="D4" i="4"/>
  <c r="Z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tc={45F16F12-3AA0-4CB6-BB6F-440BC894D777}</author>
    <author>tc={8B85F859-C7A2-416B-9328-BEB08B89DDE6}</author>
    <author>tc={AF2F949D-681A-4DB4-9FFC-9C0355C6076F}</author>
    <author>tc={5B8F6724-5943-4013-B719-3478ABB94A4C}</author>
  </authors>
  <commentList>
    <comment ref="A3" authorId="0" shapeId="0" xr:uid="{45F16F12-3AA0-4CB6-BB6F-440BC894D777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ROW WILL BE A INPUT DATA NECESSARY TO FULFILL A SPECIFIC STEP FROM A SPECIFIC TC</t>
      </text>
    </comment>
    <comment ref="J3" authorId="1" shapeId="0" xr:uid="{8B85F859-C7A2-416B-9328-BEB08B89DDE6}">
      <text>
        <t>[Threaded comment]
Your version of Excel allows you to read this threaded comment; however, any edits to it will get removed if the file is opened in a newer version of Excel. Learn more: https://go.microsoft.com/fwlink/?linkid=870924
Comment:
    MM/DD/YYYY</t>
      </text>
    </comment>
    <comment ref="K3" authorId="2" shapeId="0" xr:uid="{AF2F949D-681A-4DB4-9FFC-9C0355C6076F}">
      <text>
        <t>[Threaded comment]
Your version of Excel allows you to read this threaded comment; however, any edits to it will get removed if the file is opened in a newer version of Excel. Learn more: https://go.microsoft.com/fwlink/?linkid=870924
Comment:
    MM/DD/YYYY</t>
      </text>
    </comment>
    <comment ref="Z3" authorId="3" shapeId="0" xr:uid="{5B8F6724-5943-4013-B719-3478ABB94A4C}">
      <text>
        <t>[Threaded comment]
Your version of Excel allows you to read this threaded comment; however, any edits to it will get removed if the file is opened in a newer version of Excel. Learn more: https://go.microsoft.com/fwlink/?linkid=870924
Comment:
    automatic</t>
      </text>
    </comment>
  </commentList>
</comments>
</file>

<file path=xl/sharedStrings.xml><?xml version="1.0" encoding="utf-8"?>
<sst xmlns="http://schemas.openxmlformats.org/spreadsheetml/2006/main" count="484" uniqueCount="60">
  <si>
    <t>TC ID</t>
  </si>
  <si>
    <t>User</t>
  </si>
  <si>
    <t>lookup</t>
  </si>
  <si>
    <t>textfield</t>
  </si>
  <si>
    <t>longtextfield</t>
  </si>
  <si>
    <t>SECTION</t>
  </si>
  <si>
    <t>FieldType</t>
  </si>
  <si>
    <t>Header</t>
  </si>
  <si>
    <t>Status</t>
  </si>
  <si>
    <t>Monday</t>
  </si>
  <si>
    <t>Tuesday</t>
  </si>
  <si>
    <t>Wednesday</t>
  </si>
  <si>
    <t>Thursday</t>
  </si>
  <si>
    <t>Friday</t>
  </si>
  <si>
    <t>picklist</t>
  </si>
  <si>
    <t>calendar</t>
  </si>
  <si>
    <t>Permanent user and header values should be only one for their respective fields</t>
  </si>
  <si>
    <t>Information</t>
  </si>
  <si>
    <t>Sprint Range</t>
  </si>
  <si>
    <t>Stories Information</t>
  </si>
  <si>
    <t>Deliverables</t>
  </si>
  <si>
    <t>Step combination</t>
  </si>
  <si>
    <t>INSERT FIELD BETWEEN 1ST COLUMN AND CURRENT COLUMN</t>
  </si>
  <si>
    <t>US3-TC2</t>
  </si>
  <si>
    <t>MyHighlights</t>
  </si>
  <si>
    <t>MyLowlights</t>
  </si>
  <si>
    <t>MyBodyName</t>
  </si>
  <si>
    <t>New</t>
  </si>
  <si>
    <t>None</t>
  </si>
  <si>
    <t>ON TRACK</t>
  </si>
  <si>
    <t>MondayTasks</t>
  </si>
  <si>
    <t>TuesdayTasks</t>
  </si>
  <si>
    <t>WednesdayTasks</t>
  </si>
  <si>
    <t>ThursdayTasks</t>
  </si>
  <si>
    <t>FridayTasks</t>
  </si>
  <si>
    <t>US3-TC3</t>
  </si>
  <si>
    <t>A@</t>
  </si>
  <si>
    <t>US3-TC4</t>
  </si>
  <si>
    <t>US4-TC1</t>
  </si>
  <si>
    <t>US4-TC2</t>
  </si>
  <si>
    <t>US4-TC3</t>
  </si>
  <si>
    <t>US4-TC4</t>
  </si>
  <si>
    <t>US4-TC5</t>
  </si>
  <si>
    <t>US5-TC3</t>
  </si>
  <si>
    <t>Highlights</t>
  </si>
  <si>
    <t>Lowlights</t>
  </si>
  <si>
    <t>Body Name</t>
  </si>
  <si>
    <t>Upcoming Leaves</t>
  </si>
  <si>
    <t>Sprint Deliverables</t>
  </si>
  <si>
    <t>Sprint Start Date</t>
  </si>
  <si>
    <t>Sprint End Date</t>
  </si>
  <si>
    <t># Stories Assigned</t>
  </si>
  <si>
    <t># Stories Completed</t>
  </si>
  <si>
    <t># Stories In Progress</t>
  </si>
  <si>
    <t># Stories Not Started</t>
  </si>
  <si>
    <t>Monday Hours</t>
  </si>
  <si>
    <t>Tuesday Hours</t>
  </si>
  <si>
    <t>Wednesday Hours</t>
  </si>
  <si>
    <t>Thursday Hours</t>
  </si>
  <si>
    <t>Friday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</si>
</sst>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C7CE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0" fontId="1" fillId="3" borderId="2" xfId="0" applyFont="1" applyFill="1" applyBorder="1"/>
    <xf numFmtId="0" fontId="2" fillId="4" borderId="0" xfId="1"/>
    <xf numFmtId="0" fontId="3" fillId="0" borderId="0" xfId="0" applyFont="1"/>
    <xf numFmtId="0" fontId="3" fillId="5" borderId="3" xfId="0" applyFont="1" applyFill="1" applyBorder="1"/>
    <xf numFmtId="14" fontId="0" fillId="0" borderId="0" xfId="0" applyNumberFormat="1"/>
    <xf numFmtId="0" fontId="0" fillId="0" borderId="0" xfId="0" applyNumberFormat="1"/>
    <xf numFmtId="0" fontId="0" fillId="2" borderId="1" xfId="0" applyNumberFormat="1" applyFill="1" applyBorder="1"/>
  </cellXfs>
  <cellStyles count="2">
    <cellStyle name="Bad" xfId="1" builtinId="27"/>
    <cellStyle name="Normal" xfId="0" builtinId="0"/>
  </cellStyles>
  <dxfs count="4">
    <dxf>
      <numFmt numFmtId="0" formatCode="General"/>
    </dxf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33167" id="{B664A6C1-FD9E-45A5-BE86-18317235B938}" userId="33167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6E3865-E631-44BE-BC26-99B114C83D03}" name="Table1" displayName="Table1" ref="A3:Z36" totalsRowShown="0">
  <autoFilter ref="A3:Z36" xr:uid="{EE6E3865-E631-44BE-BC26-99B114C83D03}"/>
  <tableColumns count="26">
    <tableColumn id="1" xr3:uid="{FC7FA024-778A-4D6A-BC27-3ACFC3D30BF4}" name="TC ID"/>
    <tableColumn id="4" xr3:uid="{6C50FE35-9E5F-411C-80C3-CD5FC9204E7E}" name="User">
      <calculatedColumnFormula>AUX!$B$1</calculatedColumnFormula>
    </tableColumn>
    <tableColumn id="2" xr3:uid="{06C4A4DD-AE4F-4439-A85D-76FCB7AB0A6C}" name="Highlights"/>
    <tableColumn id="3" xr3:uid="{9E56C184-C011-4983-9961-C630E190826B}" name="Header">
      <calculatedColumnFormula>AUX!$B$1</calculatedColumnFormula>
    </tableColumn>
    <tableColumn id="5" xr3:uid="{A5914F8C-ED65-4342-A97F-69AA87BBB459}" name="Lowlights"/>
    <tableColumn id="6" xr3:uid="{1F7C69AD-08EC-4ADF-AEC1-0DABD3ED41BE}" name="Body Name"/>
    <tableColumn id="7" xr3:uid="{4161E680-7597-48A2-8C58-EC62E8280E4C}" name="Status"/>
    <tableColumn id="8" xr3:uid="{1414C69F-A71D-4C8C-9F16-B018EACFFE7A}" name="Upcoming Leaves"/>
    <tableColumn id="9" xr3:uid="{38F004D1-178E-4D14-BF24-D8812D9CF284}" name="Sprint Deliverables"/>
    <tableColumn id="10" xr3:uid="{5D9BC49D-4AB2-4665-91ED-C9D73338E4D9}" name="Sprint Start Date" dataDxfId="2"/>
    <tableColumn id="11" xr3:uid="{C8FDDF7F-3F68-4322-9D3D-B8DD6B27AC41}" name="Sprint End Date" dataDxfId="1"/>
    <tableColumn id="12" xr3:uid="{57F96390-F770-4F95-995C-409323878615}" name="# Stories Assigned"/>
    <tableColumn id="13" xr3:uid="{26F0DB02-19AE-44FF-AB81-91CCD479A1AF}" name="# Stories Completed"/>
    <tableColumn id="14" xr3:uid="{5B3564B9-6D58-481F-ACC5-EFD9B7EE9406}" name="# Stories In Progress"/>
    <tableColumn id="15" xr3:uid="{463A857C-F6D1-4CF4-961D-D3575B15A91E}" name="# Stories Not Started"/>
    <tableColumn id="16" xr3:uid="{9E9EA6D6-3F2F-451E-9DA1-58A7C5556688}" name="Monday"/>
    <tableColumn id="17" xr3:uid="{634852A8-D28F-4542-A417-194AA3877950}" name="Monday Hours"/>
    <tableColumn id="18" xr3:uid="{3724A855-4A5A-48FF-8F37-0C2F150EEEBB}" name="Tuesday"/>
    <tableColumn id="19" xr3:uid="{E5BB65B2-0750-4D62-A70B-F0EC9D1E5B1B}" name="Tuesday Hours"/>
    <tableColumn id="20" xr3:uid="{CE31F6BE-4F57-4C4A-97F3-1C276EA8E3C8}" name="Wednesday"/>
    <tableColumn id="21" xr3:uid="{F807E9D5-FCA7-4BDD-9499-A7E8B76E0188}" name="Wednesday Hours"/>
    <tableColumn id="22" xr3:uid="{87E17F65-F0B1-4100-A6B9-140D040FF90D}" name="Thursday"/>
    <tableColumn id="23" xr3:uid="{931DDC68-E718-4C4A-A8F1-6FD54E52ED3A}" name="Thursday Hours"/>
    <tableColumn id="24" xr3:uid="{91581833-3A11-4812-8DDF-8F257498E9F8}" name="Friday"/>
    <tableColumn id="25" xr3:uid="{4EE8AB1A-56B1-4A12-B56C-D1D3A17DA54C}" name="Friday Hours"/>
    <tableColumn id="26" xr3:uid="{82DA8DDE-339B-444D-AE02-FC906E7F3A78}" name="Step combination" dataDxfId="0">
      <calculatedColumnFormula>CONCATENATE(Table1[[#This Row],[TC ID]],"-",COUNTIF($A$4:Table1[[#This Row],[TC ID]],Table1[[#This Row],[TC ID]]))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1-09-03T18:25:02.07" personId="{B664A6C1-FD9E-45A5-BE86-18317235B938}" id="{45F16F12-3AA0-4CB6-BB6F-440BC894D777}">
    <text>EACH ROW WILL BE A INPUT DATA NECESSARY TO FULFILL A SPECIFIC STEP FROM A SPECIFIC TC</text>
  </threadedComment>
  <threadedComment ref="J3" dT="2021-09-03T18:30:15.58" personId="{B664A6C1-FD9E-45A5-BE86-18317235B938}" id="{8B85F859-C7A2-416B-9328-BEB08B89DDE6}">
    <text>MM/DD/YYYY</text>
  </threadedComment>
  <threadedComment ref="K3" dT="2021-09-03T18:30:33.54" personId="{B664A6C1-FD9E-45A5-BE86-18317235B938}" id="{AF2F949D-681A-4DB4-9FFC-9C0355C6076F}">
    <text>MM/DD/YYYY</text>
  </threadedComment>
  <threadedComment ref="Z3" dT="2021-09-03T20:24:12.26" personId="{B664A6C1-FD9E-45A5-BE86-18317235B938}" id="{5B8F6724-5943-4013-B719-3478ABB94A4C}">
    <text>automatic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C431-531E-4B02-A935-DFF74447D6C7}">
  <sheetPr>
    <tabColor theme="5"/>
  </sheetPr>
  <dimension ref="A1:Z36"/>
  <sheetViews>
    <sheetView tabSelected="1" topLeftCell="T1" workbookViewId="0">
      <selection activeCell="Z4" sqref="Z4"/>
    </sheetView>
  </sheetViews>
  <sheetFormatPr defaultRowHeight="15" x14ac:dyDescent="0.25"/>
  <cols>
    <col min="1" max="1" width="27.7109375" customWidth="1"/>
    <col min="2" max="2" width="11.5703125" bestFit="1" customWidth="1"/>
    <col min="3" max="3" width="13.140625" bestFit="1" customWidth="1"/>
    <col min="4" max="4" width="11.5703125" bestFit="1" customWidth="1"/>
    <col min="5" max="5" width="12.7109375" bestFit="1" customWidth="1"/>
    <col min="6" max="6" width="14.42578125" bestFit="1" customWidth="1"/>
    <col min="7" max="7" width="11.5703125" bestFit="1" customWidth="1"/>
    <col min="8" max="8" width="20" bestFit="1" customWidth="1"/>
    <col min="9" max="9" width="21.42578125" bestFit="1" customWidth="1"/>
    <col min="10" max="10" width="18.85546875" style="6" bestFit="1" customWidth="1"/>
    <col min="11" max="11" width="18" style="6" bestFit="1" customWidth="1"/>
    <col min="12" max="12" width="20.5703125" bestFit="1" customWidth="1"/>
    <col min="13" max="13" width="22.42578125" bestFit="1" customWidth="1"/>
    <col min="14" max="14" width="22.28515625" bestFit="1" customWidth="1"/>
    <col min="15" max="15" width="22.7109375" bestFit="1" customWidth="1"/>
    <col min="16" max="16" width="12.85546875" bestFit="1" customWidth="1"/>
    <col min="17" max="17" width="17.28515625" bestFit="1" customWidth="1"/>
    <col min="18" max="18" width="13.140625" bestFit="1" customWidth="1"/>
    <col min="19" max="19" width="17.28515625" bestFit="1" customWidth="1"/>
    <col min="20" max="20" width="16.28515625" bestFit="1" customWidth="1"/>
    <col min="21" max="21" width="20.7109375" bestFit="1" customWidth="1"/>
    <col min="22" max="22" width="13.85546875" bestFit="1" customWidth="1"/>
    <col min="23" max="23" width="18" bestFit="1" customWidth="1"/>
    <col min="24" max="24" width="12.140625" bestFit="1" customWidth="1"/>
    <col min="25" max="25" width="15.42578125" bestFit="1" customWidth="1"/>
    <col min="26" max="26" width="71.140625" bestFit="1" customWidth="1"/>
  </cols>
  <sheetData>
    <row r="1" spans="1:26" x14ac:dyDescent="0.25">
      <c r="A1" s="2" t="s">
        <v>5</v>
      </c>
      <c r="B1" s="1" t="s">
        <v>17</v>
      </c>
      <c r="C1" s="1" t="s">
        <v>17</v>
      </c>
      <c r="D1" s="1" t="s">
        <v>17</v>
      </c>
      <c r="E1" s="1" t="s">
        <v>17</v>
      </c>
      <c r="F1" s="1" t="s">
        <v>17</v>
      </c>
      <c r="G1" s="1" t="s">
        <v>17</v>
      </c>
      <c r="H1" s="1" t="s">
        <v>17</v>
      </c>
      <c r="I1" s="1" t="s">
        <v>17</v>
      </c>
      <c r="J1" s="8" t="s">
        <v>18</v>
      </c>
      <c r="K1" s="8" t="s">
        <v>18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20</v>
      </c>
      <c r="Q1" s="1" t="s">
        <v>20</v>
      </c>
      <c r="R1" s="1" t="s">
        <v>20</v>
      </c>
      <c r="S1" s="1" t="s">
        <v>20</v>
      </c>
      <c r="T1" s="1" t="s">
        <v>20</v>
      </c>
      <c r="U1" s="1" t="s">
        <v>20</v>
      </c>
      <c r="V1" s="1" t="s">
        <v>20</v>
      </c>
      <c r="W1" s="1" t="s">
        <v>20</v>
      </c>
      <c r="X1" s="1" t="s">
        <v>20</v>
      </c>
      <c r="Y1" s="1" t="s">
        <v>20</v>
      </c>
      <c r="Z1" s="5" t="s">
        <v>22</v>
      </c>
    </row>
    <row r="2" spans="1:26" x14ac:dyDescent="0.25">
      <c r="A2" s="2" t="s">
        <v>6</v>
      </c>
      <c r="B2" s="1" t="s">
        <v>2</v>
      </c>
      <c r="C2" s="1" t="s">
        <v>3</v>
      </c>
      <c r="D2" s="1" t="s">
        <v>2</v>
      </c>
      <c r="E2" s="1" t="s">
        <v>3</v>
      </c>
      <c r="F2" s="1" t="s">
        <v>3</v>
      </c>
      <c r="G2" s="1" t="s">
        <v>14</v>
      </c>
      <c r="H2" s="1" t="s">
        <v>3</v>
      </c>
      <c r="I2" s="1" t="s">
        <v>14</v>
      </c>
      <c r="J2" s="8" t="s">
        <v>15</v>
      </c>
      <c r="K2" s="8" t="s">
        <v>15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4</v>
      </c>
      <c r="R2" s="1" t="s">
        <v>3</v>
      </c>
      <c r="S2" s="1" t="s">
        <v>4</v>
      </c>
      <c r="T2" s="1" t="s">
        <v>3</v>
      </c>
      <c r="U2" s="1" t="s">
        <v>4</v>
      </c>
      <c r="V2" s="1" t="s">
        <v>3</v>
      </c>
      <c r="W2" s="1" t="s">
        <v>4</v>
      </c>
      <c r="X2" s="1" t="s">
        <v>3</v>
      </c>
      <c r="Y2" s="1" t="s">
        <v>4</v>
      </c>
      <c r="Z2" s="5" t="s">
        <v>22</v>
      </c>
    </row>
    <row r="3" spans="1:26" x14ac:dyDescent="0.25">
      <c r="A3" t="s">
        <v>0</v>
      </c>
      <c r="B3" t="s">
        <v>1</v>
      </c>
      <c r="C3" t="s">
        <v>44</v>
      </c>
      <c r="D3" t="s">
        <v>7</v>
      </c>
      <c r="E3" t="s">
        <v>45</v>
      </c>
      <c r="F3" t="s">
        <v>46</v>
      </c>
      <c r="G3" t="s">
        <v>8</v>
      </c>
      <c r="H3" t="s">
        <v>47</v>
      </c>
      <c r="I3" t="s">
        <v>48</v>
      </c>
      <c r="J3" s="7" t="s">
        <v>49</v>
      </c>
      <c r="K3" s="7" t="s">
        <v>50</v>
      </c>
      <c r="L3" t="s">
        <v>51</v>
      </c>
      <c r="M3" t="s">
        <v>52</v>
      </c>
      <c r="N3" t="s">
        <v>53</v>
      </c>
      <c r="O3" t="s">
        <v>54</v>
      </c>
      <c r="P3" t="s">
        <v>9</v>
      </c>
      <c r="Q3" t="s">
        <v>55</v>
      </c>
      <c r="R3" t="s">
        <v>10</v>
      </c>
      <c r="S3" t="s">
        <v>56</v>
      </c>
      <c r="T3" t="s">
        <v>11</v>
      </c>
      <c r="U3" t="s">
        <v>57</v>
      </c>
      <c r="V3" t="s">
        <v>12</v>
      </c>
      <c r="W3" t="s">
        <v>58</v>
      </c>
      <c r="X3" t="s">
        <v>13</v>
      </c>
      <c r="Y3" t="s">
        <v>59</v>
      </c>
      <c r="Z3" t="s">
        <v>21</v>
      </c>
    </row>
    <row r="4" spans="1:26" x14ac:dyDescent="0.25">
      <c r="A4" t="s">
        <v>23</v>
      </c>
      <c r="B4">
        <f>AUX!$B$1</f>
        <v>1</v>
      </c>
      <c r="C4" t="s">
        <v>24</v>
      </c>
      <c r="D4">
        <f>AUX!$B$1</f>
        <v>1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s="6">
        <v>44410</v>
      </c>
      <c r="K4" s="6">
        <v>44414</v>
      </c>
      <c r="L4">
        <v>3</v>
      </c>
      <c r="M4">
        <v>1</v>
      </c>
      <c r="N4">
        <v>1</v>
      </c>
      <c r="O4">
        <v>1</v>
      </c>
      <c r="P4" t="s">
        <v>30</v>
      </c>
      <c r="Q4">
        <v>8</v>
      </c>
      <c r="R4" t="s">
        <v>31</v>
      </c>
      <c r="S4">
        <v>8</v>
      </c>
      <c r="T4" t="s">
        <v>32</v>
      </c>
      <c r="U4">
        <v>8</v>
      </c>
      <c r="V4" t="s">
        <v>33</v>
      </c>
      <c r="W4">
        <v>8</v>
      </c>
      <c r="X4" t="s">
        <v>34</v>
      </c>
      <c r="Y4">
        <v>8</v>
      </c>
      <c r="Z4" t="str">
        <f>CONCATENATE(Table1[[#This Row],[TC ID]],"-",COUNTIF($A$4:Table1[[#This Row],[TC ID]],Table1[[#This Row],[TC ID]]))</f>
        <v>US3-TC2-1</v>
      </c>
    </row>
    <row r="5" spans="1:26" x14ac:dyDescent="0.25">
      <c r="A5" t="s">
        <v>35</v>
      </c>
      <c r="B5">
        <f>AUX!$B$1</f>
        <v>1</v>
      </c>
      <c r="C5" t="s">
        <v>24</v>
      </c>
      <c r="D5">
        <f>AUX!$B$1</f>
        <v>1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s="6">
        <v>44410</v>
      </c>
      <c r="K5" s="6">
        <v>44414</v>
      </c>
      <c r="L5">
        <v>3</v>
      </c>
      <c r="M5">
        <v>1</v>
      </c>
      <c r="N5">
        <v>1</v>
      </c>
      <c r="O5">
        <v>1</v>
      </c>
      <c r="P5" t="s">
        <v>30</v>
      </c>
      <c r="Q5">
        <v>8</v>
      </c>
      <c r="R5" t="s">
        <v>31</v>
      </c>
      <c r="S5">
        <v>8</v>
      </c>
      <c r="T5" t="s">
        <v>32</v>
      </c>
      <c r="U5">
        <v>8</v>
      </c>
      <c r="V5" t="s">
        <v>33</v>
      </c>
      <c r="W5">
        <v>8</v>
      </c>
      <c r="X5" t="s">
        <v>34</v>
      </c>
      <c r="Y5">
        <v>8</v>
      </c>
      <c r="Z5" s="7" t="str">
        <f>CONCATENATE(Table1[[#This Row],[TC ID]],"-",COUNTIF($A$4:Table1[[#This Row],[TC ID]],Table1[[#This Row],[TC ID]]))</f>
        <v>US3-TC3-1</v>
      </c>
    </row>
    <row r="6" spans="1:26" x14ac:dyDescent="0.25">
      <c r="A6" t="s">
        <v>37</v>
      </c>
      <c r="B6">
        <f>AUX!$B$1</f>
        <v>1</v>
      </c>
      <c r="C6" t="s">
        <v>24</v>
      </c>
      <c r="D6">
        <f>AUX!$B$1</f>
        <v>1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 s="6">
        <v>44410</v>
      </c>
      <c r="K6" s="6">
        <v>44414</v>
      </c>
      <c r="L6" t="s">
        <v>36</v>
      </c>
      <c r="M6" t="s">
        <v>36</v>
      </c>
      <c r="N6" t="s">
        <v>36</v>
      </c>
      <c r="O6" t="s">
        <v>36</v>
      </c>
      <c r="P6" t="s">
        <v>30</v>
      </c>
      <c r="Q6" t="s">
        <v>36</v>
      </c>
      <c r="R6" t="s">
        <v>31</v>
      </c>
      <c r="S6" t="s">
        <v>36</v>
      </c>
      <c r="T6" t="s">
        <v>32</v>
      </c>
      <c r="U6" t="s">
        <v>36</v>
      </c>
      <c r="V6" t="s">
        <v>33</v>
      </c>
      <c r="W6" t="s">
        <v>36</v>
      </c>
      <c r="X6" t="s">
        <v>34</v>
      </c>
      <c r="Y6" t="s">
        <v>36</v>
      </c>
      <c r="Z6" s="7" t="str">
        <f>CONCATENATE(Table1[[#This Row],[TC ID]],"-",COUNTIF($A$4:Table1[[#This Row],[TC ID]],Table1[[#This Row],[TC ID]]))</f>
        <v>US3-TC4-1</v>
      </c>
    </row>
    <row r="7" spans="1:26" x14ac:dyDescent="0.25">
      <c r="A7" t="s">
        <v>38</v>
      </c>
      <c r="B7">
        <f>AUX!$B$1</f>
        <v>1</v>
      </c>
      <c r="C7" t="s">
        <v>24</v>
      </c>
      <c r="D7">
        <f>AUX!$B$1</f>
        <v>1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  <c r="J7" s="6">
        <v>44410</v>
      </c>
      <c r="K7" s="6">
        <v>44414</v>
      </c>
      <c r="L7">
        <v>3</v>
      </c>
      <c r="M7">
        <v>1</v>
      </c>
      <c r="N7">
        <v>1</v>
      </c>
      <c r="O7">
        <v>1</v>
      </c>
      <c r="P7" t="s">
        <v>30</v>
      </c>
      <c r="Q7">
        <v>-1</v>
      </c>
      <c r="R7" t="s">
        <v>31</v>
      </c>
      <c r="S7">
        <v>1</v>
      </c>
      <c r="T7" t="s">
        <v>32</v>
      </c>
      <c r="U7">
        <v>1</v>
      </c>
      <c r="V7" t="s">
        <v>33</v>
      </c>
      <c r="W7">
        <v>1</v>
      </c>
      <c r="X7" t="s">
        <v>34</v>
      </c>
      <c r="Y7">
        <v>1</v>
      </c>
      <c r="Z7" s="7" t="str">
        <f>CONCATENATE(Table1[[#This Row],[TC ID]],"-",COUNTIF($A$4:Table1[[#This Row],[TC ID]],Table1[[#This Row],[TC ID]]))</f>
        <v>US4-TC1-1</v>
      </c>
    </row>
    <row r="8" spans="1:26" x14ac:dyDescent="0.25">
      <c r="A8" t="s">
        <v>38</v>
      </c>
      <c r="B8">
        <f>AUX!$B$1</f>
        <v>1</v>
      </c>
      <c r="C8" t="s">
        <v>24</v>
      </c>
      <c r="D8">
        <f>AUX!$B$1</f>
        <v>1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  <c r="J8" s="6">
        <v>44410</v>
      </c>
      <c r="K8" s="6">
        <v>44414</v>
      </c>
      <c r="L8">
        <v>3</v>
      </c>
      <c r="M8">
        <v>1</v>
      </c>
      <c r="N8">
        <v>1</v>
      </c>
      <c r="O8">
        <v>1</v>
      </c>
      <c r="P8" t="s">
        <v>30</v>
      </c>
      <c r="Q8">
        <v>1</v>
      </c>
      <c r="R8" t="s">
        <v>31</v>
      </c>
      <c r="S8">
        <v>-1</v>
      </c>
      <c r="T8" t="s">
        <v>32</v>
      </c>
      <c r="U8">
        <v>1</v>
      </c>
      <c r="V8" t="s">
        <v>33</v>
      </c>
      <c r="W8">
        <v>1</v>
      </c>
      <c r="X8" t="s">
        <v>34</v>
      </c>
      <c r="Y8">
        <v>1</v>
      </c>
      <c r="Z8" s="7" t="str">
        <f>CONCATENATE(Table1[[#This Row],[TC ID]],"-",COUNTIF($A$4:Table1[[#This Row],[TC ID]],Table1[[#This Row],[TC ID]]))</f>
        <v>US4-TC1-2</v>
      </c>
    </row>
    <row r="9" spans="1:26" x14ac:dyDescent="0.25">
      <c r="A9" t="s">
        <v>38</v>
      </c>
      <c r="B9">
        <f>AUX!$B$1</f>
        <v>1</v>
      </c>
      <c r="C9" t="s">
        <v>24</v>
      </c>
      <c r="D9">
        <f>AUX!$B$1</f>
        <v>1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 s="6">
        <v>44410</v>
      </c>
      <c r="K9" s="6">
        <v>44414</v>
      </c>
      <c r="L9">
        <v>3</v>
      </c>
      <c r="M9">
        <v>1</v>
      </c>
      <c r="N9">
        <v>1</v>
      </c>
      <c r="O9">
        <v>1</v>
      </c>
      <c r="P9" t="s">
        <v>30</v>
      </c>
      <c r="Q9">
        <v>1</v>
      </c>
      <c r="R9" t="s">
        <v>31</v>
      </c>
      <c r="S9">
        <v>1</v>
      </c>
      <c r="T9" t="s">
        <v>32</v>
      </c>
      <c r="U9">
        <v>-1</v>
      </c>
      <c r="V9" t="s">
        <v>33</v>
      </c>
      <c r="W9">
        <v>1</v>
      </c>
      <c r="X9" t="s">
        <v>34</v>
      </c>
      <c r="Y9">
        <v>1</v>
      </c>
      <c r="Z9" s="7" t="str">
        <f>CONCATENATE(Table1[[#This Row],[TC ID]],"-",COUNTIF($A$4:Table1[[#This Row],[TC ID]],Table1[[#This Row],[TC ID]]))</f>
        <v>US4-TC1-3</v>
      </c>
    </row>
    <row r="10" spans="1:26" x14ac:dyDescent="0.25">
      <c r="A10" t="s">
        <v>38</v>
      </c>
      <c r="B10">
        <f>AUX!$B$1</f>
        <v>1</v>
      </c>
      <c r="C10" t="s">
        <v>24</v>
      </c>
      <c r="D10">
        <f>AUX!$B$1</f>
        <v>1</v>
      </c>
      <c r="E10" t="s">
        <v>25</v>
      </c>
      <c r="F10" t="s">
        <v>26</v>
      </c>
      <c r="G10" t="s">
        <v>27</v>
      </c>
      <c r="H10" t="s">
        <v>28</v>
      </c>
      <c r="I10" t="s">
        <v>29</v>
      </c>
      <c r="J10" s="6">
        <v>44410</v>
      </c>
      <c r="K10" s="6">
        <v>44414</v>
      </c>
      <c r="L10">
        <v>3</v>
      </c>
      <c r="M10">
        <v>1</v>
      </c>
      <c r="N10">
        <v>1</v>
      </c>
      <c r="O10">
        <v>1</v>
      </c>
      <c r="P10" t="s">
        <v>30</v>
      </c>
      <c r="Q10">
        <v>1</v>
      </c>
      <c r="R10" t="s">
        <v>31</v>
      </c>
      <c r="S10">
        <v>1</v>
      </c>
      <c r="T10" t="s">
        <v>32</v>
      </c>
      <c r="U10">
        <v>1</v>
      </c>
      <c r="V10" t="s">
        <v>33</v>
      </c>
      <c r="W10">
        <v>-1</v>
      </c>
      <c r="X10" t="s">
        <v>34</v>
      </c>
      <c r="Y10">
        <v>1</v>
      </c>
      <c r="Z10" s="7" t="str">
        <f>CONCATENATE(Table1[[#This Row],[TC ID]],"-",COUNTIF($A$4:Table1[[#This Row],[TC ID]],Table1[[#This Row],[TC ID]]))</f>
        <v>US4-TC1-4</v>
      </c>
    </row>
    <row r="11" spans="1:26" x14ac:dyDescent="0.25">
      <c r="A11" t="s">
        <v>38</v>
      </c>
      <c r="B11">
        <f>AUX!$B$1</f>
        <v>1</v>
      </c>
      <c r="C11" t="s">
        <v>24</v>
      </c>
      <c r="D11">
        <f>AUX!$B$1</f>
        <v>1</v>
      </c>
      <c r="E11" t="s">
        <v>25</v>
      </c>
      <c r="F11" t="s">
        <v>26</v>
      </c>
      <c r="G11" t="s">
        <v>27</v>
      </c>
      <c r="H11" t="s">
        <v>28</v>
      </c>
      <c r="I11" t="s">
        <v>29</v>
      </c>
      <c r="J11" s="6">
        <v>44410</v>
      </c>
      <c r="K11" s="6">
        <v>44414</v>
      </c>
      <c r="L11">
        <v>3</v>
      </c>
      <c r="M11">
        <v>1</v>
      </c>
      <c r="N11">
        <v>1</v>
      </c>
      <c r="O11">
        <v>1</v>
      </c>
      <c r="P11" t="s">
        <v>30</v>
      </c>
      <c r="Q11">
        <v>1</v>
      </c>
      <c r="R11" t="s">
        <v>31</v>
      </c>
      <c r="S11">
        <v>1</v>
      </c>
      <c r="T11" t="s">
        <v>32</v>
      </c>
      <c r="U11">
        <v>1</v>
      </c>
      <c r="V11" t="s">
        <v>33</v>
      </c>
      <c r="W11">
        <v>1</v>
      </c>
      <c r="X11" t="s">
        <v>34</v>
      </c>
      <c r="Y11">
        <v>-1</v>
      </c>
      <c r="Z11" s="7" t="str">
        <f>CONCATENATE(Table1[[#This Row],[TC ID]],"-",COUNTIF($A$4:Table1[[#This Row],[TC ID]],Table1[[#This Row],[TC ID]]))</f>
        <v>US4-TC1-5</v>
      </c>
    </row>
    <row r="12" spans="1:26" x14ac:dyDescent="0.25">
      <c r="A12" t="s">
        <v>38</v>
      </c>
      <c r="B12">
        <f>AUX!$B$1</f>
        <v>1</v>
      </c>
      <c r="C12" t="s">
        <v>24</v>
      </c>
      <c r="D12">
        <f>AUX!$B$1</f>
        <v>1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 s="6">
        <v>44410</v>
      </c>
      <c r="K12" s="6">
        <v>44414</v>
      </c>
      <c r="L12">
        <v>3</v>
      </c>
      <c r="M12">
        <v>1</v>
      </c>
      <c r="N12">
        <v>1</v>
      </c>
      <c r="O12">
        <v>1</v>
      </c>
      <c r="P12" t="s">
        <v>30</v>
      </c>
      <c r="Q12">
        <v>9</v>
      </c>
      <c r="R12" t="s">
        <v>31</v>
      </c>
      <c r="S12">
        <v>1</v>
      </c>
      <c r="T12" t="s">
        <v>32</v>
      </c>
      <c r="U12">
        <v>1</v>
      </c>
      <c r="V12" t="s">
        <v>33</v>
      </c>
      <c r="W12">
        <v>1</v>
      </c>
      <c r="X12" t="s">
        <v>34</v>
      </c>
      <c r="Y12">
        <v>1</v>
      </c>
      <c r="Z12" s="7" t="str">
        <f>CONCATENATE(Table1[[#This Row],[TC ID]],"-",COUNTIF($A$4:Table1[[#This Row],[TC ID]],Table1[[#This Row],[TC ID]]))</f>
        <v>US4-TC1-6</v>
      </c>
    </row>
    <row r="13" spans="1:26" x14ac:dyDescent="0.25">
      <c r="A13" t="s">
        <v>38</v>
      </c>
      <c r="B13">
        <f>AUX!$B$1</f>
        <v>1</v>
      </c>
      <c r="C13" t="s">
        <v>24</v>
      </c>
      <c r="D13">
        <f>AUX!$B$1</f>
        <v>1</v>
      </c>
      <c r="E13" t="s">
        <v>25</v>
      </c>
      <c r="F13" t="s">
        <v>26</v>
      </c>
      <c r="G13" t="s">
        <v>27</v>
      </c>
      <c r="H13" t="s">
        <v>28</v>
      </c>
      <c r="I13" t="s">
        <v>29</v>
      </c>
      <c r="J13" s="6">
        <v>44410</v>
      </c>
      <c r="K13" s="6">
        <v>44414</v>
      </c>
      <c r="L13">
        <v>3</v>
      </c>
      <c r="M13">
        <v>1</v>
      </c>
      <c r="N13">
        <v>1</v>
      </c>
      <c r="O13">
        <v>1</v>
      </c>
      <c r="P13" t="s">
        <v>30</v>
      </c>
      <c r="Q13">
        <v>1</v>
      </c>
      <c r="R13" t="s">
        <v>31</v>
      </c>
      <c r="S13">
        <v>9</v>
      </c>
      <c r="T13" t="s">
        <v>32</v>
      </c>
      <c r="U13">
        <v>1</v>
      </c>
      <c r="V13" t="s">
        <v>33</v>
      </c>
      <c r="W13">
        <v>1</v>
      </c>
      <c r="X13" t="s">
        <v>34</v>
      </c>
      <c r="Y13">
        <v>1</v>
      </c>
      <c r="Z13" s="7" t="str">
        <f>CONCATENATE(Table1[[#This Row],[TC ID]],"-",COUNTIF($A$4:Table1[[#This Row],[TC ID]],Table1[[#This Row],[TC ID]]))</f>
        <v>US4-TC1-7</v>
      </c>
    </row>
    <row r="14" spans="1:26" x14ac:dyDescent="0.25">
      <c r="A14" t="s">
        <v>38</v>
      </c>
      <c r="B14">
        <f>AUX!$B$1</f>
        <v>1</v>
      </c>
      <c r="C14" t="s">
        <v>24</v>
      </c>
      <c r="D14">
        <f>AUX!$B$1</f>
        <v>1</v>
      </c>
      <c r="E14" t="s">
        <v>25</v>
      </c>
      <c r="F14" t="s">
        <v>26</v>
      </c>
      <c r="G14" t="s">
        <v>27</v>
      </c>
      <c r="H14" t="s">
        <v>28</v>
      </c>
      <c r="I14" t="s">
        <v>29</v>
      </c>
      <c r="J14" s="6">
        <v>44410</v>
      </c>
      <c r="K14" s="6">
        <v>44414</v>
      </c>
      <c r="L14">
        <v>3</v>
      </c>
      <c r="M14">
        <v>1</v>
      </c>
      <c r="N14">
        <v>1</v>
      </c>
      <c r="O14">
        <v>1</v>
      </c>
      <c r="P14" t="s">
        <v>30</v>
      </c>
      <c r="Q14">
        <v>1</v>
      </c>
      <c r="R14" t="s">
        <v>31</v>
      </c>
      <c r="S14">
        <v>1</v>
      </c>
      <c r="T14" t="s">
        <v>32</v>
      </c>
      <c r="U14">
        <v>9</v>
      </c>
      <c r="V14" t="s">
        <v>33</v>
      </c>
      <c r="W14">
        <v>1</v>
      </c>
      <c r="X14" t="s">
        <v>34</v>
      </c>
      <c r="Y14">
        <v>1</v>
      </c>
      <c r="Z14" s="7" t="str">
        <f>CONCATENATE(Table1[[#This Row],[TC ID]],"-",COUNTIF($A$4:Table1[[#This Row],[TC ID]],Table1[[#This Row],[TC ID]]))</f>
        <v>US4-TC1-8</v>
      </c>
    </row>
    <row r="15" spans="1:26" x14ac:dyDescent="0.25">
      <c r="A15" t="s">
        <v>38</v>
      </c>
      <c r="B15">
        <f>AUX!$B$1</f>
        <v>1</v>
      </c>
      <c r="C15" t="s">
        <v>24</v>
      </c>
      <c r="D15">
        <f>AUX!$B$1</f>
        <v>1</v>
      </c>
      <c r="E15" t="s">
        <v>25</v>
      </c>
      <c r="F15" t="s">
        <v>26</v>
      </c>
      <c r="G15" t="s">
        <v>27</v>
      </c>
      <c r="H15" t="s">
        <v>28</v>
      </c>
      <c r="I15" t="s">
        <v>29</v>
      </c>
      <c r="J15" s="6">
        <v>44410</v>
      </c>
      <c r="K15" s="6">
        <v>44414</v>
      </c>
      <c r="L15">
        <v>3</v>
      </c>
      <c r="M15">
        <v>1</v>
      </c>
      <c r="N15">
        <v>1</v>
      </c>
      <c r="O15">
        <v>1</v>
      </c>
      <c r="P15" t="s">
        <v>30</v>
      </c>
      <c r="Q15">
        <v>1</v>
      </c>
      <c r="R15" t="s">
        <v>31</v>
      </c>
      <c r="S15">
        <v>1</v>
      </c>
      <c r="T15" t="s">
        <v>32</v>
      </c>
      <c r="U15">
        <v>1</v>
      </c>
      <c r="V15" t="s">
        <v>33</v>
      </c>
      <c r="W15">
        <v>9</v>
      </c>
      <c r="X15" t="s">
        <v>34</v>
      </c>
      <c r="Y15">
        <v>1</v>
      </c>
      <c r="Z15" s="7" t="str">
        <f>CONCATENATE(Table1[[#This Row],[TC ID]],"-",COUNTIF($A$4:Table1[[#This Row],[TC ID]],Table1[[#This Row],[TC ID]]))</f>
        <v>US4-TC1-9</v>
      </c>
    </row>
    <row r="16" spans="1:26" x14ac:dyDescent="0.25">
      <c r="A16" t="s">
        <v>38</v>
      </c>
      <c r="B16">
        <f>AUX!$B$1</f>
        <v>1</v>
      </c>
      <c r="C16" t="s">
        <v>24</v>
      </c>
      <c r="D16">
        <f>AUX!$B$1</f>
        <v>1</v>
      </c>
      <c r="E16" t="s">
        <v>25</v>
      </c>
      <c r="F16" t="s">
        <v>26</v>
      </c>
      <c r="G16" t="s">
        <v>27</v>
      </c>
      <c r="H16" t="s">
        <v>28</v>
      </c>
      <c r="I16" t="s">
        <v>29</v>
      </c>
      <c r="J16" s="6">
        <v>44410</v>
      </c>
      <c r="K16" s="6">
        <v>44414</v>
      </c>
      <c r="L16">
        <v>3</v>
      </c>
      <c r="M16">
        <v>1</v>
      </c>
      <c r="N16">
        <v>1</v>
      </c>
      <c r="O16">
        <v>1</v>
      </c>
      <c r="P16" t="s">
        <v>30</v>
      </c>
      <c r="Q16">
        <v>1</v>
      </c>
      <c r="R16" t="s">
        <v>31</v>
      </c>
      <c r="S16">
        <v>1</v>
      </c>
      <c r="T16" t="s">
        <v>32</v>
      </c>
      <c r="U16">
        <v>1</v>
      </c>
      <c r="V16" t="s">
        <v>33</v>
      </c>
      <c r="W16">
        <v>1</v>
      </c>
      <c r="X16" t="s">
        <v>34</v>
      </c>
      <c r="Y16">
        <v>9</v>
      </c>
      <c r="Z16" s="7" t="str">
        <f>CONCATENATE(Table1[[#This Row],[TC ID]],"-",COUNTIF($A$4:Table1[[#This Row],[TC ID]],Table1[[#This Row],[TC ID]]))</f>
        <v>US4-TC1-10</v>
      </c>
    </row>
    <row r="17" spans="1:26" x14ac:dyDescent="0.25">
      <c r="A17" t="s">
        <v>39</v>
      </c>
      <c r="B17">
        <f>AUX!$B$1</f>
        <v>1</v>
      </c>
      <c r="C17" t="s">
        <v>24</v>
      </c>
      <c r="D17">
        <f>AUX!$B$1</f>
        <v>1</v>
      </c>
      <c r="E17" t="s">
        <v>25</v>
      </c>
      <c r="F17" t="s">
        <v>26</v>
      </c>
      <c r="G17" t="s">
        <v>27</v>
      </c>
      <c r="H17" t="s">
        <v>28</v>
      </c>
      <c r="I17" t="s">
        <v>29</v>
      </c>
      <c r="J17" s="6">
        <v>44410</v>
      </c>
      <c r="K17" s="6">
        <v>44414</v>
      </c>
      <c r="L17">
        <v>3</v>
      </c>
      <c r="M17">
        <v>1</v>
      </c>
      <c r="N17">
        <v>1</v>
      </c>
      <c r="O17">
        <v>1</v>
      </c>
      <c r="P17" t="s">
        <v>30</v>
      </c>
      <c r="Q17">
        <v>0</v>
      </c>
      <c r="R17" t="s">
        <v>31</v>
      </c>
      <c r="S17">
        <v>1</v>
      </c>
      <c r="T17" t="s">
        <v>32</v>
      </c>
      <c r="U17">
        <v>1</v>
      </c>
      <c r="V17" t="s">
        <v>33</v>
      </c>
      <c r="W17">
        <v>1</v>
      </c>
      <c r="X17" t="s">
        <v>34</v>
      </c>
      <c r="Y17">
        <v>1</v>
      </c>
      <c r="Z17" s="7" t="str">
        <f>CONCATENATE(Table1[[#This Row],[TC ID]],"-",COUNTIF($A$4:Table1[[#This Row],[TC ID]],Table1[[#This Row],[TC ID]]))</f>
        <v>US4-TC2-1</v>
      </c>
    </row>
    <row r="18" spans="1:26" x14ac:dyDescent="0.25">
      <c r="A18" t="s">
        <v>39</v>
      </c>
      <c r="B18">
        <f>AUX!$B$1</f>
        <v>1</v>
      </c>
      <c r="C18" t="s">
        <v>24</v>
      </c>
      <c r="D18">
        <f>AUX!$B$1</f>
        <v>1</v>
      </c>
      <c r="E18" t="s">
        <v>25</v>
      </c>
      <c r="F18" t="s">
        <v>26</v>
      </c>
      <c r="G18" t="s">
        <v>27</v>
      </c>
      <c r="H18" t="s">
        <v>28</v>
      </c>
      <c r="I18" t="s">
        <v>29</v>
      </c>
      <c r="J18" s="6">
        <v>44410</v>
      </c>
      <c r="K18" s="6">
        <v>44414</v>
      </c>
      <c r="L18">
        <v>3</v>
      </c>
      <c r="M18">
        <v>1</v>
      </c>
      <c r="N18">
        <v>1</v>
      </c>
      <c r="O18">
        <v>1</v>
      </c>
      <c r="P18" t="s">
        <v>30</v>
      </c>
      <c r="Q18">
        <v>1</v>
      </c>
      <c r="R18" t="s">
        <v>31</v>
      </c>
      <c r="S18">
        <v>0</v>
      </c>
      <c r="T18" t="s">
        <v>32</v>
      </c>
      <c r="U18">
        <v>1</v>
      </c>
      <c r="V18" t="s">
        <v>33</v>
      </c>
      <c r="W18">
        <v>1</v>
      </c>
      <c r="X18" t="s">
        <v>34</v>
      </c>
      <c r="Y18">
        <v>1</v>
      </c>
      <c r="Z18" s="7" t="str">
        <f>CONCATENATE(Table1[[#This Row],[TC ID]],"-",COUNTIF($A$4:Table1[[#This Row],[TC ID]],Table1[[#This Row],[TC ID]]))</f>
        <v>US4-TC2-2</v>
      </c>
    </row>
    <row r="19" spans="1:26" x14ac:dyDescent="0.25">
      <c r="A19" t="s">
        <v>39</v>
      </c>
      <c r="B19">
        <f>AUX!$B$1</f>
        <v>1</v>
      </c>
      <c r="C19" t="s">
        <v>24</v>
      </c>
      <c r="D19">
        <f>AUX!$B$1</f>
        <v>1</v>
      </c>
      <c r="E19" t="s">
        <v>25</v>
      </c>
      <c r="F19" t="s">
        <v>26</v>
      </c>
      <c r="G19" t="s">
        <v>27</v>
      </c>
      <c r="H19" t="s">
        <v>28</v>
      </c>
      <c r="I19" t="s">
        <v>29</v>
      </c>
      <c r="J19" s="6">
        <v>44410</v>
      </c>
      <c r="K19" s="6">
        <v>44414</v>
      </c>
      <c r="L19">
        <v>3</v>
      </c>
      <c r="M19">
        <v>1</v>
      </c>
      <c r="N19">
        <v>1</v>
      </c>
      <c r="O19">
        <v>1</v>
      </c>
      <c r="P19" t="s">
        <v>30</v>
      </c>
      <c r="Q19">
        <v>1</v>
      </c>
      <c r="R19" t="s">
        <v>31</v>
      </c>
      <c r="S19">
        <v>1</v>
      </c>
      <c r="T19" t="s">
        <v>32</v>
      </c>
      <c r="U19">
        <v>0</v>
      </c>
      <c r="V19" t="s">
        <v>33</v>
      </c>
      <c r="W19">
        <v>1</v>
      </c>
      <c r="X19" t="s">
        <v>34</v>
      </c>
      <c r="Y19">
        <v>1</v>
      </c>
      <c r="Z19" s="7" t="str">
        <f>CONCATENATE(Table1[[#This Row],[TC ID]],"-",COUNTIF($A$4:Table1[[#This Row],[TC ID]],Table1[[#This Row],[TC ID]]))</f>
        <v>US4-TC2-3</v>
      </c>
    </row>
    <row r="20" spans="1:26" x14ac:dyDescent="0.25">
      <c r="A20" t="s">
        <v>39</v>
      </c>
      <c r="B20">
        <f>AUX!$B$1</f>
        <v>1</v>
      </c>
      <c r="C20" t="s">
        <v>24</v>
      </c>
      <c r="D20">
        <f>AUX!$B$1</f>
        <v>1</v>
      </c>
      <c r="E20" t="s">
        <v>25</v>
      </c>
      <c r="F20" t="s">
        <v>26</v>
      </c>
      <c r="G20" t="s">
        <v>27</v>
      </c>
      <c r="H20" t="s">
        <v>28</v>
      </c>
      <c r="I20" t="s">
        <v>29</v>
      </c>
      <c r="J20" s="6">
        <v>44410</v>
      </c>
      <c r="K20" s="6">
        <v>44414</v>
      </c>
      <c r="L20">
        <v>3</v>
      </c>
      <c r="M20">
        <v>1</v>
      </c>
      <c r="N20">
        <v>1</v>
      </c>
      <c r="O20">
        <v>1</v>
      </c>
      <c r="P20" t="s">
        <v>30</v>
      </c>
      <c r="Q20">
        <v>1</v>
      </c>
      <c r="R20" t="s">
        <v>31</v>
      </c>
      <c r="S20">
        <v>1</v>
      </c>
      <c r="T20" t="s">
        <v>32</v>
      </c>
      <c r="U20">
        <v>1</v>
      </c>
      <c r="V20" t="s">
        <v>33</v>
      </c>
      <c r="W20">
        <v>0</v>
      </c>
      <c r="X20" t="s">
        <v>34</v>
      </c>
      <c r="Y20">
        <v>1</v>
      </c>
      <c r="Z20" s="7" t="str">
        <f>CONCATENATE(Table1[[#This Row],[TC ID]],"-",COUNTIF($A$4:Table1[[#This Row],[TC ID]],Table1[[#This Row],[TC ID]]))</f>
        <v>US4-TC2-4</v>
      </c>
    </row>
    <row r="21" spans="1:26" x14ac:dyDescent="0.25">
      <c r="A21" t="s">
        <v>39</v>
      </c>
      <c r="B21">
        <f>AUX!$B$1</f>
        <v>1</v>
      </c>
      <c r="C21" t="s">
        <v>24</v>
      </c>
      <c r="D21">
        <f>AUX!$B$1</f>
        <v>1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 s="6">
        <v>44410</v>
      </c>
      <c r="K21" s="6">
        <v>44414</v>
      </c>
      <c r="L21">
        <v>3</v>
      </c>
      <c r="M21">
        <v>1</v>
      </c>
      <c r="N21">
        <v>1</v>
      </c>
      <c r="O21">
        <v>1</v>
      </c>
      <c r="P21" t="s">
        <v>30</v>
      </c>
      <c r="Q21">
        <v>1</v>
      </c>
      <c r="R21" t="s">
        <v>31</v>
      </c>
      <c r="S21">
        <v>1</v>
      </c>
      <c r="T21" t="s">
        <v>32</v>
      </c>
      <c r="U21">
        <v>1</v>
      </c>
      <c r="V21" t="s">
        <v>33</v>
      </c>
      <c r="W21">
        <v>1</v>
      </c>
      <c r="X21" t="s">
        <v>34</v>
      </c>
      <c r="Y21">
        <v>0</v>
      </c>
      <c r="Z21" s="7" t="str">
        <f>CONCATENATE(Table1[[#This Row],[TC ID]],"-",COUNTIF($A$4:Table1[[#This Row],[TC ID]],Table1[[#This Row],[TC ID]]))</f>
        <v>US4-TC2-5</v>
      </c>
    </row>
    <row r="22" spans="1:26" x14ac:dyDescent="0.25">
      <c r="A22" t="s">
        <v>39</v>
      </c>
      <c r="B22">
        <f>AUX!$B$1</f>
        <v>1</v>
      </c>
      <c r="C22" t="s">
        <v>24</v>
      </c>
      <c r="D22">
        <f>AUX!$B$1</f>
        <v>1</v>
      </c>
      <c r="E22" t="s">
        <v>25</v>
      </c>
      <c r="F22" t="s">
        <v>26</v>
      </c>
      <c r="G22" t="s">
        <v>27</v>
      </c>
      <c r="H22" t="s">
        <v>28</v>
      </c>
      <c r="I22" t="s">
        <v>29</v>
      </c>
      <c r="J22" s="6">
        <v>44410</v>
      </c>
      <c r="K22" s="6">
        <v>44414</v>
      </c>
      <c r="L22">
        <v>3</v>
      </c>
      <c r="M22">
        <v>1</v>
      </c>
      <c r="N22">
        <v>1</v>
      </c>
      <c r="O22">
        <v>1</v>
      </c>
      <c r="P22" t="s">
        <v>30</v>
      </c>
      <c r="Q22">
        <v>8</v>
      </c>
      <c r="R22" t="s">
        <v>31</v>
      </c>
      <c r="S22">
        <v>1</v>
      </c>
      <c r="T22" t="s">
        <v>32</v>
      </c>
      <c r="U22">
        <v>1</v>
      </c>
      <c r="V22" t="s">
        <v>33</v>
      </c>
      <c r="W22">
        <v>1</v>
      </c>
      <c r="X22" t="s">
        <v>34</v>
      </c>
      <c r="Y22">
        <v>1</v>
      </c>
      <c r="Z22" s="7" t="str">
        <f>CONCATENATE(Table1[[#This Row],[TC ID]],"-",COUNTIF($A$4:Table1[[#This Row],[TC ID]],Table1[[#This Row],[TC ID]]))</f>
        <v>US4-TC2-6</v>
      </c>
    </row>
    <row r="23" spans="1:26" x14ac:dyDescent="0.25">
      <c r="A23" t="s">
        <v>39</v>
      </c>
      <c r="B23">
        <f>AUX!$B$1</f>
        <v>1</v>
      </c>
      <c r="C23" t="s">
        <v>24</v>
      </c>
      <c r="D23">
        <f>AUX!$B$1</f>
        <v>1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 s="6">
        <v>44410</v>
      </c>
      <c r="K23" s="6">
        <v>44414</v>
      </c>
      <c r="L23">
        <v>3</v>
      </c>
      <c r="M23">
        <v>1</v>
      </c>
      <c r="N23">
        <v>1</v>
      </c>
      <c r="O23">
        <v>1</v>
      </c>
      <c r="P23" t="s">
        <v>30</v>
      </c>
      <c r="Q23">
        <v>1</v>
      </c>
      <c r="R23" t="s">
        <v>31</v>
      </c>
      <c r="S23">
        <v>8</v>
      </c>
      <c r="T23" t="s">
        <v>32</v>
      </c>
      <c r="U23">
        <v>1</v>
      </c>
      <c r="V23" t="s">
        <v>33</v>
      </c>
      <c r="W23">
        <v>1</v>
      </c>
      <c r="X23" t="s">
        <v>34</v>
      </c>
      <c r="Y23">
        <v>1</v>
      </c>
      <c r="Z23" s="7" t="str">
        <f>CONCATENATE(Table1[[#This Row],[TC ID]],"-",COUNTIF($A$4:Table1[[#This Row],[TC ID]],Table1[[#This Row],[TC ID]]))</f>
        <v>US4-TC2-7</v>
      </c>
    </row>
    <row r="24" spans="1:26" x14ac:dyDescent="0.25">
      <c r="A24" t="s">
        <v>39</v>
      </c>
      <c r="B24">
        <f>AUX!$B$1</f>
        <v>1</v>
      </c>
      <c r="C24" t="s">
        <v>24</v>
      </c>
      <c r="D24">
        <f>AUX!$B$1</f>
        <v>1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  <c r="J24" s="6">
        <v>44410</v>
      </c>
      <c r="K24" s="6">
        <v>44414</v>
      </c>
      <c r="L24">
        <v>3</v>
      </c>
      <c r="M24">
        <v>1</v>
      </c>
      <c r="N24">
        <v>1</v>
      </c>
      <c r="O24">
        <v>1</v>
      </c>
      <c r="P24" t="s">
        <v>30</v>
      </c>
      <c r="Q24">
        <v>1</v>
      </c>
      <c r="R24" t="s">
        <v>31</v>
      </c>
      <c r="S24">
        <v>1</v>
      </c>
      <c r="T24" t="s">
        <v>32</v>
      </c>
      <c r="U24">
        <v>8</v>
      </c>
      <c r="V24" t="s">
        <v>33</v>
      </c>
      <c r="W24">
        <v>1</v>
      </c>
      <c r="X24" t="s">
        <v>34</v>
      </c>
      <c r="Y24">
        <v>1</v>
      </c>
      <c r="Z24" s="7" t="str">
        <f>CONCATENATE(Table1[[#This Row],[TC ID]],"-",COUNTIF($A$4:Table1[[#This Row],[TC ID]],Table1[[#This Row],[TC ID]]))</f>
        <v>US4-TC2-8</v>
      </c>
    </row>
    <row r="25" spans="1:26" x14ac:dyDescent="0.25">
      <c r="A25" t="s">
        <v>39</v>
      </c>
      <c r="B25">
        <f>AUX!$B$1</f>
        <v>1</v>
      </c>
      <c r="C25" t="s">
        <v>24</v>
      </c>
      <c r="D25">
        <f>AUX!$B$1</f>
        <v>1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s="6">
        <v>44410</v>
      </c>
      <c r="K25" s="6">
        <v>44414</v>
      </c>
      <c r="L25">
        <v>3</v>
      </c>
      <c r="M25">
        <v>1</v>
      </c>
      <c r="N25">
        <v>1</v>
      </c>
      <c r="O25">
        <v>1</v>
      </c>
      <c r="P25" t="s">
        <v>30</v>
      </c>
      <c r="Q25">
        <v>1</v>
      </c>
      <c r="R25" t="s">
        <v>31</v>
      </c>
      <c r="S25">
        <v>1</v>
      </c>
      <c r="T25" t="s">
        <v>32</v>
      </c>
      <c r="U25">
        <v>1</v>
      </c>
      <c r="V25" t="s">
        <v>33</v>
      </c>
      <c r="W25">
        <v>8</v>
      </c>
      <c r="X25" t="s">
        <v>34</v>
      </c>
      <c r="Y25">
        <v>1</v>
      </c>
      <c r="Z25" s="7" t="str">
        <f>CONCATENATE(Table1[[#This Row],[TC ID]],"-",COUNTIF($A$4:Table1[[#This Row],[TC ID]],Table1[[#This Row],[TC ID]]))</f>
        <v>US4-TC2-9</v>
      </c>
    </row>
    <row r="26" spans="1:26" x14ac:dyDescent="0.25">
      <c r="A26" t="s">
        <v>39</v>
      </c>
      <c r="B26">
        <f>AUX!$B$1</f>
        <v>1</v>
      </c>
      <c r="C26" t="s">
        <v>24</v>
      </c>
      <c r="D26">
        <f>AUX!$B$1</f>
        <v>1</v>
      </c>
      <c r="E26" t="s">
        <v>25</v>
      </c>
      <c r="F26" t="s">
        <v>26</v>
      </c>
      <c r="G26" t="s">
        <v>27</v>
      </c>
      <c r="H26" t="s">
        <v>28</v>
      </c>
      <c r="I26" t="s">
        <v>29</v>
      </c>
      <c r="J26" s="6">
        <v>44410</v>
      </c>
      <c r="K26" s="6">
        <v>44414</v>
      </c>
      <c r="L26">
        <v>3</v>
      </c>
      <c r="M26">
        <v>1</v>
      </c>
      <c r="N26">
        <v>1</v>
      </c>
      <c r="O26">
        <v>1</v>
      </c>
      <c r="P26" t="s">
        <v>30</v>
      </c>
      <c r="Q26">
        <v>1</v>
      </c>
      <c r="R26" t="s">
        <v>31</v>
      </c>
      <c r="S26">
        <v>1</v>
      </c>
      <c r="T26" t="s">
        <v>32</v>
      </c>
      <c r="U26">
        <v>1</v>
      </c>
      <c r="V26" t="s">
        <v>33</v>
      </c>
      <c r="W26">
        <v>1</v>
      </c>
      <c r="X26" t="s">
        <v>34</v>
      </c>
      <c r="Y26">
        <v>8</v>
      </c>
      <c r="Z26" s="7" t="str">
        <f>CONCATENATE(Table1[[#This Row],[TC ID]],"-",COUNTIF($A$4:Table1[[#This Row],[TC ID]],Table1[[#This Row],[TC ID]]))</f>
        <v>US4-TC2-10</v>
      </c>
    </row>
    <row r="27" spans="1:26" x14ac:dyDescent="0.25">
      <c r="A27" t="s">
        <v>40</v>
      </c>
      <c r="B27">
        <f>AUX!$B$1</f>
        <v>1</v>
      </c>
      <c r="C27" t="s">
        <v>24</v>
      </c>
      <c r="D27">
        <f>AUX!$B$1</f>
        <v>1</v>
      </c>
      <c r="E27" t="s">
        <v>25</v>
      </c>
      <c r="F27" t="s">
        <v>26</v>
      </c>
      <c r="G27" t="s">
        <v>27</v>
      </c>
      <c r="H27" t="s">
        <v>28</v>
      </c>
      <c r="I27" t="s">
        <v>29</v>
      </c>
      <c r="J27" s="6">
        <v>44410</v>
      </c>
      <c r="K27" s="6">
        <v>44414</v>
      </c>
      <c r="L27">
        <v>3</v>
      </c>
      <c r="M27">
        <v>1</v>
      </c>
      <c r="N27">
        <v>1</v>
      </c>
      <c r="O27">
        <v>3</v>
      </c>
      <c r="P27" t="s">
        <v>30</v>
      </c>
      <c r="Q27">
        <v>8</v>
      </c>
      <c r="R27" t="s">
        <v>31</v>
      </c>
      <c r="S27">
        <v>8</v>
      </c>
      <c r="T27" t="s">
        <v>32</v>
      </c>
      <c r="U27">
        <v>8</v>
      </c>
      <c r="V27" t="s">
        <v>33</v>
      </c>
      <c r="W27">
        <v>8</v>
      </c>
      <c r="X27" t="s">
        <v>34</v>
      </c>
      <c r="Y27">
        <v>8</v>
      </c>
      <c r="Z27" s="7" t="str">
        <f>CONCATENATE(Table1[[#This Row],[TC ID]],"-",COUNTIF($A$4:Table1[[#This Row],[TC ID]],Table1[[#This Row],[TC ID]]))</f>
        <v>US4-TC3-1</v>
      </c>
    </row>
    <row r="28" spans="1:26" x14ac:dyDescent="0.25">
      <c r="A28" t="s">
        <v>40</v>
      </c>
      <c r="B28">
        <f>AUX!$B$1</f>
        <v>1</v>
      </c>
      <c r="C28" t="s">
        <v>24</v>
      </c>
      <c r="D28">
        <f>AUX!$B$1</f>
        <v>1</v>
      </c>
      <c r="E28" t="s">
        <v>25</v>
      </c>
      <c r="F28" t="s">
        <v>26</v>
      </c>
      <c r="G28" t="s">
        <v>27</v>
      </c>
      <c r="H28" t="s">
        <v>28</v>
      </c>
      <c r="I28" t="s">
        <v>29</v>
      </c>
      <c r="J28" s="6">
        <v>44410</v>
      </c>
      <c r="K28" s="6">
        <v>44414</v>
      </c>
      <c r="L28">
        <v>3</v>
      </c>
      <c r="M28">
        <v>3</v>
      </c>
      <c r="N28">
        <v>1</v>
      </c>
      <c r="O28">
        <v>1</v>
      </c>
      <c r="P28" t="s">
        <v>30</v>
      </c>
      <c r="Q28">
        <v>8</v>
      </c>
      <c r="R28" t="s">
        <v>31</v>
      </c>
      <c r="S28">
        <v>8</v>
      </c>
      <c r="T28" t="s">
        <v>32</v>
      </c>
      <c r="U28">
        <v>8</v>
      </c>
      <c r="V28" t="s">
        <v>33</v>
      </c>
      <c r="W28">
        <v>8</v>
      </c>
      <c r="X28" t="s">
        <v>34</v>
      </c>
      <c r="Y28">
        <v>8</v>
      </c>
      <c r="Z28" s="7" t="str">
        <f>CONCATENATE(Table1[[#This Row],[TC ID]],"-",COUNTIF($A$4:Table1[[#This Row],[TC ID]],Table1[[#This Row],[TC ID]]))</f>
        <v>US4-TC3-2</v>
      </c>
    </row>
    <row r="29" spans="1:26" x14ac:dyDescent="0.25">
      <c r="A29" t="s">
        <v>40</v>
      </c>
      <c r="B29">
        <f>AUX!$B$1</f>
        <v>1</v>
      </c>
      <c r="C29" t="s">
        <v>24</v>
      </c>
      <c r="D29">
        <f>AUX!$B$1</f>
        <v>1</v>
      </c>
      <c r="E29" t="s">
        <v>25</v>
      </c>
      <c r="F29" t="s">
        <v>26</v>
      </c>
      <c r="G29" t="s">
        <v>27</v>
      </c>
      <c r="H29" t="s">
        <v>28</v>
      </c>
      <c r="I29" t="s">
        <v>29</v>
      </c>
      <c r="J29" s="6">
        <v>44410</v>
      </c>
      <c r="K29" s="6">
        <v>44414</v>
      </c>
      <c r="L29">
        <v>3</v>
      </c>
      <c r="M29">
        <v>1</v>
      </c>
      <c r="N29">
        <v>3</v>
      </c>
      <c r="O29">
        <v>1</v>
      </c>
      <c r="P29" t="s">
        <v>30</v>
      </c>
      <c r="Q29">
        <v>8</v>
      </c>
      <c r="R29" t="s">
        <v>31</v>
      </c>
      <c r="S29">
        <v>8</v>
      </c>
      <c r="T29" t="s">
        <v>32</v>
      </c>
      <c r="U29">
        <v>8</v>
      </c>
      <c r="V29" t="s">
        <v>33</v>
      </c>
      <c r="W29">
        <v>8</v>
      </c>
      <c r="X29" t="s">
        <v>34</v>
      </c>
      <c r="Y29">
        <v>8</v>
      </c>
      <c r="Z29" s="7" t="str">
        <f>CONCATENATE(Table1[[#This Row],[TC ID]],"-",COUNTIF($A$4:Table1[[#This Row],[TC ID]],Table1[[#This Row],[TC ID]]))</f>
        <v>US4-TC3-3</v>
      </c>
    </row>
    <row r="30" spans="1:26" x14ac:dyDescent="0.25">
      <c r="A30" t="s">
        <v>40</v>
      </c>
      <c r="B30">
        <f>AUX!$B$1</f>
        <v>1</v>
      </c>
      <c r="C30" t="s">
        <v>24</v>
      </c>
      <c r="D30">
        <f>AUX!$B$1</f>
        <v>1</v>
      </c>
      <c r="E30" t="s">
        <v>25</v>
      </c>
      <c r="F30" t="s">
        <v>26</v>
      </c>
      <c r="G30" t="s">
        <v>27</v>
      </c>
      <c r="H30" t="s">
        <v>28</v>
      </c>
      <c r="I30" t="s">
        <v>29</v>
      </c>
      <c r="J30" s="6">
        <v>44410</v>
      </c>
      <c r="K30" s="6">
        <v>44414</v>
      </c>
      <c r="L30">
        <v>4</v>
      </c>
      <c r="M30">
        <v>1</v>
      </c>
      <c r="N30">
        <v>1</v>
      </c>
      <c r="O30">
        <v>1</v>
      </c>
      <c r="P30" t="s">
        <v>30</v>
      </c>
      <c r="Q30">
        <v>8</v>
      </c>
      <c r="R30" t="s">
        <v>31</v>
      </c>
      <c r="S30">
        <v>8</v>
      </c>
      <c r="T30" t="s">
        <v>32</v>
      </c>
      <c r="U30">
        <v>8</v>
      </c>
      <c r="V30" t="s">
        <v>33</v>
      </c>
      <c r="W30">
        <v>8</v>
      </c>
      <c r="X30" t="s">
        <v>34</v>
      </c>
      <c r="Y30">
        <v>8</v>
      </c>
      <c r="Z30" s="7" t="str">
        <f>CONCATENATE(Table1[[#This Row],[TC ID]],"-",COUNTIF($A$4:Table1[[#This Row],[TC ID]],Table1[[#This Row],[TC ID]]))</f>
        <v>US4-TC3-4</v>
      </c>
    </row>
    <row r="31" spans="1:26" x14ac:dyDescent="0.25">
      <c r="A31" t="s">
        <v>41</v>
      </c>
      <c r="B31">
        <f>AUX!$B$1</f>
        <v>1</v>
      </c>
      <c r="C31" t="s">
        <v>24</v>
      </c>
      <c r="D31">
        <f>AUX!$B$1</f>
        <v>1</v>
      </c>
      <c r="E31" t="s">
        <v>25</v>
      </c>
      <c r="F31" t="s">
        <v>26</v>
      </c>
      <c r="G31" t="s">
        <v>27</v>
      </c>
      <c r="H31" t="s">
        <v>28</v>
      </c>
      <c r="I31" t="s">
        <v>29</v>
      </c>
      <c r="J31" s="6">
        <v>44410</v>
      </c>
      <c r="K31" s="6">
        <v>44414</v>
      </c>
      <c r="L31">
        <v>-1</v>
      </c>
      <c r="M31">
        <v>1</v>
      </c>
      <c r="N31">
        <v>1</v>
      </c>
      <c r="O31">
        <v>1</v>
      </c>
      <c r="P31" t="s">
        <v>30</v>
      </c>
      <c r="Q31">
        <v>8</v>
      </c>
      <c r="R31" t="s">
        <v>31</v>
      </c>
      <c r="S31">
        <v>8</v>
      </c>
      <c r="T31" t="s">
        <v>32</v>
      </c>
      <c r="U31">
        <v>8</v>
      </c>
      <c r="V31" t="s">
        <v>33</v>
      </c>
      <c r="W31">
        <v>8</v>
      </c>
      <c r="X31" t="s">
        <v>34</v>
      </c>
      <c r="Y31">
        <v>8</v>
      </c>
      <c r="Z31" s="7" t="str">
        <f>CONCATENATE(Table1[[#This Row],[TC ID]],"-",COUNTIF($A$4:Table1[[#This Row],[TC ID]],Table1[[#This Row],[TC ID]]))</f>
        <v>US4-TC4-1</v>
      </c>
    </row>
    <row r="32" spans="1:26" x14ac:dyDescent="0.25">
      <c r="A32" t="s">
        <v>41</v>
      </c>
      <c r="B32">
        <f>AUX!$B$1</f>
        <v>1</v>
      </c>
      <c r="C32" t="s">
        <v>24</v>
      </c>
      <c r="D32">
        <f>AUX!$B$1</f>
        <v>1</v>
      </c>
      <c r="E32" t="s">
        <v>25</v>
      </c>
      <c r="F32" t="s">
        <v>26</v>
      </c>
      <c r="G32" t="s">
        <v>27</v>
      </c>
      <c r="H32" t="s">
        <v>28</v>
      </c>
      <c r="I32" t="s">
        <v>29</v>
      </c>
      <c r="J32" s="6">
        <v>44410</v>
      </c>
      <c r="K32" s="6">
        <v>44414</v>
      </c>
      <c r="L32">
        <v>3</v>
      </c>
      <c r="M32">
        <v>-1</v>
      </c>
      <c r="N32">
        <v>2</v>
      </c>
      <c r="O32">
        <v>2</v>
      </c>
      <c r="P32" t="s">
        <v>30</v>
      </c>
      <c r="Q32">
        <v>8</v>
      </c>
      <c r="R32" t="s">
        <v>31</v>
      </c>
      <c r="S32">
        <v>8</v>
      </c>
      <c r="T32" t="s">
        <v>32</v>
      </c>
      <c r="U32">
        <v>8</v>
      </c>
      <c r="V32" t="s">
        <v>33</v>
      </c>
      <c r="W32">
        <v>8</v>
      </c>
      <c r="X32" t="s">
        <v>34</v>
      </c>
      <c r="Y32">
        <v>8</v>
      </c>
      <c r="Z32" s="7" t="str">
        <f>CONCATENATE(Table1[[#This Row],[TC ID]],"-",COUNTIF($A$4:Table1[[#This Row],[TC ID]],Table1[[#This Row],[TC ID]]))</f>
        <v>US4-TC4-2</v>
      </c>
    </row>
    <row r="33" spans="1:26" x14ac:dyDescent="0.25">
      <c r="A33" t="s">
        <v>41</v>
      </c>
      <c r="B33">
        <f>AUX!$B$1</f>
        <v>1</v>
      </c>
      <c r="C33" t="s">
        <v>24</v>
      </c>
      <c r="D33">
        <f>AUX!$B$1</f>
        <v>1</v>
      </c>
      <c r="E33" t="s">
        <v>25</v>
      </c>
      <c r="F33" t="s">
        <v>26</v>
      </c>
      <c r="G33" t="s">
        <v>27</v>
      </c>
      <c r="H33" t="s">
        <v>28</v>
      </c>
      <c r="I33" t="s">
        <v>29</v>
      </c>
      <c r="J33" s="6">
        <v>44410</v>
      </c>
      <c r="K33" s="6">
        <v>44414</v>
      </c>
      <c r="L33">
        <v>3</v>
      </c>
      <c r="M33">
        <v>4</v>
      </c>
      <c r="N33">
        <v>-1</v>
      </c>
      <c r="O33">
        <v>0</v>
      </c>
      <c r="P33" t="s">
        <v>30</v>
      </c>
      <c r="Q33">
        <v>8</v>
      </c>
      <c r="R33" t="s">
        <v>31</v>
      </c>
      <c r="S33">
        <v>8</v>
      </c>
      <c r="T33" t="s">
        <v>32</v>
      </c>
      <c r="U33">
        <v>8</v>
      </c>
      <c r="V33" t="s">
        <v>33</v>
      </c>
      <c r="W33">
        <v>8</v>
      </c>
      <c r="X33" t="s">
        <v>34</v>
      </c>
      <c r="Y33">
        <v>8</v>
      </c>
      <c r="Z33" s="7" t="str">
        <f>CONCATENATE(Table1[[#This Row],[TC ID]],"-",COUNTIF($A$4:Table1[[#This Row],[TC ID]],Table1[[#This Row],[TC ID]]))</f>
        <v>US4-TC4-3</v>
      </c>
    </row>
    <row r="34" spans="1:26" x14ac:dyDescent="0.25">
      <c r="A34" t="s">
        <v>41</v>
      </c>
      <c r="B34">
        <f>AUX!$B$1</f>
        <v>1</v>
      </c>
      <c r="C34" t="s">
        <v>24</v>
      </c>
      <c r="D34">
        <f>AUX!$B$1</f>
        <v>1</v>
      </c>
      <c r="E34" t="s">
        <v>25</v>
      </c>
      <c r="F34" t="s">
        <v>26</v>
      </c>
      <c r="G34" t="s">
        <v>27</v>
      </c>
      <c r="H34" t="s">
        <v>28</v>
      </c>
      <c r="I34" t="s">
        <v>29</v>
      </c>
      <c r="J34" s="6">
        <v>44410</v>
      </c>
      <c r="K34" s="6">
        <v>44414</v>
      </c>
      <c r="L34">
        <v>3</v>
      </c>
      <c r="M34">
        <v>1</v>
      </c>
      <c r="N34">
        <v>3</v>
      </c>
      <c r="O34">
        <v>-1</v>
      </c>
      <c r="P34" t="s">
        <v>30</v>
      </c>
      <c r="Q34">
        <v>8</v>
      </c>
      <c r="R34" t="s">
        <v>31</v>
      </c>
      <c r="S34">
        <v>8</v>
      </c>
      <c r="T34" t="s">
        <v>32</v>
      </c>
      <c r="U34">
        <v>8</v>
      </c>
      <c r="V34" t="s">
        <v>33</v>
      </c>
      <c r="W34">
        <v>8</v>
      </c>
      <c r="X34" t="s">
        <v>34</v>
      </c>
      <c r="Y34">
        <v>8</v>
      </c>
      <c r="Z34" s="7" t="str">
        <f>CONCATENATE(Table1[[#This Row],[TC ID]],"-",COUNTIF($A$4:Table1[[#This Row],[TC ID]],Table1[[#This Row],[TC ID]]))</f>
        <v>US4-TC4-4</v>
      </c>
    </row>
    <row r="35" spans="1:26" x14ac:dyDescent="0.25">
      <c r="A35" t="s">
        <v>42</v>
      </c>
      <c r="B35">
        <f>AUX!$B$1</f>
        <v>1</v>
      </c>
      <c r="C35" t="s">
        <v>24</v>
      </c>
      <c r="D35">
        <f>AUX!$B$1</f>
        <v>1</v>
      </c>
      <c r="E35" t="s">
        <v>25</v>
      </c>
      <c r="F35" t="s">
        <v>26</v>
      </c>
      <c r="G35" t="s">
        <v>27</v>
      </c>
      <c r="H35" t="s">
        <v>28</v>
      </c>
      <c r="I35" t="s">
        <v>29</v>
      </c>
      <c r="J35" s="6">
        <v>44414</v>
      </c>
      <c r="K35" s="6">
        <v>44410</v>
      </c>
      <c r="L35">
        <v>3</v>
      </c>
      <c r="M35">
        <v>1</v>
      </c>
      <c r="N35">
        <v>1</v>
      </c>
      <c r="O35">
        <v>1</v>
      </c>
      <c r="P35" t="s">
        <v>30</v>
      </c>
      <c r="Q35">
        <v>8</v>
      </c>
      <c r="R35" t="s">
        <v>31</v>
      </c>
      <c r="S35">
        <v>8</v>
      </c>
      <c r="T35" t="s">
        <v>32</v>
      </c>
      <c r="U35">
        <v>8</v>
      </c>
      <c r="V35" t="s">
        <v>33</v>
      </c>
      <c r="W35">
        <v>8</v>
      </c>
      <c r="X35" t="s">
        <v>34</v>
      </c>
      <c r="Y35">
        <v>8</v>
      </c>
      <c r="Z35" s="7" t="str">
        <f>CONCATENATE(Table1[[#This Row],[TC ID]],"-",COUNTIF($A$4:Table1[[#This Row],[TC ID]],Table1[[#This Row],[TC ID]]))</f>
        <v>US4-TC5-1</v>
      </c>
    </row>
    <row r="36" spans="1:26" x14ac:dyDescent="0.25">
      <c r="A36" t="s">
        <v>43</v>
      </c>
      <c r="B36">
        <f>AUX!$B$1</f>
        <v>1</v>
      </c>
      <c r="C36" t="s">
        <v>24</v>
      </c>
      <c r="D36">
        <f>AUX!$B$1</f>
        <v>1</v>
      </c>
      <c r="E36" t="s">
        <v>25</v>
      </c>
      <c r="F36" t="s">
        <v>26</v>
      </c>
      <c r="G36" t="s">
        <v>27</v>
      </c>
      <c r="H36" t="s">
        <v>28</v>
      </c>
      <c r="I36" t="s">
        <v>29</v>
      </c>
      <c r="J36" s="6">
        <v>44410</v>
      </c>
      <c r="K36" s="6">
        <v>44414</v>
      </c>
      <c r="L36">
        <v>3</v>
      </c>
      <c r="M36">
        <v>1</v>
      </c>
      <c r="N36">
        <v>1</v>
      </c>
      <c r="O36">
        <v>1</v>
      </c>
      <c r="P36" t="s">
        <v>30</v>
      </c>
      <c r="Q36">
        <v>8</v>
      </c>
      <c r="R36" t="s">
        <v>31</v>
      </c>
      <c r="S36">
        <v>8</v>
      </c>
      <c r="T36" t="s">
        <v>32</v>
      </c>
      <c r="U36">
        <v>8</v>
      </c>
      <c r="V36" t="s">
        <v>33</v>
      </c>
      <c r="W36">
        <v>8</v>
      </c>
      <c r="X36" t="s">
        <v>34</v>
      </c>
      <c r="Y36">
        <v>8</v>
      </c>
      <c r="Z36" s="7" t="str">
        <f>CONCATENATE(Table1[[#This Row],[TC ID]],"-",COUNTIF($A$4:Table1[[#This Row],[TC ID]],Table1[[#This Row],[TC ID]]))</f>
        <v>US5-TC3-1</v>
      </c>
    </row>
  </sheetData>
  <conditionalFormatting sqref="A4:A36">
    <cfRule type="duplicateValues" dxfId="3" priority="1"/>
  </conditionalFormatting>
  <dataValidations count="3">
    <dataValidation type="list" allowBlank="1" showInputMessage="1" showErrorMessage="1" sqref="B2:Y2" xr:uid="{8356AF81-C0F5-4F79-8FAD-C20B423166C4}">
      <formula1>"lookup,textfield,longtextfield,picklist,calendar"</formula1>
    </dataValidation>
    <dataValidation type="list" allowBlank="1" showInputMessage="1" showErrorMessage="1" sqref="G4:G36" xr:uid="{7453CEEC-F117-410D-B19B-8B719013FA92}">
      <formula1>"DEFAULTVAL,--None--,New,Draft,Submitted"</formula1>
    </dataValidation>
    <dataValidation type="list" allowBlank="1" showInputMessage="1" showErrorMessage="1" sqref="I4:I36" xr:uid="{C29BA50A-A262-4F73-9A40-D644B44AC42F}">
      <formula1>"DEFAULTVAL,--None--,ON TRACK,DELAYED"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8F0F-C5AF-4AB1-B8B5-0CD9275E4806}">
  <sheetPr>
    <tabColor theme="0" tint="-0.14999847407452621"/>
  </sheetPr>
  <dimension ref="A1:B1"/>
  <sheetViews>
    <sheetView workbookViewId="0"/>
  </sheetViews>
  <sheetFormatPr defaultRowHeight="15" x14ac:dyDescent="0.25"/>
  <cols>
    <col min="1" max="1" width="80" bestFit="1" customWidth="1"/>
  </cols>
  <sheetData>
    <row r="1" spans="1:2" x14ac:dyDescent="0.25">
      <c r="A1" s="3" t="s">
        <v>16</v>
      </c>
      <c r="B1" s="4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n s j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z n s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7 I 1 M o i k e 4 D g A A A B E A A A A T A B w A R m 9 y b X V s Y X M v U 2 V j d G l v b j E u b S C i G A A o o B Q A A A A A A A A A A A A A A A A A A A A A A A A A A A A r T k 0 u y c z P U w i G 0 I b W A F B L A Q I t A B Q A A g A I A M 5 7 I 1 M g O B 9 n p A A A A P U A A A A S A A A A A A A A A A A A A A A A A A A A A A B D b 2 5 m a W c v U G F j a 2 F n Z S 5 4 b W x Q S w E C L Q A U A A I A C A D O e y N T D 8 r p q 6 Q A A A D p A A A A E w A A A A A A A A A A A A A A A A D w A A A A W 0 N v b n R l b n R f V H l w Z X N d L n h t b F B L A Q I t A B Q A A g A I A M 5 7 I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/ 8 j i 0 A 3 F w T 7 y J q 6 E G 3 N w X A A A A A A I A A A A A A B B m A A A A A Q A A I A A A A F T 0 h i R t h X q E J e W 2 O i G 7 e / x i U I E 4 R 3 X O 2 5 D B 9 u b S 1 B d z A A A A A A 6 A A A A A A g A A I A A A A N w y i + M P j r J X 4 R C i k G 0 A O 5 M h 3 g V + 4 t z e e N L A K z B R I H n 0 U A A A A B e Y q E 6 8 + I v E O x 4 9 C o N Z n 6 c W N k n S k L T z w P K T X t + g S v f D i i y F 6 X t 9 d h F A v F N 4 r I N J 1 g w F G r S i m k Y J R f 5 Y f j a c Z g n l B U i 9 r p k / k w s f Z F j q f N G o Q A A A A F h u y / l n d 3 a c X d o F d M E Z C V Z C Z o u m i f K 3 T w 4 F i J k 2 t N T a y 4 Y x x 5 1 5 M D 2 A V a F N 6 Z d P r M 9 c 5 t i u U C 8 5 X h s / q o U 8 j 6 g = < / D a t a M a s h u p > 
</file>

<file path=customXml/itemProps1.xml><?xml version="1.0" encoding="utf-8"?>
<ds:datastoreItem xmlns:ds="http://schemas.openxmlformats.org/officeDocument/2006/customXml" ds:itemID="{58745A5F-64EC-4553-9DC8-4553B85755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 TO NEW XLS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Ferreira</dc:creator>
  <cp:lastModifiedBy>Camilo Ferreira</cp:lastModifiedBy>
  <dcterms:created xsi:type="dcterms:W3CDTF">2021-08-30T14:07:49Z</dcterms:created>
  <dcterms:modified xsi:type="dcterms:W3CDTF">2021-09-23T03:26:40Z</dcterms:modified>
</cp:coreProperties>
</file>