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ownloads\Template Excels\Max Worked Consecutive Days\"/>
    </mc:Choice>
  </mc:AlternateContent>
  <xr:revisionPtr revIDLastSave="0" documentId="13_ncr:1_{519AF252-1170-495A-848B-0B6470AE62C3}" xr6:coauthVersionLast="46" xr6:coauthVersionMax="46" xr10:uidLastSave="{00000000-0000-0000-0000-000000000000}"/>
  <bookViews>
    <workbookView xWindow="-120" yWindow="-120" windowWidth="29040" windowHeight="15840" xr2:uid="{FA36481C-EDF8-4912-B5A4-6F416F32BF6E}"/>
  </bookViews>
  <sheets>
    <sheet name="1-RAW" sheetId="1" r:id="rId1"/>
    <sheet name="2-Pivot" sheetId="2" r:id="rId2"/>
    <sheet name="3-Analysis" sheetId="3" r:id="rId3"/>
    <sheet name="Instructions" sheetId="4" r:id="rId4"/>
  </sheet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3" i="1" l="1"/>
  <c r="B33" i="1"/>
  <c r="A3" i="1"/>
  <c r="B3" i="1"/>
  <c r="A34" i="1"/>
  <c r="B34" i="1"/>
  <c r="A4" i="1"/>
  <c r="B4" i="1"/>
  <c r="A35" i="1"/>
  <c r="B35" i="1"/>
  <c r="A5" i="1"/>
  <c r="B5" i="1"/>
  <c r="A36" i="1"/>
  <c r="B36" i="1"/>
  <c r="A6" i="1"/>
  <c r="B6" i="1"/>
  <c r="A37" i="1"/>
  <c r="B37" i="1"/>
  <c r="A7" i="1"/>
  <c r="B7" i="1"/>
  <c r="A38" i="1"/>
  <c r="B38" i="1"/>
  <c r="A8" i="1"/>
  <c r="B8" i="1"/>
  <c r="A39" i="1"/>
  <c r="B39" i="1"/>
  <c r="A9" i="1"/>
  <c r="B9" i="1"/>
  <c r="A40" i="1"/>
  <c r="B40" i="1"/>
  <c r="A10" i="1"/>
  <c r="B10" i="1"/>
  <c r="A41" i="1"/>
  <c r="B41" i="1"/>
  <c r="A11" i="1"/>
  <c r="B11" i="1"/>
  <c r="A42" i="1"/>
  <c r="B42" i="1"/>
  <c r="A12" i="1"/>
  <c r="B12" i="1"/>
  <c r="A43" i="1"/>
  <c r="B43" i="1"/>
  <c r="A13" i="1"/>
  <c r="B13" i="1"/>
  <c r="A44" i="1"/>
  <c r="B44" i="1"/>
  <c r="A14" i="1"/>
  <c r="B14" i="1"/>
  <c r="A45" i="1"/>
  <c r="B45" i="1"/>
  <c r="A15" i="1"/>
  <c r="B15" i="1"/>
  <c r="A46" i="1"/>
  <c r="B46" i="1"/>
  <c r="A16" i="1"/>
  <c r="B16" i="1"/>
  <c r="A47" i="1"/>
  <c r="B47" i="1"/>
  <c r="A17" i="1"/>
  <c r="B17" i="1"/>
  <c r="A48" i="1"/>
  <c r="B48" i="1"/>
  <c r="A18" i="1"/>
  <c r="B18" i="1"/>
  <c r="A49" i="1"/>
  <c r="B49" i="1"/>
  <c r="A19" i="1"/>
  <c r="B19" i="1"/>
  <c r="A50" i="1"/>
  <c r="B50" i="1"/>
  <c r="A51" i="1"/>
  <c r="B51" i="1"/>
  <c r="A20" i="1"/>
  <c r="B20" i="1"/>
  <c r="A21" i="1"/>
  <c r="B21" i="1"/>
  <c r="A52" i="1"/>
  <c r="B52" i="1"/>
  <c r="A22" i="1"/>
  <c r="B22" i="1"/>
  <c r="A53" i="1"/>
  <c r="B53" i="1"/>
  <c r="A23" i="1"/>
  <c r="B23" i="1"/>
  <c r="A54" i="1"/>
  <c r="B54" i="1"/>
  <c r="A24" i="1"/>
  <c r="B24" i="1"/>
  <c r="A55" i="1"/>
  <c r="B55" i="1"/>
  <c r="A25" i="1"/>
  <c r="B25" i="1"/>
  <c r="A56" i="1"/>
  <c r="B56" i="1"/>
  <c r="A26" i="1"/>
  <c r="B26" i="1"/>
  <c r="A57" i="1"/>
  <c r="B57" i="1"/>
  <c r="A27" i="1"/>
  <c r="B27" i="1"/>
  <c r="A58" i="1"/>
  <c r="B58" i="1"/>
  <c r="A28" i="1"/>
  <c r="B28" i="1"/>
  <c r="A59" i="1"/>
  <c r="B59" i="1"/>
  <c r="A29" i="1"/>
  <c r="B29" i="1"/>
  <c r="A60" i="1"/>
  <c r="B60" i="1"/>
  <c r="A30" i="1"/>
  <c r="B30" i="1"/>
  <c r="A61" i="1"/>
  <c r="B61" i="1"/>
  <c r="A31" i="1"/>
  <c r="B31" i="1"/>
  <c r="A62" i="1"/>
  <c r="B62" i="1"/>
  <c r="A32" i="1"/>
  <c r="B32" i="1"/>
  <c r="A63" i="1"/>
  <c r="B63" i="1"/>
  <c r="B2" i="1" l="1"/>
  <c r="A2" i="1"/>
</calcChain>
</file>

<file path=xl/sharedStrings.xml><?xml version="1.0" encoding="utf-8"?>
<sst xmlns="http://schemas.openxmlformats.org/spreadsheetml/2006/main" count="403" uniqueCount="71">
  <si>
    <t>NAME</t>
  </si>
  <si>
    <t>POSITION</t>
  </si>
  <si>
    <t>Date</t>
  </si>
  <si>
    <t>Sched Start</t>
  </si>
  <si>
    <t>Sched End</t>
  </si>
  <si>
    <t>Sched Hours</t>
  </si>
  <si>
    <t>Act Start</t>
  </si>
  <si>
    <t>Act End</t>
  </si>
  <si>
    <t>Payroll Hours</t>
  </si>
  <si>
    <t>Comments</t>
  </si>
  <si>
    <t>Tue</t>
  </si>
  <si>
    <t>OK</t>
  </si>
  <si>
    <t>Sick</t>
  </si>
  <si>
    <t>Late</t>
  </si>
  <si>
    <t>Overtime</t>
  </si>
  <si>
    <t>OFF</t>
  </si>
  <si>
    <t>Wed</t>
  </si>
  <si>
    <t>Thu</t>
  </si>
  <si>
    <t>Fri</t>
  </si>
  <si>
    <t>Sat</t>
  </si>
  <si>
    <t>Sun</t>
  </si>
  <si>
    <t>Mon</t>
  </si>
  <si>
    <t>Trabajo?</t>
  </si>
  <si>
    <t>Sum of Trabajo?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</si>
  <si>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</si>
  <si>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</si>
  <si>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</si>
  <si>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</si>
  <si>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</si>
  <si>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</si>
  <si>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</si>
  <si>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</si>
  <si>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</si>
  <si>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</si>
  <si>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</si>
  <si>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</si>
  <si>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</si>
  <si>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</si>
  <si>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</si>
  <si>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</si>
  <si>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</si>
  <si>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</si>
  <si>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</si>
  <si>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</si>
  <si>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</si>
  <si>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</si>
  <si>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</si>
  <si>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</si>
  <si>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</si>
  <si>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</si>
  <si>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</si>
  <si>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</si>
  <si>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</si>
  <si>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</si>
  <si>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</si>
  <si>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Month</t>
  </si>
  <si>
    <t>MaxSerie</t>
  </si>
  <si>
    <t>SAP ID2</t>
  </si>
  <si>
    <t>Instructions</t>
  </si>
  <si>
    <t>2-Access "2-Pivot" tab and refresh all, filter by only one month and role. Then copy all the information obtained</t>
  </si>
  <si>
    <t>3-Acess "3-Analysis" tab and paste information obtained in pivot</t>
  </si>
  <si>
    <t>4-Filter table in "3-Analysis" tab by MaxSerie  column selecting the values you want to find. This will show max consecutive days worked by an employee</t>
  </si>
  <si>
    <t>PD: In case month selected has less that 31 days won't affect at all calculation</t>
  </si>
  <si>
    <t>Employee ID</t>
  </si>
  <si>
    <t>DayOfWeek</t>
  </si>
  <si>
    <t>Woo-Jin Trudeau</t>
  </si>
  <si>
    <t>1QNFTM</t>
  </si>
  <si>
    <t>Agent</t>
  </si>
  <si>
    <t>Oedipus Platt</t>
  </si>
  <si>
    <t>1BLSGG</t>
  </si>
  <si>
    <t>1-Paste attendance into "1-RAW"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</si>
</sst>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h:mm;@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0" fontId="3" fillId="0" borderId="0" xfId="0" applyFont="1"/>
    <xf numFmtId="0" fontId="0" fillId="0" borderId="0" xfId="0" applyAlignment="1">
      <alignment horizontal="left"/>
    </xf>
    <xf numFmtId="0" fontId="0" fillId="0" borderId="2" xfId="0" applyBorder="1"/>
    <xf numFmtId="0" fontId="0" fillId="3" borderId="2" xfId="0" applyFill="1" applyBorder="1"/>
    <xf numFmtId="0" fontId="2" fillId="2" borderId="3" xfId="1" applyBorder="1"/>
    <xf numFmtId="0" fontId="0" fillId="0" borderId="3" xfId="0" applyBorder="1"/>
    <xf numFmtId="166" fontId="0" fillId="0" borderId="0" xfId="0" applyNumberFormat="1"/>
    <xf numFmtId="2" fontId="0" fillId="0" borderId="0" xfId="0" applyNumberFormat="1"/>
  </cellXfs>
  <cellStyles count="2">
    <cellStyle name="Calculation" xfId="1" builtinId="22"/>
    <cellStyle name="Normal" xfId="0" builtinId="0"/>
  </cellStyles>
  <dxfs count="12">
    <dxf>
      <font>
        <color rgb="FF9C5700"/>
      </font>
      <fill>
        <patternFill>
          <bgColor rgb="FFFFEB9C"/>
        </patternFill>
      </fill>
    </dxf>
    <dxf>
      <numFmt numFmtId="2" formatCode="0.00"/>
    </dxf>
    <dxf>
      <numFmt numFmtId="166" formatCode="h:mm;@"/>
    </dxf>
    <dxf>
      <numFmt numFmtId="166" formatCode="h:mm;@"/>
    </dxf>
    <dxf>
      <numFmt numFmtId="2" formatCode="0.00"/>
    </dxf>
    <dxf>
      <numFmt numFmtId="166" formatCode="h:mm;@"/>
    </dxf>
    <dxf>
      <numFmt numFmtId="166" formatCode="h:mm;@"/>
    </dxf>
    <dxf>
      <fill>
        <patternFill patternType="solid">
          <fgColor indexed="64"/>
          <bgColor theme="7" tint="0.39997558519241921"/>
        </patternFill>
      </fill>
      <border diagonalUp="0" diagonalDown="0" outline="0">
        <left style="thin">
          <color indexed="64"/>
        </left>
        <right/>
        <top/>
        <bottom/>
      </border>
    </dxf>
    <dxf>
      <border outline="0">
        <right style="thin">
          <color indexed="64"/>
        </right>
      </border>
    </dxf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o Ferreira" refreshedDate="44315.124893749999" createdVersion="6" refreshedVersion="7" minRefreshableVersion="3" recordCount="62" xr:uid="{3A4252AD-D11E-4EC9-A2EC-766F827E2919}">
  <cacheSource type="worksheet">
    <worksheetSource name="Table1"/>
  </cacheSource>
  <cacheFields count="14">
    <cacheField name="Trabajo?" numFmtId="0">
      <sharedItems containsSemiMixedTypes="0" containsString="0" containsNumber="1" containsInteger="1" minValue="0" maxValue="1"/>
    </cacheField>
    <cacheField name="Month" numFmtId="0">
      <sharedItems containsSemiMixedTypes="0" containsString="0" containsNumber="1" containsInteger="1" minValue="12" maxValue="12" count="1">
        <n v="12"/>
      </sharedItems>
    </cacheField>
    <cacheField name="Employee ID" numFmtId="0">
      <sharedItems count="2">
        <s v="1QNFTM"/>
        <s v="1BLSGG"/>
      </sharedItems>
    </cacheField>
    <cacheField name="NAME" numFmtId="0">
      <sharedItems/>
    </cacheField>
    <cacheField name="POSITION" numFmtId="0">
      <sharedItems containsBlank="1" count="5">
        <s v="Agent"/>
        <m u="1"/>
        <s v="TL" u="1"/>
        <s v="CSA" u="1"/>
        <s v="TM" u="1"/>
      </sharedItems>
    </cacheField>
    <cacheField name="Date" numFmtId="14">
      <sharedItems containsSemiMixedTypes="0" containsNonDate="0" containsDate="1" containsString="0" minDate="2020-12-01T00:00:00" maxDate="2021-01-01T00:00:00" count="31"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</sharedItems>
    </cacheField>
    <cacheField name="DayOfWeek" numFmtId="0">
      <sharedItems/>
    </cacheField>
    <cacheField name="Sched Start" numFmtId="166">
      <sharedItems containsDate="1" containsMixedTypes="1" minDate="1899-12-30T17:00:00" maxDate="1899-12-30T17:30:00"/>
    </cacheField>
    <cacheField name="Sched End" numFmtId="166">
      <sharedItems containsDate="1" containsMixedTypes="1" minDate="1899-12-31T00:30:00" maxDate="1899-12-31T01:00:00"/>
    </cacheField>
    <cacheField name="Sched Hours" numFmtId="2">
      <sharedItems containsSemiMixedTypes="0" containsString="0" containsNumber="1" minValue="0" maxValue="7.5"/>
    </cacheField>
    <cacheField name="Act Start" numFmtId="166">
      <sharedItems containsSemiMixedTypes="0" containsNonDate="0" containsDate="1" containsString="0" minDate="1899-12-30T00:00:00" maxDate="1899-12-31T00:00:00"/>
    </cacheField>
    <cacheField name="Act End" numFmtId="166">
      <sharedItems containsSemiMixedTypes="0" containsNonDate="0" containsDate="1" containsString="0" minDate="1899-12-30T00:00:00" maxDate="1899-12-31T02:00:08"/>
    </cacheField>
    <cacheField name="Payroll Hours" numFmtId="2">
      <sharedItems containsSemiMixedTypes="0" containsString="0" containsNumber="1" minValue="0" maxValue="8.5130555555555567"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n v="0"/>
    <x v="0"/>
    <x v="0"/>
    <s v="Woo-Jin Trudeau"/>
    <x v="0"/>
    <x v="0"/>
    <s v="Tue"/>
    <d v="1899-12-30T17:00:00"/>
    <d v="1899-12-31T00:30:00"/>
    <n v="7.5"/>
    <d v="1899-12-30T00:00:00"/>
    <d v="1899-12-30T00:00:00"/>
    <n v="0"/>
    <s v="Sick"/>
  </r>
  <r>
    <n v="0"/>
    <x v="0"/>
    <x v="0"/>
    <s v="Woo-Jin Trudeau"/>
    <x v="0"/>
    <x v="1"/>
    <s v="Wed"/>
    <d v="1899-12-30T17:00:00"/>
    <d v="1899-12-31T00:30:00"/>
    <n v="7.5"/>
    <d v="1899-12-30T00:00:00"/>
    <d v="1899-12-30T00:00:00"/>
    <n v="0"/>
    <s v="Sick"/>
  </r>
  <r>
    <n v="0"/>
    <x v="0"/>
    <x v="0"/>
    <s v="Woo-Jin Trudeau"/>
    <x v="0"/>
    <x v="2"/>
    <s v="Thu"/>
    <d v="1899-12-30T17:00:00"/>
    <d v="1899-12-31T00:30:00"/>
    <n v="7.5"/>
    <d v="1899-12-30T00:00:00"/>
    <d v="1899-12-30T00:00:00"/>
    <n v="0"/>
    <s v="Sick"/>
  </r>
  <r>
    <n v="0"/>
    <x v="0"/>
    <x v="0"/>
    <s v="Woo-Jin Trudeau"/>
    <x v="0"/>
    <x v="3"/>
    <s v="Fri"/>
    <s v="OFF"/>
    <s v="OFF"/>
    <n v="0"/>
    <d v="1899-12-30T00:00:00"/>
    <d v="1899-12-30T00:00:00"/>
    <n v="0"/>
    <s v="OK"/>
  </r>
  <r>
    <n v="0"/>
    <x v="0"/>
    <x v="0"/>
    <s v="Woo-Jin Trudeau"/>
    <x v="0"/>
    <x v="4"/>
    <s v="Sat"/>
    <s v="OFF"/>
    <s v="OFF"/>
    <n v="0"/>
    <d v="1899-12-30T00:00:00"/>
    <d v="1899-12-30T00:00:00"/>
    <n v="0"/>
    <s v="OK"/>
  </r>
  <r>
    <n v="0"/>
    <x v="0"/>
    <x v="0"/>
    <s v="Woo-Jin Trudeau"/>
    <x v="0"/>
    <x v="5"/>
    <s v="Sun"/>
    <d v="1899-12-30T17:00:00"/>
    <d v="1899-12-31T00:30:00"/>
    <n v="7.5"/>
    <d v="1899-12-30T00:00:00"/>
    <d v="1899-12-30T00:00:00"/>
    <n v="0"/>
    <s v="Sick"/>
  </r>
  <r>
    <n v="0"/>
    <x v="0"/>
    <x v="0"/>
    <s v="Woo-Jin Trudeau"/>
    <x v="0"/>
    <x v="6"/>
    <s v="Mon"/>
    <d v="1899-12-30T17:00:00"/>
    <d v="1899-12-31T00:30:00"/>
    <n v="7.5"/>
    <d v="1899-12-30T00:00:00"/>
    <d v="1899-12-30T00:00:00"/>
    <n v="0"/>
    <s v="Sick"/>
  </r>
  <r>
    <n v="0"/>
    <x v="0"/>
    <x v="0"/>
    <s v="Woo-Jin Trudeau"/>
    <x v="0"/>
    <x v="7"/>
    <s v="Tue"/>
    <d v="1899-12-30T17:00:00"/>
    <d v="1899-12-31T00:30:00"/>
    <n v="7.5"/>
    <d v="1899-12-30T00:00:00"/>
    <d v="1899-12-30T00:00:00"/>
    <n v="0"/>
    <s v="Sick"/>
  </r>
  <r>
    <n v="0"/>
    <x v="0"/>
    <x v="0"/>
    <s v="Woo-Jin Trudeau"/>
    <x v="0"/>
    <x v="8"/>
    <s v="Wed"/>
    <d v="1899-12-30T17:00:00"/>
    <d v="1899-12-31T00:30:00"/>
    <n v="7.5"/>
    <d v="1899-12-30T00:00:00"/>
    <d v="1899-12-30T00:00:00"/>
    <n v="0"/>
    <s v="Sick"/>
  </r>
  <r>
    <n v="0"/>
    <x v="0"/>
    <x v="0"/>
    <s v="Woo-Jin Trudeau"/>
    <x v="0"/>
    <x v="9"/>
    <s v="Thu"/>
    <d v="1899-12-30T17:00:00"/>
    <d v="1899-12-31T00:30:00"/>
    <n v="7.5"/>
    <d v="1899-12-30T00:00:00"/>
    <d v="1899-12-30T00:00:00"/>
    <n v="0"/>
    <s v="Sick"/>
  </r>
  <r>
    <n v="0"/>
    <x v="0"/>
    <x v="0"/>
    <s v="Woo-Jin Trudeau"/>
    <x v="0"/>
    <x v="10"/>
    <s v="Fri"/>
    <s v="OFF"/>
    <s v="OFF"/>
    <n v="0"/>
    <d v="1899-12-30T00:00:00"/>
    <d v="1899-12-30T00:00:00"/>
    <n v="0"/>
    <s v="OK"/>
  </r>
  <r>
    <n v="0"/>
    <x v="0"/>
    <x v="0"/>
    <s v="Woo-Jin Trudeau"/>
    <x v="0"/>
    <x v="11"/>
    <s v="Sat"/>
    <s v="OFF"/>
    <s v="OFF"/>
    <n v="0"/>
    <d v="1899-12-30T00:00:00"/>
    <d v="1899-12-30T00:00:00"/>
    <n v="0"/>
    <s v="OK"/>
  </r>
  <r>
    <n v="0"/>
    <x v="0"/>
    <x v="0"/>
    <s v="Woo-Jin Trudeau"/>
    <x v="0"/>
    <x v="12"/>
    <s v="Sun"/>
    <d v="1899-12-30T17:00:00"/>
    <d v="1899-12-31T00:30:00"/>
    <n v="7.5"/>
    <d v="1899-12-30T00:00:00"/>
    <d v="1899-12-30T00:00:00"/>
    <n v="0"/>
    <s v="Sick"/>
  </r>
  <r>
    <n v="0"/>
    <x v="0"/>
    <x v="0"/>
    <s v="Woo-Jin Trudeau"/>
    <x v="0"/>
    <x v="13"/>
    <s v="Mon"/>
    <d v="1899-12-30T17:00:00"/>
    <d v="1899-12-31T00:30:00"/>
    <n v="7.5"/>
    <d v="1899-12-30T00:00:00"/>
    <d v="1899-12-30T00:00:00"/>
    <n v="0"/>
    <s v="Sick"/>
  </r>
  <r>
    <n v="0"/>
    <x v="0"/>
    <x v="0"/>
    <s v="Woo-Jin Trudeau"/>
    <x v="0"/>
    <x v="14"/>
    <s v="Tue"/>
    <d v="1899-12-30T17:00:00"/>
    <d v="1899-12-31T00:30:00"/>
    <n v="7.5"/>
    <d v="1899-12-30T00:00:00"/>
    <d v="1899-12-30T00:00:00"/>
    <n v="0"/>
    <s v="Sick"/>
  </r>
  <r>
    <n v="0"/>
    <x v="0"/>
    <x v="0"/>
    <s v="Woo-Jin Trudeau"/>
    <x v="0"/>
    <x v="15"/>
    <s v="Wed"/>
    <d v="1899-12-30T17:00:00"/>
    <d v="1899-12-31T00:30:00"/>
    <n v="7.5"/>
    <d v="1899-12-30T00:00:00"/>
    <d v="1899-12-30T00:00:00"/>
    <n v="0"/>
    <s v="Sick"/>
  </r>
  <r>
    <n v="0"/>
    <x v="0"/>
    <x v="0"/>
    <s v="Woo-Jin Trudeau"/>
    <x v="0"/>
    <x v="16"/>
    <s v="Thu"/>
    <d v="1899-12-30T17:00:00"/>
    <d v="1899-12-31T00:30:00"/>
    <n v="7.5"/>
    <d v="1899-12-30T00:00:00"/>
    <d v="1899-12-30T00:00:00"/>
    <n v="0"/>
    <s v="Sick"/>
  </r>
  <r>
    <n v="0"/>
    <x v="0"/>
    <x v="0"/>
    <s v="Woo-Jin Trudeau"/>
    <x v="0"/>
    <x v="17"/>
    <s v="Fri"/>
    <s v="OFF"/>
    <s v="OFF"/>
    <n v="0"/>
    <d v="1899-12-30T00:00:00"/>
    <d v="1899-12-30T00:00:00"/>
    <n v="0"/>
    <s v="OK"/>
  </r>
  <r>
    <n v="0"/>
    <x v="0"/>
    <x v="0"/>
    <s v="Woo-Jin Trudeau"/>
    <x v="0"/>
    <x v="18"/>
    <s v="Sat"/>
    <s v="OFF"/>
    <s v="OFF"/>
    <n v="0"/>
    <d v="1899-12-30T00:00:00"/>
    <d v="1899-12-30T00:00:00"/>
    <n v="0"/>
    <s v="OK"/>
  </r>
  <r>
    <n v="0"/>
    <x v="0"/>
    <x v="0"/>
    <s v="Woo-Jin Trudeau"/>
    <x v="0"/>
    <x v="19"/>
    <s v="Sun"/>
    <d v="1899-12-30T17:00:00"/>
    <d v="1899-12-31T00:30:00"/>
    <n v="7.5"/>
    <d v="1899-12-30T00:00:00"/>
    <d v="1899-12-30T00:00:00"/>
    <n v="0"/>
    <s v="Sick"/>
  </r>
  <r>
    <n v="0"/>
    <x v="0"/>
    <x v="0"/>
    <s v="Woo-Jin Trudeau"/>
    <x v="0"/>
    <x v="20"/>
    <s v="Mon"/>
    <d v="1899-12-30T17:00:00"/>
    <d v="1899-12-31T00:30:00"/>
    <n v="7.5"/>
    <d v="1899-12-30T00:00:00"/>
    <d v="1899-12-30T00:00:00"/>
    <n v="0"/>
    <s v="Sick"/>
  </r>
  <r>
    <n v="0"/>
    <x v="0"/>
    <x v="0"/>
    <s v="Woo-Jin Trudeau"/>
    <x v="0"/>
    <x v="21"/>
    <s v="Tue"/>
    <d v="1899-12-30T17:00:00"/>
    <d v="1899-12-31T00:30:00"/>
    <n v="7.5"/>
    <d v="1899-12-30T00:00:00"/>
    <d v="1899-12-30T00:00:00"/>
    <n v="0"/>
    <s v="Sick"/>
  </r>
  <r>
    <n v="0"/>
    <x v="0"/>
    <x v="0"/>
    <s v="Woo-Jin Trudeau"/>
    <x v="0"/>
    <x v="22"/>
    <s v="Wed"/>
    <d v="1899-12-30T17:00:00"/>
    <d v="1899-12-31T00:30:00"/>
    <n v="7.5"/>
    <d v="1899-12-30T00:00:00"/>
    <d v="1899-12-30T00:00:00"/>
    <n v="0"/>
    <s v="Sick"/>
  </r>
  <r>
    <n v="0"/>
    <x v="0"/>
    <x v="0"/>
    <s v="Woo-Jin Trudeau"/>
    <x v="0"/>
    <x v="23"/>
    <s v="Thu"/>
    <d v="1899-12-30T17:00:00"/>
    <d v="1899-12-31T00:30:00"/>
    <n v="7.5"/>
    <d v="1899-12-30T00:00:00"/>
    <d v="1899-12-30T00:00:00"/>
    <n v="0"/>
    <s v="Sick"/>
  </r>
  <r>
    <n v="0"/>
    <x v="0"/>
    <x v="0"/>
    <s v="Woo-Jin Trudeau"/>
    <x v="0"/>
    <x v="24"/>
    <s v="Fri"/>
    <s v="OFF"/>
    <s v="OFF"/>
    <n v="0"/>
    <d v="1899-12-30T00:00:00"/>
    <d v="1899-12-30T00:00:00"/>
    <n v="0"/>
    <s v="OK"/>
  </r>
  <r>
    <n v="0"/>
    <x v="0"/>
    <x v="0"/>
    <s v="Woo-Jin Trudeau"/>
    <x v="0"/>
    <x v="25"/>
    <s v="Sat"/>
    <s v="OFF"/>
    <s v="OFF"/>
    <n v="0"/>
    <d v="1899-12-30T00:00:00"/>
    <d v="1899-12-30T00:00:00"/>
    <n v="0"/>
    <s v="OK"/>
  </r>
  <r>
    <n v="0"/>
    <x v="0"/>
    <x v="0"/>
    <s v="Woo-Jin Trudeau"/>
    <x v="0"/>
    <x v="26"/>
    <s v="Sun"/>
    <d v="1899-12-30T17:00:00"/>
    <d v="1899-12-31T00:30:00"/>
    <n v="7.5"/>
    <d v="1899-12-30T00:00:00"/>
    <d v="1899-12-30T00:00:00"/>
    <n v="0"/>
    <s v="Sick"/>
  </r>
  <r>
    <n v="0"/>
    <x v="0"/>
    <x v="0"/>
    <s v="Woo-Jin Trudeau"/>
    <x v="0"/>
    <x v="27"/>
    <s v="Mon"/>
    <d v="1899-12-30T17:00:00"/>
    <d v="1899-12-31T00:30:00"/>
    <n v="7.5"/>
    <d v="1899-12-30T00:00:00"/>
    <d v="1899-12-30T00:00:00"/>
    <n v="0"/>
    <s v="Sick"/>
  </r>
  <r>
    <n v="0"/>
    <x v="0"/>
    <x v="0"/>
    <s v="Woo-Jin Trudeau"/>
    <x v="0"/>
    <x v="28"/>
    <s v="Tue"/>
    <d v="1899-12-30T17:00:00"/>
    <d v="1899-12-31T00:30:00"/>
    <n v="7.5"/>
    <d v="1899-12-30T00:00:00"/>
    <d v="1899-12-30T00:00:00"/>
    <n v="0"/>
    <s v="Sick"/>
  </r>
  <r>
    <n v="0"/>
    <x v="0"/>
    <x v="0"/>
    <s v="Woo-Jin Trudeau"/>
    <x v="0"/>
    <x v="29"/>
    <s v="Wed"/>
    <d v="1899-12-30T17:00:00"/>
    <d v="1899-12-31T00:30:00"/>
    <n v="7.5"/>
    <d v="1899-12-30T00:00:00"/>
    <d v="1899-12-30T00:00:00"/>
    <n v="0"/>
    <s v="Sick"/>
  </r>
  <r>
    <n v="0"/>
    <x v="0"/>
    <x v="0"/>
    <s v="Woo-Jin Trudeau"/>
    <x v="0"/>
    <x v="30"/>
    <s v="Thu"/>
    <d v="1899-12-30T17:00:00"/>
    <d v="1899-12-31T00:30:00"/>
    <n v="7.5"/>
    <d v="1899-12-30T00:00:00"/>
    <d v="1899-12-30T00:00:00"/>
    <n v="0"/>
    <s v="Sick"/>
  </r>
  <r>
    <n v="1"/>
    <x v="0"/>
    <x v="1"/>
    <s v="Oedipus Platt"/>
    <x v="0"/>
    <x v="0"/>
    <s v="Tue"/>
    <d v="1899-12-30T17:30:00"/>
    <d v="1899-12-31T01:00:00"/>
    <n v="7.5"/>
    <d v="1899-12-30T17:34:50"/>
    <d v="1899-12-31T01:27:29"/>
    <n v="7.8775000000000031"/>
    <s v="Late"/>
  </r>
  <r>
    <n v="1"/>
    <x v="0"/>
    <x v="1"/>
    <s v="Oedipus Platt"/>
    <x v="0"/>
    <x v="1"/>
    <s v="Wed"/>
    <d v="1899-12-30T17:30:00"/>
    <d v="1899-12-31T01:00:00"/>
    <n v="7.5"/>
    <d v="1899-12-30T17:29:29"/>
    <d v="1899-12-31T01:21:14"/>
    <n v="7.8625000000000007"/>
    <s v="Overtime"/>
  </r>
  <r>
    <n v="1"/>
    <x v="0"/>
    <x v="1"/>
    <s v="Oedipus Platt"/>
    <x v="0"/>
    <x v="2"/>
    <s v="Thu"/>
    <d v="1899-12-30T17:30:00"/>
    <d v="1899-12-31T01:00:00"/>
    <n v="7.5"/>
    <d v="1899-12-30T17:29:43"/>
    <d v="1899-12-31T01:15:24"/>
    <n v="7.7613888888888933"/>
    <s v="Overtime"/>
  </r>
  <r>
    <n v="1"/>
    <x v="0"/>
    <x v="1"/>
    <s v="Oedipus Platt"/>
    <x v="0"/>
    <x v="3"/>
    <s v="Fri"/>
    <d v="1899-12-30T17:30:00"/>
    <d v="1899-12-31T01:00:00"/>
    <n v="7.5"/>
    <d v="1899-12-30T17:29:41"/>
    <d v="1899-12-31T01:06:41"/>
    <n v="7.6166666666666689"/>
    <s v="OK"/>
  </r>
  <r>
    <n v="1"/>
    <x v="0"/>
    <x v="1"/>
    <s v="Oedipus Platt"/>
    <x v="0"/>
    <x v="4"/>
    <s v="Sat"/>
    <d v="1899-12-30T17:30:00"/>
    <d v="1899-12-31T01:00:00"/>
    <n v="7.5"/>
    <d v="1899-12-30T17:29:40"/>
    <d v="1899-12-31T01:02:35"/>
    <n v="7.5486111111111098"/>
    <s v="OK"/>
  </r>
  <r>
    <n v="0"/>
    <x v="0"/>
    <x v="1"/>
    <s v="Oedipus Platt"/>
    <x v="0"/>
    <x v="5"/>
    <s v="Sun"/>
    <s v="OFF"/>
    <s v="OFF"/>
    <n v="0"/>
    <d v="1899-12-30T00:00:00"/>
    <d v="1899-12-30T00:00:00"/>
    <n v="0"/>
    <s v="OK"/>
  </r>
  <r>
    <n v="0"/>
    <x v="0"/>
    <x v="1"/>
    <s v="Oedipus Platt"/>
    <x v="0"/>
    <x v="6"/>
    <s v="Mon"/>
    <s v="OFF"/>
    <s v="OFF"/>
    <n v="0"/>
    <d v="1899-12-30T00:00:00"/>
    <d v="1899-12-30T00:00:00"/>
    <n v="0"/>
    <s v="OK"/>
  </r>
  <r>
    <n v="1"/>
    <x v="0"/>
    <x v="1"/>
    <s v="Oedipus Platt"/>
    <x v="0"/>
    <x v="7"/>
    <s v="Tue"/>
    <d v="1899-12-30T17:30:00"/>
    <d v="1899-12-31T01:00:00"/>
    <n v="7.5"/>
    <d v="1899-12-30T17:29:12"/>
    <d v="1899-12-31T01:01:07"/>
    <n v="7.5319444444444432"/>
    <s v="OK"/>
  </r>
  <r>
    <n v="1"/>
    <x v="0"/>
    <x v="1"/>
    <s v="Oedipus Platt"/>
    <x v="0"/>
    <x v="8"/>
    <s v="Wed"/>
    <d v="1899-12-30T17:30:00"/>
    <d v="1899-12-31T01:00:00"/>
    <n v="7.5"/>
    <d v="1899-12-30T17:29:30"/>
    <d v="1899-12-31T01:00:03"/>
    <n v="7.4752777777777766"/>
    <s v="OK"/>
  </r>
  <r>
    <n v="1"/>
    <x v="0"/>
    <x v="1"/>
    <s v="Oedipus Platt"/>
    <x v="0"/>
    <x v="9"/>
    <s v="Thu"/>
    <d v="1899-12-30T17:30:00"/>
    <d v="1899-12-31T01:00:00"/>
    <n v="7.5"/>
    <d v="1899-12-30T17:29:38"/>
    <d v="1899-12-31T01:07:16"/>
    <n v="7.6272222222222217"/>
    <s v="OK"/>
  </r>
  <r>
    <n v="1"/>
    <x v="0"/>
    <x v="1"/>
    <s v="Oedipus Platt"/>
    <x v="0"/>
    <x v="10"/>
    <s v="Fri"/>
    <d v="1899-12-30T17:30:00"/>
    <d v="1899-12-31T01:00:00"/>
    <n v="7.5"/>
    <d v="1899-12-30T17:29:15"/>
    <d v="1899-12-31T01:00:21"/>
    <n v="7.5183333333333309"/>
    <s v="OK"/>
  </r>
  <r>
    <n v="1"/>
    <x v="0"/>
    <x v="1"/>
    <s v="Oedipus Platt"/>
    <x v="0"/>
    <x v="11"/>
    <s v="Sat"/>
    <d v="1899-12-30T17:30:00"/>
    <d v="1899-12-31T01:00:00"/>
    <n v="7.5"/>
    <d v="1899-12-30T17:29:35"/>
    <d v="1899-12-31T01:00:20"/>
    <n v="7.5124999999999993"/>
    <s v="OK"/>
  </r>
  <r>
    <n v="0"/>
    <x v="0"/>
    <x v="1"/>
    <s v="Oedipus Platt"/>
    <x v="0"/>
    <x v="12"/>
    <s v="Sun"/>
    <s v="OFF"/>
    <s v="OFF"/>
    <n v="0"/>
    <d v="1899-12-30T00:00:00"/>
    <d v="1899-12-30T00:00:00"/>
    <n v="0"/>
    <s v="OK"/>
  </r>
  <r>
    <n v="0"/>
    <x v="0"/>
    <x v="1"/>
    <s v="Oedipus Platt"/>
    <x v="0"/>
    <x v="13"/>
    <s v="Mon"/>
    <s v="OFF"/>
    <s v="OFF"/>
    <n v="0"/>
    <d v="1899-12-30T00:00:00"/>
    <d v="1899-12-30T00:00:00"/>
    <n v="0"/>
    <s v="OK"/>
  </r>
  <r>
    <n v="1"/>
    <x v="0"/>
    <x v="1"/>
    <s v="Oedipus Platt"/>
    <x v="0"/>
    <x v="14"/>
    <s v="Tue"/>
    <d v="1899-12-30T17:30:00"/>
    <d v="1899-12-31T01:00:00"/>
    <n v="7.5"/>
    <d v="1899-12-30T17:29:39"/>
    <d v="1899-12-31T01:00:18"/>
    <n v="7.510833333333335"/>
    <s v="OK"/>
  </r>
  <r>
    <n v="1"/>
    <x v="0"/>
    <x v="1"/>
    <s v="Oedipus Platt"/>
    <x v="0"/>
    <x v="15"/>
    <s v="Wed"/>
    <d v="1899-12-30T17:30:00"/>
    <d v="1899-12-31T01:00:00"/>
    <n v="7.5"/>
    <d v="1899-12-30T17:29:19"/>
    <d v="1899-12-31T01:01:37"/>
    <n v="7.5383333333333367"/>
    <s v="OK"/>
  </r>
  <r>
    <n v="1"/>
    <x v="0"/>
    <x v="1"/>
    <s v="Oedipus Platt"/>
    <x v="0"/>
    <x v="16"/>
    <s v="Thu"/>
    <d v="1899-12-30T17:30:00"/>
    <d v="1899-12-31T01:00:00"/>
    <n v="7.5"/>
    <d v="1899-12-30T17:29:24"/>
    <d v="1899-12-31T01:02:00"/>
    <n v="7.5433333333333348"/>
    <s v="OK"/>
  </r>
  <r>
    <n v="1"/>
    <x v="0"/>
    <x v="1"/>
    <s v="Oedipus Platt"/>
    <x v="0"/>
    <x v="17"/>
    <s v="Fri"/>
    <d v="1899-12-30T17:30:00"/>
    <d v="1899-12-31T01:00:00"/>
    <n v="7.5"/>
    <d v="1899-12-30T17:30:07"/>
    <d v="1899-12-31T01:01:10"/>
    <n v="7.5175000000000001"/>
    <s v="OK"/>
  </r>
  <r>
    <n v="1"/>
    <x v="0"/>
    <x v="1"/>
    <s v="Oedipus Platt"/>
    <x v="0"/>
    <x v="18"/>
    <s v="Sat"/>
    <d v="1899-12-30T17:30:00"/>
    <d v="1899-12-31T01:00:00"/>
    <n v="7.5"/>
    <d v="1899-12-30T17:29:30"/>
    <d v="1899-12-31T01:46:31"/>
    <n v="8.2836111111111101"/>
    <s v="Overtime"/>
  </r>
  <r>
    <n v="0"/>
    <x v="0"/>
    <x v="1"/>
    <s v="Oedipus Platt"/>
    <x v="0"/>
    <x v="19"/>
    <s v="Sun"/>
    <s v="OFF"/>
    <s v="OFF"/>
    <n v="0"/>
    <d v="1899-12-30T00:00:00"/>
    <d v="1899-12-30T00:00:00"/>
    <n v="0"/>
    <s v="OK"/>
  </r>
  <r>
    <n v="0"/>
    <x v="0"/>
    <x v="1"/>
    <s v="Oedipus Platt"/>
    <x v="0"/>
    <x v="20"/>
    <s v="Mon"/>
    <s v="OFF"/>
    <s v="OFF"/>
    <n v="0"/>
    <d v="1899-12-30T00:00:00"/>
    <d v="1899-12-30T00:00:00"/>
    <n v="0"/>
    <s v="OK"/>
  </r>
  <r>
    <n v="1"/>
    <x v="0"/>
    <x v="1"/>
    <s v="Oedipus Platt"/>
    <x v="0"/>
    <x v="21"/>
    <s v="Tue"/>
    <d v="1899-12-30T17:30:00"/>
    <d v="1899-12-31T01:00:00"/>
    <n v="7.5"/>
    <d v="1899-12-30T17:29:37"/>
    <d v="1899-12-31T01:04:15"/>
    <n v="7.5772222222222219"/>
    <s v="OK"/>
  </r>
  <r>
    <n v="1"/>
    <x v="0"/>
    <x v="1"/>
    <s v="Oedipus Platt"/>
    <x v="0"/>
    <x v="22"/>
    <s v="Wed"/>
    <d v="1899-12-30T17:30:00"/>
    <d v="1899-12-31T01:00:00"/>
    <n v="7.5"/>
    <d v="1899-12-30T17:29:18"/>
    <d v="1899-12-31T01:03:06"/>
    <n v="7.5633333333333326"/>
    <s v="OK"/>
  </r>
  <r>
    <n v="1"/>
    <x v="0"/>
    <x v="1"/>
    <s v="Oedipus Platt"/>
    <x v="0"/>
    <x v="23"/>
    <s v="Thu"/>
    <d v="1899-12-30T17:30:00"/>
    <d v="1899-12-31T01:00:00"/>
    <n v="7.5"/>
    <d v="1899-12-30T17:29:23"/>
    <d v="1899-12-31T01:02:43"/>
    <n v="7.5555555555555571"/>
    <s v="OK"/>
  </r>
  <r>
    <n v="1"/>
    <x v="0"/>
    <x v="1"/>
    <s v="Oedipus Platt"/>
    <x v="0"/>
    <x v="24"/>
    <s v="Fri"/>
    <d v="1899-12-30T17:30:00"/>
    <d v="1899-12-31T01:00:00"/>
    <n v="7.5"/>
    <d v="1899-12-30T17:29:44"/>
    <d v="1899-12-31T01:00:14"/>
    <n v="7.5083333333333346"/>
    <s v="OK"/>
  </r>
  <r>
    <n v="1"/>
    <x v="0"/>
    <x v="1"/>
    <s v="Oedipus Platt"/>
    <x v="0"/>
    <x v="25"/>
    <s v="Sat"/>
    <d v="1899-12-30T17:30:00"/>
    <d v="1899-12-31T01:00:00"/>
    <n v="7.5"/>
    <d v="1899-12-30T17:29:28"/>
    <d v="1899-12-31T01:01:13"/>
    <n v="7.5291666666666686"/>
    <s v="OK"/>
  </r>
  <r>
    <n v="0"/>
    <x v="0"/>
    <x v="1"/>
    <s v="Oedipus Platt"/>
    <x v="0"/>
    <x v="26"/>
    <s v="Sun"/>
    <s v="OFF"/>
    <s v="OFF"/>
    <n v="0"/>
    <d v="1899-12-30T00:00:00"/>
    <d v="1899-12-30T00:00:00"/>
    <n v="0"/>
    <s v="OK"/>
  </r>
  <r>
    <n v="0"/>
    <x v="0"/>
    <x v="1"/>
    <s v="Oedipus Platt"/>
    <x v="0"/>
    <x v="27"/>
    <s v="Mon"/>
    <s v="OFF"/>
    <s v="OFF"/>
    <n v="0"/>
    <d v="1899-12-30T00:00:00"/>
    <d v="1899-12-30T00:00:00"/>
    <n v="0"/>
    <s v="OK"/>
  </r>
  <r>
    <n v="1"/>
    <x v="0"/>
    <x v="1"/>
    <s v="Oedipus Platt"/>
    <x v="0"/>
    <x v="28"/>
    <s v="Tue"/>
    <d v="1899-12-30T17:30:00"/>
    <d v="1899-12-31T01:00:00"/>
    <n v="7.5"/>
    <d v="1899-12-30T17:29:21"/>
    <d v="1899-12-31T02:00:08"/>
    <n v="8.5130555555555567"/>
    <s v="Overtime"/>
  </r>
  <r>
    <n v="1"/>
    <x v="0"/>
    <x v="1"/>
    <s v="Oedipus Platt"/>
    <x v="0"/>
    <x v="29"/>
    <s v="Wed"/>
    <d v="1899-12-30T17:30:00"/>
    <d v="1899-12-31T01:00:00"/>
    <n v="7.5"/>
    <d v="1899-12-30T17:29:23"/>
    <d v="1899-12-31T01:00:03"/>
    <n v="7.5111111111111093"/>
    <s v="OK"/>
  </r>
  <r>
    <n v="1"/>
    <x v="0"/>
    <x v="1"/>
    <s v="Oedipus Platt"/>
    <x v="0"/>
    <x v="30"/>
    <s v="Thu"/>
    <d v="1899-12-30T17:30:00"/>
    <d v="1899-12-31T01:00:00"/>
    <n v="7.5"/>
    <d v="1899-12-30T17:30:25"/>
    <d v="1899-12-31T01:02:14"/>
    <n v="7.5302777777777763"/>
    <s v="O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F398C4-4702-4051-A624-EC5E15E8C289}" name="PivotTable1" cacheId="6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6" indent="0" compact="0" outline="1" outlineData="1" compactData="0" multipleFieldFilters="0">
  <location ref="A4:AF7" firstHeaderRow="1" firstDataRow="2" firstDataCol="1" rowPageCount="2" colPageCount="1"/>
  <pivotFields count="14">
    <pivotField dataField="1" compact="0" showAll="0"/>
    <pivotField axis="axisPage" compact="0" showAll="0">
      <items count="2">
        <item x="0"/>
        <item t="default"/>
      </items>
    </pivotField>
    <pivotField axis="axisRow" compact="0" showAll="0">
      <items count="3">
        <item x="1"/>
        <item x="0"/>
        <item t="default"/>
      </items>
    </pivotField>
    <pivotField compact="0" showAll="0"/>
    <pivotField axis="axisPage" compact="0" showAll="0">
      <items count="6">
        <item m="1" x="3"/>
        <item m="1" x="2"/>
        <item m="1" x="4"/>
        <item m="1" x="1"/>
        <item x="0"/>
        <item t="default"/>
      </items>
    </pivotField>
    <pivotField axis="axisCol" compact="0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rowItems count="2">
    <i>
      <x/>
    </i>
    <i>
      <x v="1"/>
    </i>
  </rowItems>
  <colFields count="1">
    <field x="5"/>
  </colFields>
  <col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colItems>
  <pageFields count="2">
    <pageField fld="4" item="4" hier="-1"/>
    <pageField fld="1" item="0" hier="-1"/>
  </pageFields>
  <dataFields count="1">
    <dataField name="Sum of Trabajo?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349940-2205-4CC2-9C30-3DD8B2E5206F}" name="Table1" displayName="Table1" ref="A1:N63" totalsRowShown="0">
  <autoFilter ref="A1:N63" xr:uid="{4AE217A1-1944-427F-B6E2-4736EA02AB14}"/>
  <sortState xmlns:xlrd2="http://schemas.microsoft.com/office/spreadsheetml/2017/richdata2" ref="A2:N63">
    <sortCondition ref="C1:C63"/>
  </sortState>
  <tableColumns count="14">
    <tableColumn id="1" xr3:uid="{6EE74758-5268-40BB-B39C-FF81D740DD41}" name="Trabajo?" dataDxfId="11">
      <calculatedColumnFormula>IF(Table1[[#This Row],[Payroll Hours]]&gt;0,1,0)</calculatedColumnFormula>
    </tableColumn>
    <tableColumn id="62" xr3:uid="{609A0281-DBD4-49CD-BCDE-988F5D20A31E}" name="Month" dataDxfId="10">
      <calculatedColumnFormula>MONTH(Table1[[#This Row],[Date]])</calculatedColumnFormula>
    </tableColumn>
    <tableColumn id="2" xr3:uid="{1C8E46C2-F04C-49E7-AED9-54DEE42FD34A}" name="Employee ID"/>
    <tableColumn id="7" xr3:uid="{2676286F-B94A-4D0F-A60B-94AE7CE514F5}" name="NAME"/>
    <tableColumn id="10" xr3:uid="{DDDED722-D7AD-4D57-BC0B-DCB08A486D12}" name="POSITION"/>
    <tableColumn id="15" xr3:uid="{72853894-32DC-43D6-AFB1-107A66678803}" name="Date" dataDxfId="9"/>
    <tableColumn id="16" xr3:uid="{D84CEFD9-A2EC-4ABE-9C07-FBEBEF9D41DB}" name="DayOfWeek"/>
    <tableColumn id="20" xr3:uid="{8EB784A1-9145-4DD4-BD20-12FBD0FF9D91}" name="Sched Start" dataDxfId="6"/>
    <tableColumn id="21" xr3:uid="{8E8134F3-7720-4210-9B13-5AB0577BDED0}" name="Sched End" dataDxfId="3"/>
    <tableColumn id="22" xr3:uid="{92ABC422-AB01-4927-AB6E-7DC9138A0698}" name="Sched Hours" dataDxfId="1"/>
    <tableColumn id="23" xr3:uid="{F2886078-688C-499F-BE75-8164916C67A1}" name="Act Start" dataDxfId="2"/>
    <tableColumn id="24" xr3:uid="{D7EE7C30-EF6C-4C87-8888-7361AFCDFEF8}" name="Act End" dataDxfId="5"/>
    <tableColumn id="25" xr3:uid="{18261C28-4C16-456F-B044-7D1800D90ECA}" name="Payroll Hours" dataDxfId="4"/>
    <tableColumn id="26" xr3:uid="{BAAB5174-31EE-4B1A-8CB3-6CE2A6EC952E}" name="Comment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881619-B9C5-42A0-8B93-B05FB43C64F1}" name="Table2" displayName="Table2" ref="A1:AG2" insertRow="1" totalsRowShown="0">
  <autoFilter ref="A1:AG2" xr:uid="{09437D48-ED92-4A87-BFF7-2E4E71AF6307}"/>
  <tableColumns count="33">
    <tableColumn id="33" xr3:uid="{7BB63102-F542-4AFB-B07B-707B52E77CE4}" name="MaxSerie" dataDxfId="8">
      <calculatedColumnFormula array="1">MAX(FREQUENCY(IF(Table2[[#This Row],[Day1]:[Day31]]=1,COLUMN(Table2[[#This Row],[Day1]:[Day31]])),IF(Table2[[#This Row],[Day1]:[Day31]]&lt;&gt;1,COLUMN(Table2[[#This Row],[Day1]:[Day31]]))))</calculatedColumnFormula>
    </tableColumn>
    <tableColumn id="34" xr3:uid="{BFEB8A64-8F93-483E-B422-8C4BE242C9B4}" name="SAP ID2" dataDxfId="7"/>
    <tableColumn id="2" xr3:uid="{45D32570-76EF-49E9-BEA7-7B4DB970BBC0}" name="Day1"/>
    <tableColumn id="3" xr3:uid="{BE14BD50-1A8C-4CDE-9E08-C3E873146C66}" name="Day2"/>
    <tableColumn id="4" xr3:uid="{04D1DF1D-6936-4B64-A423-62F98CFE885E}" name="Day3"/>
    <tableColumn id="5" xr3:uid="{6D958E40-190A-4EAB-B7AF-1B3BA00CAB4F}" name="Day4"/>
    <tableColumn id="6" xr3:uid="{D8DEABAD-8B90-47B1-988F-6DB65C3A3F94}" name="Day5"/>
    <tableColumn id="7" xr3:uid="{0CB3520F-8B77-451B-B7CA-8D5600E60CB3}" name="Day6"/>
    <tableColumn id="8" xr3:uid="{A6FF05CF-C0A0-4855-B1D3-810FAFFB53E5}" name="Day7"/>
    <tableColumn id="9" xr3:uid="{8E12DA34-D555-4D38-BC21-F55ABD4F77FD}" name="Day8"/>
    <tableColumn id="10" xr3:uid="{F56817AF-A93C-4EEF-B540-1560BDCF3EBA}" name="Day9"/>
    <tableColumn id="11" xr3:uid="{B9A9F982-C214-4D6D-81E1-9D21BFB91BB8}" name="Day10"/>
    <tableColumn id="12" xr3:uid="{609889CA-5314-4FEE-9D87-3C3086B42467}" name="Day11"/>
    <tableColumn id="13" xr3:uid="{7FFC61B1-8BBB-42FB-8051-0E5753504AEA}" name="Day12"/>
    <tableColumn id="14" xr3:uid="{42CCE9EB-B87E-455D-9E61-4580E5CEF872}" name="Day13"/>
    <tableColumn id="15" xr3:uid="{884A0119-FDA4-4698-85B3-2A5E2B0E39DE}" name="Day14"/>
    <tableColumn id="16" xr3:uid="{14344881-BA14-46CC-BC43-F118BC2AF30E}" name="Day15"/>
    <tableColumn id="17" xr3:uid="{F1EABF19-354D-41AD-B7B6-A74B0680D2B4}" name="Day16"/>
    <tableColumn id="18" xr3:uid="{BA3A722C-7E69-43C0-93DD-1A6BBF6FC846}" name="Day17"/>
    <tableColumn id="19" xr3:uid="{89E92E6C-9847-4C6A-A38C-8F26E15DD507}" name="Day18"/>
    <tableColumn id="20" xr3:uid="{DEDA899E-5B52-4879-A88D-647412943A9A}" name="Day19"/>
    <tableColumn id="21" xr3:uid="{8E4F07A1-2880-46A6-8AA5-0B819C796DDE}" name="Day20"/>
    <tableColumn id="22" xr3:uid="{A563C566-8D7D-44FC-B666-4A2414AF0304}" name="Day21"/>
    <tableColumn id="23" xr3:uid="{A72CD257-6A7B-4C28-A919-352FD3F584A0}" name="Day22"/>
    <tableColumn id="24" xr3:uid="{3FE18392-605E-4B57-A377-D3005E6FDA07}" name="Day23"/>
    <tableColumn id="25" xr3:uid="{47B2D17A-AAAE-4D05-B462-22E34FF8CF73}" name="Day24"/>
    <tableColumn id="26" xr3:uid="{8E8A960B-457C-49B6-8617-46CB01ADFD44}" name="Day25"/>
    <tableColumn id="27" xr3:uid="{245A2E77-05AF-4DF6-8215-A9577116C128}" name="Day26"/>
    <tableColumn id="28" xr3:uid="{96DC7E03-A771-4459-89A2-CA977226961A}" name="Day27"/>
    <tableColumn id="29" xr3:uid="{8256589D-E6B4-4EDF-914E-0E901D103DD4}" name="Day28"/>
    <tableColumn id="30" xr3:uid="{7EF05DD6-7AB4-4D8A-93B0-D2037EF7291C}" name="Day29"/>
    <tableColumn id="31" xr3:uid="{87CAA1F4-0F5B-40C0-A7DD-AEDAC718ADA8}" name="Day30"/>
    <tableColumn id="32" xr3:uid="{95B5D96E-69F7-49AE-A0CC-0F973B5CB288}" name="Day3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A68EC-1655-491D-8F6D-2009CD53BB92}">
  <dimension ref="A1:P63"/>
  <sheetViews>
    <sheetView tabSelected="1" topLeftCell="C1" workbookViewId="0">
      <selection activeCell="D19" sqref="D19"/>
    </sheetView>
  </sheetViews>
  <sheetFormatPr defaultRowHeight="15" outlineLevelCol="1" x14ac:dyDescent="0.25"/>
  <cols>
    <col min="1" max="1" width="10.85546875" hidden="1" customWidth="1" outlineLevel="1"/>
    <col min="2" max="2" width="9.28515625" hidden="1" customWidth="1" outlineLevel="1"/>
    <col min="3" max="3" width="14.42578125" bestFit="1" customWidth="1" collapsed="1"/>
    <col min="4" max="4" width="21.7109375" bestFit="1" customWidth="1"/>
    <col min="5" max="5" width="11.85546875" bestFit="1" customWidth="1"/>
    <col min="6" max="6" width="10.7109375" bestFit="1" customWidth="1"/>
    <col min="7" max="7" width="14" bestFit="1" customWidth="1"/>
    <col min="8" max="8" width="13.140625" bestFit="1" customWidth="1"/>
    <col min="9" max="9" width="12.28515625" bestFit="1" customWidth="1"/>
    <col min="10" max="10" width="14.140625" style="11" bestFit="1" customWidth="1"/>
    <col min="11" max="11" width="10.7109375" style="10" bestFit="1" customWidth="1"/>
    <col min="12" max="12" width="9.85546875" style="10" bestFit="1" customWidth="1"/>
    <col min="13" max="13" width="15" style="11" bestFit="1" customWidth="1"/>
    <col min="14" max="14" width="15.28515625" bestFit="1" customWidth="1"/>
    <col min="15" max="15" width="11.140625" bestFit="1" customWidth="1"/>
    <col min="16" max="16" width="10.7109375" style="3" bestFit="1" customWidth="1"/>
    <col min="17" max="17" width="9" bestFit="1" customWidth="1"/>
    <col min="18" max="18" width="10" bestFit="1" customWidth="1"/>
    <col min="19" max="19" width="14.85546875" bestFit="1" customWidth="1"/>
    <col min="20" max="20" width="15.42578125" bestFit="1" customWidth="1"/>
    <col min="21" max="21" width="13.140625" bestFit="1" customWidth="1"/>
    <col min="22" max="22" width="12.28515625" bestFit="1" customWidth="1"/>
    <col min="23" max="23" width="14.140625" bestFit="1" customWidth="1"/>
    <col min="24" max="25" width="12" bestFit="1" customWidth="1"/>
    <col min="26" max="26" width="15" bestFit="1" customWidth="1"/>
    <col min="27" max="27" width="15.28515625" bestFit="1" customWidth="1"/>
    <col min="28" max="28" width="16.5703125" bestFit="1" customWidth="1"/>
    <col min="29" max="29" width="17.7109375" bestFit="1" customWidth="1"/>
    <col min="30" max="30" width="13.28515625" bestFit="1" customWidth="1"/>
    <col min="31" max="31" width="24.5703125" bestFit="1" customWidth="1"/>
    <col min="32" max="32" width="16.140625" bestFit="1" customWidth="1"/>
    <col min="33" max="33" width="12.140625" bestFit="1" customWidth="1"/>
    <col min="34" max="34" width="11.42578125" bestFit="1" customWidth="1"/>
    <col min="35" max="35" width="11.85546875" bestFit="1" customWidth="1"/>
    <col min="36" max="36" width="13.85546875" bestFit="1" customWidth="1"/>
    <col min="37" max="37" width="6.85546875" bestFit="1" customWidth="1"/>
    <col min="38" max="38" width="17.140625" bestFit="1" customWidth="1"/>
    <col min="39" max="39" width="11.42578125" bestFit="1" customWidth="1"/>
    <col min="40" max="40" width="15.42578125" bestFit="1" customWidth="1"/>
    <col min="41" max="41" width="11.7109375" bestFit="1" customWidth="1"/>
    <col min="42" max="42" width="12.28515625" bestFit="1" customWidth="1"/>
    <col min="43" max="43" width="10.85546875" bestFit="1" customWidth="1"/>
    <col min="44" max="44" width="10" bestFit="1" customWidth="1"/>
    <col min="45" max="45" width="6.140625" bestFit="1" customWidth="1"/>
    <col min="46" max="46" width="17.5703125" bestFit="1" customWidth="1"/>
    <col min="47" max="47" width="19.7109375" bestFit="1" customWidth="1"/>
    <col min="48" max="48" width="20" bestFit="1" customWidth="1"/>
    <col min="49" max="49" width="12" bestFit="1" customWidth="1"/>
    <col min="50" max="50" width="16.5703125" bestFit="1" customWidth="1"/>
    <col min="51" max="51" width="18.140625" bestFit="1" customWidth="1"/>
    <col min="52" max="52" width="23.7109375" bestFit="1" customWidth="1"/>
    <col min="53" max="53" width="13.140625" bestFit="1" customWidth="1"/>
    <col min="54" max="54" width="13.7109375" bestFit="1" customWidth="1"/>
    <col min="55" max="56" width="18.5703125" bestFit="1" customWidth="1"/>
    <col min="57" max="57" width="15.140625" bestFit="1" customWidth="1"/>
    <col min="58" max="58" width="14.140625" bestFit="1" customWidth="1"/>
    <col min="59" max="59" width="18.5703125" bestFit="1" customWidth="1"/>
    <col min="60" max="60" width="20.28515625" bestFit="1" customWidth="1"/>
    <col min="61" max="61" width="25.7109375" bestFit="1" customWidth="1"/>
    <col min="62" max="62" width="10.85546875" bestFit="1" customWidth="1"/>
  </cols>
  <sheetData>
    <row r="1" spans="1:16" x14ac:dyDescent="0.25">
      <c r="A1" t="s">
        <v>22</v>
      </c>
      <c r="B1" t="s">
        <v>55</v>
      </c>
      <c r="C1" t="s">
        <v>63</v>
      </c>
      <c r="D1" t="s">
        <v>0</v>
      </c>
      <c r="E1" t="s">
        <v>1</v>
      </c>
      <c r="F1" t="s">
        <v>2</v>
      </c>
      <c r="G1" t="s">
        <v>64</v>
      </c>
      <c r="H1" s="10" t="s">
        <v>3</v>
      </c>
      <c r="I1" s="10" t="s">
        <v>4</v>
      </c>
      <c r="J1" s="11" t="s">
        <v>5</v>
      </c>
      <c r="K1" t="s">
        <v>6</v>
      </c>
      <c r="L1" t="s">
        <v>7</v>
      </c>
      <c r="M1" s="11" t="s">
        <v>8</v>
      </c>
      <c r="N1" t="s">
        <v>9</v>
      </c>
      <c r="P1"/>
    </row>
    <row r="2" spans="1:16" x14ac:dyDescent="0.25">
      <c r="A2">
        <f>IF(Table1[[#This Row],[Payroll Hours]]&gt;0,1,0)</f>
        <v>0</v>
      </c>
      <c r="B2">
        <f>MONTH(Table1[[#This Row],[Date]])</f>
        <v>12</v>
      </c>
      <c r="C2" t="s">
        <v>66</v>
      </c>
      <c r="D2" t="s">
        <v>65</v>
      </c>
      <c r="E2" t="s">
        <v>67</v>
      </c>
      <c r="F2" s="3">
        <v>44166</v>
      </c>
      <c r="G2" t="s">
        <v>10</v>
      </c>
      <c r="H2" s="10">
        <v>0.70833333333333337</v>
      </c>
      <c r="I2" s="10">
        <v>1.0208333333333333</v>
      </c>
      <c r="J2" s="11">
        <v>7.5</v>
      </c>
      <c r="K2" s="10">
        <v>0</v>
      </c>
      <c r="L2" s="10">
        <v>0</v>
      </c>
      <c r="M2" s="11">
        <v>0</v>
      </c>
      <c r="N2" t="s">
        <v>12</v>
      </c>
      <c r="P2"/>
    </row>
    <row r="3" spans="1:16" x14ac:dyDescent="0.25">
      <c r="A3">
        <f>IF(Table1[[#This Row],[Payroll Hours]]&gt;0,1,0)</f>
        <v>0</v>
      </c>
      <c r="B3">
        <f>MONTH(Table1[[#This Row],[Date]])</f>
        <v>12</v>
      </c>
      <c r="C3" t="s">
        <v>66</v>
      </c>
      <c r="D3" t="s">
        <v>65</v>
      </c>
      <c r="E3" t="s">
        <v>67</v>
      </c>
      <c r="F3" s="3">
        <v>44167</v>
      </c>
      <c r="G3" t="s">
        <v>16</v>
      </c>
      <c r="H3" s="10">
        <v>0.70833333333333337</v>
      </c>
      <c r="I3" s="10">
        <v>1.0208333333333333</v>
      </c>
      <c r="J3" s="11">
        <v>7.5</v>
      </c>
      <c r="K3" s="10">
        <v>0</v>
      </c>
      <c r="L3" s="10">
        <v>0</v>
      </c>
      <c r="M3" s="11">
        <v>0</v>
      </c>
      <c r="N3" t="s">
        <v>12</v>
      </c>
      <c r="P3"/>
    </row>
    <row r="4" spans="1:16" x14ac:dyDescent="0.25">
      <c r="A4">
        <f>IF(Table1[[#This Row],[Payroll Hours]]&gt;0,1,0)</f>
        <v>0</v>
      </c>
      <c r="B4">
        <f>MONTH(Table1[[#This Row],[Date]])</f>
        <v>12</v>
      </c>
      <c r="C4" t="s">
        <v>66</v>
      </c>
      <c r="D4" t="s">
        <v>65</v>
      </c>
      <c r="E4" t="s">
        <v>67</v>
      </c>
      <c r="F4" s="3">
        <v>44168</v>
      </c>
      <c r="G4" t="s">
        <v>17</v>
      </c>
      <c r="H4" s="10">
        <v>0.70833333333333337</v>
      </c>
      <c r="I4" s="10">
        <v>1.0208333333333333</v>
      </c>
      <c r="J4" s="11">
        <v>7.5</v>
      </c>
      <c r="K4" s="10">
        <v>0</v>
      </c>
      <c r="L4" s="10">
        <v>0</v>
      </c>
      <c r="M4" s="11">
        <v>0</v>
      </c>
      <c r="N4" t="s">
        <v>12</v>
      </c>
      <c r="P4"/>
    </row>
    <row r="5" spans="1:16" x14ac:dyDescent="0.25">
      <c r="A5">
        <f>IF(Table1[[#This Row],[Payroll Hours]]&gt;0,1,0)</f>
        <v>0</v>
      </c>
      <c r="B5">
        <f>MONTH(Table1[[#This Row],[Date]])</f>
        <v>12</v>
      </c>
      <c r="C5" t="s">
        <v>66</v>
      </c>
      <c r="D5" t="s">
        <v>65</v>
      </c>
      <c r="E5" t="s">
        <v>67</v>
      </c>
      <c r="F5" s="3">
        <v>44169</v>
      </c>
      <c r="G5" t="s">
        <v>18</v>
      </c>
      <c r="H5" s="10" t="s">
        <v>15</v>
      </c>
      <c r="I5" s="10" t="s">
        <v>15</v>
      </c>
      <c r="J5" s="11">
        <v>0</v>
      </c>
      <c r="K5" s="10">
        <v>0</v>
      </c>
      <c r="L5" s="10">
        <v>0</v>
      </c>
      <c r="M5" s="11">
        <v>0</v>
      </c>
      <c r="N5" t="s">
        <v>11</v>
      </c>
      <c r="P5"/>
    </row>
    <row r="6" spans="1:16" x14ac:dyDescent="0.25">
      <c r="A6">
        <f>IF(Table1[[#This Row],[Payroll Hours]]&gt;0,1,0)</f>
        <v>0</v>
      </c>
      <c r="B6">
        <f>MONTH(Table1[[#This Row],[Date]])</f>
        <v>12</v>
      </c>
      <c r="C6" t="s">
        <v>66</v>
      </c>
      <c r="D6" t="s">
        <v>65</v>
      </c>
      <c r="E6" t="s">
        <v>67</v>
      </c>
      <c r="F6" s="3">
        <v>44170</v>
      </c>
      <c r="G6" t="s">
        <v>19</v>
      </c>
      <c r="H6" s="10" t="s">
        <v>15</v>
      </c>
      <c r="I6" s="10" t="s">
        <v>15</v>
      </c>
      <c r="J6" s="11">
        <v>0</v>
      </c>
      <c r="K6" s="10">
        <v>0</v>
      </c>
      <c r="L6" s="10">
        <v>0</v>
      </c>
      <c r="M6" s="11">
        <v>0</v>
      </c>
      <c r="N6" t="s">
        <v>11</v>
      </c>
      <c r="P6"/>
    </row>
    <row r="7" spans="1:16" x14ac:dyDescent="0.25">
      <c r="A7">
        <f>IF(Table1[[#This Row],[Payroll Hours]]&gt;0,1,0)</f>
        <v>0</v>
      </c>
      <c r="B7">
        <f>MONTH(Table1[[#This Row],[Date]])</f>
        <v>12</v>
      </c>
      <c r="C7" t="s">
        <v>66</v>
      </c>
      <c r="D7" t="s">
        <v>65</v>
      </c>
      <c r="E7" t="s">
        <v>67</v>
      </c>
      <c r="F7" s="3">
        <v>44171</v>
      </c>
      <c r="G7" t="s">
        <v>20</v>
      </c>
      <c r="H7" s="10">
        <v>0.70833333333333337</v>
      </c>
      <c r="I7" s="10">
        <v>1.0208333333333333</v>
      </c>
      <c r="J7" s="11">
        <v>7.5</v>
      </c>
      <c r="K7" s="10">
        <v>0</v>
      </c>
      <c r="L7" s="10">
        <v>0</v>
      </c>
      <c r="M7" s="11">
        <v>0</v>
      </c>
      <c r="N7" t="s">
        <v>12</v>
      </c>
      <c r="P7"/>
    </row>
    <row r="8" spans="1:16" x14ac:dyDescent="0.25">
      <c r="A8">
        <f>IF(Table1[[#This Row],[Payroll Hours]]&gt;0,1,0)</f>
        <v>0</v>
      </c>
      <c r="B8">
        <f>MONTH(Table1[[#This Row],[Date]])</f>
        <v>12</v>
      </c>
      <c r="C8" t="s">
        <v>66</v>
      </c>
      <c r="D8" t="s">
        <v>65</v>
      </c>
      <c r="E8" t="s">
        <v>67</v>
      </c>
      <c r="F8" s="3">
        <v>44172</v>
      </c>
      <c r="G8" t="s">
        <v>21</v>
      </c>
      <c r="H8" s="10">
        <v>0.70833333333333337</v>
      </c>
      <c r="I8" s="10">
        <v>1.0208333333333333</v>
      </c>
      <c r="J8" s="11">
        <v>7.5</v>
      </c>
      <c r="K8" s="10">
        <v>0</v>
      </c>
      <c r="L8" s="10">
        <v>0</v>
      </c>
      <c r="M8" s="11">
        <v>0</v>
      </c>
      <c r="N8" t="s">
        <v>12</v>
      </c>
      <c r="P8"/>
    </row>
    <row r="9" spans="1:16" x14ac:dyDescent="0.25">
      <c r="A9">
        <f>IF(Table1[[#This Row],[Payroll Hours]]&gt;0,1,0)</f>
        <v>0</v>
      </c>
      <c r="B9">
        <f>MONTH(Table1[[#This Row],[Date]])</f>
        <v>12</v>
      </c>
      <c r="C9" t="s">
        <v>66</v>
      </c>
      <c r="D9" t="s">
        <v>65</v>
      </c>
      <c r="E9" t="s">
        <v>67</v>
      </c>
      <c r="F9" s="3">
        <v>44173</v>
      </c>
      <c r="G9" t="s">
        <v>10</v>
      </c>
      <c r="H9" s="10">
        <v>0.70833333333333337</v>
      </c>
      <c r="I9" s="10">
        <v>1.0208333333333333</v>
      </c>
      <c r="J9" s="11">
        <v>7.5</v>
      </c>
      <c r="K9" s="10">
        <v>0</v>
      </c>
      <c r="L9" s="10">
        <v>0</v>
      </c>
      <c r="M9" s="11">
        <v>0</v>
      </c>
      <c r="N9" t="s">
        <v>12</v>
      </c>
      <c r="P9"/>
    </row>
    <row r="10" spans="1:16" x14ac:dyDescent="0.25">
      <c r="A10">
        <f>IF(Table1[[#This Row],[Payroll Hours]]&gt;0,1,0)</f>
        <v>0</v>
      </c>
      <c r="B10">
        <f>MONTH(Table1[[#This Row],[Date]])</f>
        <v>12</v>
      </c>
      <c r="C10" t="s">
        <v>66</v>
      </c>
      <c r="D10" t="s">
        <v>65</v>
      </c>
      <c r="E10" t="s">
        <v>67</v>
      </c>
      <c r="F10" s="3">
        <v>44174</v>
      </c>
      <c r="G10" t="s">
        <v>16</v>
      </c>
      <c r="H10" s="10">
        <v>0.70833333333333337</v>
      </c>
      <c r="I10" s="10">
        <v>1.0208333333333333</v>
      </c>
      <c r="J10" s="11">
        <v>7.5</v>
      </c>
      <c r="K10" s="10">
        <v>0</v>
      </c>
      <c r="L10" s="10">
        <v>0</v>
      </c>
      <c r="M10" s="11">
        <v>0</v>
      </c>
      <c r="N10" t="s">
        <v>12</v>
      </c>
      <c r="P10"/>
    </row>
    <row r="11" spans="1:16" x14ac:dyDescent="0.25">
      <c r="A11">
        <f>IF(Table1[[#This Row],[Payroll Hours]]&gt;0,1,0)</f>
        <v>0</v>
      </c>
      <c r="B11">
        <f>MONTH(Table1[[#This Row],[Date]])</f>
        <v>12</v>
      </c>
      <c r="C11" t="s">
        <v>66</v>
      </c>
      <c r="D11" t="s">
        <v>65</v>
      </c>
      <c r="E11" t="s">
        <v>67</v>
      </c>
      <c r="F11" s="3">
        <v>44175</v>
      </c>
      <c r="G11" t="s">
        <v>17</v>
      </c>
      <c r="H11" s="10">
        <v>0.70833333333333337</v>
      </c>
      <c r="I11" s="10">
        <v>1.0208333333333333</v>
      </c>
      <c r="J11" s="11">
        <v>7.5</v>
      </c>
      <c r="K11" s="10">
        <v>0</v>
      </c>
      <c r="L11" s="10">
        <v>0</v>
      </c>
      <c r="M11" s="11">
        <v>0</v>
      </c>
      <c r="N11" t="s">
        <v>12</v>
      </c>
      <c r="P11"/>
    </row>
    <row r="12" spans="1:16" x14ac:dyDescent="0.25">
      <c r="A12">
        <f>IF(Table1[[#This Row],[Payroll Hours]]&gt;0,1,0)</f>
        <v>0</v>
      </c>
      <c r="B12">
        <f>MONTH(Table1[[#This Row],[Date]])</f>
        <v>12</v>
      </c>
      <c r="C12" t="s">
        <v>66</v>
      </c>
      <c r="D12" t="s">
        <v>65</v>
      </c>
      <c r="E12" t="s">
        <v>67</v>
      </c>
      <c r="F12" s="3">
        <v>44176</v>
      </c>
      <c r="G12" t="s">
        <v>18</v>
      </c>
      <c r="H12" s="10" t="s">
        <v>15</v>
      </c>
      <c r="I12" s="10" t="s">
        <v>15</v>
      </c>
      <c r="J12" s="11">
        <v>0</v>
      </c>
      <c r="K12" s="10">
        <v>0</v>
      </c>
      <c r="L12" s="10">
        <v>0</v>
      </c>
      <c r="M12" s="11">
        <v>0</v>
      </c>
      <c r="N12" t="s">
        <v>11</v>
      </c>
      <c r="P12"/>
    </row>
    <row r="13" spans="1:16" x14ac:dyDescent="0.25">
      <c r="A13">
        <f>IF(Table1[[#This Row],[Payroll Hours]]&gt;0,1,0)</f>
        <v>0</v>
      </c>
      <c r="B13">
        <f>MONTH(Table1[[#This Row],[Date]])</f>
        <v>12</v>
      </c>
      <c r="C13" t="s">
        <v>66</v>
      </c>
      <c r="D13" t="s">
        <v>65</v>
      </c>
      <c r="E13" t="s">
        <v>67</v>
      </c>
      <c r="F13" s="3">
        <v>44177</v>
      </c>
      <c r="G13" t="s">
        <v>19</v>
      </c>
      <c r="H13" s="10" t="s">
        <v>15</v>
      </c>
      <c r="I13" s="10" t="s">
        <v>15</v>
      </c>
      <c r="J13" s="11">
        <v>0</v>
      </c>
      <c r="K13" s="10">
        <v>0</v>
      </c>
      <c r="L13" s="10">
        <v>0</v>
      </c>
      <c r="M13" s="11">
        <v>0</v>
      </c>
      <c r="N13" t="s">
        <v>11</v>
      </c>
      <c r="P13"/>
    </row>
    <row r="14" spans="1:16" x14ac:dyDescent="0.25">
      <c r="A14">
        <f>IF(Table1[[#This Row],[Payroll Hours]]&gt;0,1,0)</f>
        <v>0</v>
      </c>
      <c r="B14">
        <f>MONTH(Table1[[#This Row],[Date]])</f>
        <v>12</v>
      </c>
      <c r="C14" t="s">
        <v>66</v>
      </c>
      <c r="D14" t="s">
        <v>65</v>
      </c>
      <c r="E14" t="s">
        <v>67</v>
      </c>
      <c r="F14" s="3">
        <v>44178</v>
      </c>
      <c r="G14" t="s">
        <v>20</v>
      </c>
      <c r="H14" s="10">
        <v>0.70833333333333337</v>
      </c>
      <c r="I14" s="10">
        <v>1.0208333333333333</v>
      </c>
      <c r="J14" s="11">
        <v>7.5</v>
      </c>
      <c r="K14" s="10">
        <v>0</v>
      </c>
      <c r="L14" s="10">
        <v>0</v>
      </c>
      <c r="M14" s="11">
        <v>0</v>
      </c>
      <c r="N14" t="s">
        <v>12</v>
      </c>
      <c r="P14"/>
    </row>
    <row r="15" spans="1:16" x14ac:dyDescent="0.25">
      <c r="A15">
        <f>IF(Table1[[#This Row],[Payroll Hours]]&gt;0,1,0)</f>
        <v>0</v>
      </c>
      <c r="B15">
        <f>MONTH(Table1[[#This Row],[Date]])</f>
        <v>12</v>
      </c>
      <c r="C15" t="s">
        <v>66</v>
      </c>
      <c r="D15" t="s">
        <v>65</v>
      </c>
      <c r="E15" t="s">
        <v>67</v>
      </c>
      <c r="F15" s="3">
        <v>44179</v>
      </c>
      <c r="G15" t="s">
        <v>21</v>
      </c>
      <c r="H15" s="10">
        <v>0.70833333333333337</v>
      </c>
      <c r="I15" s="10">
        <v>1.0208333333333333</v>
      </c>
      <c r="J15" s="11">
        <v>7.5</v>
      </c>
      <c r="K15" s="10">
        <v>0</v>
      </c>
      <c r="L15" s="10">
        <v>0</v>
      </c>
      <c r="M15" s="11">
        <v>0</v>
      </c>
      <c r="N15" t="s">
        <v>12</v>
      </c>
      <c r="P15"/>
    </row>
    <row r="16" spans="1:16" x14ac:dyDescent="0.25">
      <c r="A16">
        <f>IF(Table1[[#This Row],[Payroll Hours]]&gt;0,1,0)</f>
        <v>0</v>
      </c>
      <c r="B16">
        <f>MONTH(Table1[[#This Row],[Date]])</f>
        <v>12</v>
      </c>
      <c r="C16" t="s">
        <v>66</v>
      </c>
      <c r="D16" t="s">
        <v>65</v>
      </c>
      <c r="E16" t="s">
        <v>67</v>
      </c>
      <c r="F16" s="3">
        <v>44180</v>
      </c>
      <c r="G16" t="s">
        <v>10</v>
      </c>
      <c r="H16" s="10">
        <v>0.70833333333333337</v>
      </c>
      <c r="I16" s="10">
        <v>1.0208333333333333</v>
      </c>
      <c r="J16" s="11">
        <v>7.5</v>
      </c>
      <c r="K16" s="10">
        <v>0</v>
      </c>
      <c r="L16" s="10">
        <v>0</v>
      </c>
      <c r="M16" s="11">
        <v>0</v>
      </c>
      <c r="N16" t="s">
        <v>12</v>
      </c>
      <c r="P16"/>
    </row>
    <row r="17" spans="1:16" x14ac:dyDescent="0.25">
      <c r="A17">
        <f>IF(Table1[[#This Row],[Payroll Hours]]&gt;0,1,0)</f>
        <v>0</v>
      </c>
      <c r="B17">
        <f>MONTH(Table1[[#This Row],[Date]])</f>
        <v>12</v>
      </c>
      <c r="C17" t="s">
        <v>66</v>
      </c>
      <c r="D17" t="s">
        <v>65</v>
      </c>
      <c r="E17" t="s">
        <v>67</v>
      </c>
      <c r="F17" s="3">
        <v>44181</v>
      </c>
      <c r="G17" t="s">
        <v>16</v>
      </c>
      <c r="H17" s="10">
        <v>0.70833333333333337</v>
      </c>
      <c r="I17" s="10">
        <v>1.0208333333333333</v>
      </c>
      <c r="J17" s="11">
        <v>7.5</v>
      </c>
      <c r="K17" s="10">
        <v>0</v>
      </c>
      <c r="L17" s="10">
        <v>0</v>
      </c>
      <c r="M17" s="11">
        <v>0</v>
      </c>
      <c r="N17" t="s">
        <v>12</v>
      </c>
      <c r="P17"/>
    </row>
    <row r="18" spans="1:16" x14ac:dyDescent="0.25">
      <c r="A18">
        <f>IF(Table1[[#This Row],[Payroll Hours]]&gt;0,1,0)</f>
        <v>0</v>
      </c>
      <c r="B18">
        <f>MONTH(Table1[[#This Row],[Date]])</f>
        <v>12</v>
      </c>
      <c r="C18" t="s">
        <v>66</v>
      </c>
      <c r="D18" t="s">
        <v>65</v>
      </c>
      <c r="E18" t="s">
        <v>67</v>
      </c>
      <c r="F18" s="3">
        <v>44182</v>
      </c>
      <c r="G18" t="s">
        <v>17</v>
      </c>
      <c r="H18" s="10">
        <v>0.70833333333333337</v>
      </c>
      <c r="I18" s="10">
        <v>1.0208333333333333</v>
      </c>
      <c r="J18" s="11">
        <v>7.5</v>
      </c>
      <c r="K18" s="10">
        <v>0</v>
      </c>
      <c r="L18" s="10">
        <v>0</v>
      </c>
      <c r="M18" s="11">
        <v>0</v>
      </c>
      <c r="N18" t="s">
        <v>12</v>
      </c>
      <c r="P18"/>
    </row>
    <row r="19" spans="1:16" x14ac:dyDescent="0.25">
      <c r="A19">
        <f>IF(Table1[[#This Row],[Payroll Hours]]&gt;0,1,0)</f>
        <v>0</v>
      </c>
      <c r="B19">
        <f>MONTH(Table1[[#This Row],[Date]])</f>
        <v>12</v>
      </c>
      <c r="C19" t="s">
        <v>66</v>
      </c>
      <c r="D19" t="s">
        <v>65</v>
      </c>
      <c r="E19" t="s">
        <v>67</v>
      </c>
      <c r="F19" s="3">
        <v>44183</v>
      </c>
      <c r="G19" t="s">
        <v>18</v>
      </c>
      <c r="H19" s="10" t="s">
        <v>15</v>
      </c>
      <c r="I19" s="10" t="s">
        <v>15</v>
      </c>
      <c r="J19" s="11">
        <v>0</v>
      </c>
      <c r="K19" s="10">
        <v>0</v>
      </c>
      <c r="L19" s="10">
        <v>0</v>
      </c>
      <c r="M19" s="11">
        <v>0</v>
      </c>
      <c r="N19" t="s">
        <v>11</v>
      </c>
      <c r="P19"/>
    </row>
    <row r="20" spans="1:16" x14ac:dyDescent="0.25">
      <c r="A20">
        <f>IF(Table1[[#This Row],[Payroll Hours]]&gt;0,1,0)</f>
        <v>0</v>
      </c>
      <c r="B20">
        <f>MONTH(Table1[[#This Row],[Date]])</f>
        <v>12</v>
      </c>
      <c r="C20" t="s">
        <v>66</v>
      </c>
      <c r="D20" t="s">
        <v>65</v>
      </c>
      <c r="E20" t="s">
        <v>67</v>
      </c>
      <c r="F20" s="3">
        <v>44184</v>
      </c>
      <c r="G20" t="s">
        <v>19</v>
      </c>
      <c r="H20" s="10" t="s">
        <v>15</v>
      </c>
      <c r="I20" s="10" t="s">
        <v>15</v>
      </c>
      <c r="J20" s="11">
        <v>0</v>
      </c>
      <c r="K20" s="10">
        <v>0</v>
      </c>
      <c r="L20" s="10">
        <v>0</v>
      </c>
      <c r="M20" s="11">
        <v>0</v>
      </c>
      <c r="N20" t="s">
        <v>11</v>
      </c>
      <c r="P20"/>
    </row>
    <row r="21" spans="1:16" x14ac:dyDescent="0.25">
      <c r="A21">
        <f>IF(Table1[[#This Row],[Payroll Hours]]&gt;0,1,0)</f>
        <v>0</v>
      </c>
      <c r="B21">
        <f>MONTH(Table1[[#This Row],[Date]])</f>
        <v>12</v>
      </c>
      <c r="C21" t="s">
        <v>66</v>
      </c>
      <c r="D21" t="s">
        <v>65</v>
      </c>
      <c r="E21" t="s">
        <v>67</v>
      </c>
      <c r="F21" s="3">
        <v>44185</v>
      </c>
      <c r="G21" t="s">
        <v>20</v>
      </c>
      <c r="H21" s="10">
        <v>0.70833333333333337</v>
      </c>
      <c r="I21" s="10">
        <v>1.0208333333333333</v>
      </c>
      <c r="J21" s="11">
        <v>7.5</v>
      </c>
      <c r="K21" s="10">
        <v>0</v>
      </c>
      <c r="L21" s="10">
        <v>0</v>
      </c>
      <c r="M21" s="11">
        <v>0</v>
      </c>
      <c r="N21" t="s">
        <v>12</v>
      </c>
      <c r="P21"/>
    </row>
    <row r="22" spans="1:16" x14ac:dyDescent="0.25">
      <c r="A22">
        <f>IF(Table1[[#This Row],[Payroll Hours]]&gt;0,1,0)</f>
        <v>0</v>
      </c>
      <c r="B22">
        <f>MONTH(Table1[[#This Row],[Date]])</f>
        <v>12</v>
      </c>
      <c r="C22" t="s">
        <v>66</v>
      </c>
      <c r="D22" t="s">
        <v>65</v>
      </c>
      <c r="E22" t="s">
        <v>67</v>
      </c>
      <c r="F22" s="3">
        <v>44186</v>
      </c>
      <c r="G22" t="s">
        <v>21</v>
      </c>
      <c r="H22" s="10">
        <v>0.70833333333333337</v>
      </c>
      <c r="I22" s="10">
        <v>1.0208333333333333</v>
      </c>
      <c r="J22" s="11">
        <v>7.5</v>
      </c>
      <c r="K22" s="10">
        <v>0</v>
      </c>
      <c r="L22" s="10">
        <v>0</v>
      </c>
      <c r="M22" s="11">
        <v>0</v>
      </c>
      <c r="N22" t="s">
        <v>12</v>
      </c>
      <c r="P22"/>
    </row>
    <row r="23" spans="1:16" x14ac:dyDescent="0.25">
      <c r="A23">
        <f>IF(Table1[[#This Row],[Payroll Hours]]&gt;0,1,0)</f>
        <v>0</v>
      </c>
      <c r="B23">
        <f>MONTH(Table1[[#This Row],[Date]])</f>
        <v>12</v>
      </c>
      <c r="C23" t="s">
        <v>66</v>
      </c>
      <c r="D23" t="s">
        <v>65</v>
      </c>
      <c r="E23" t="s">
        <v>67</v>
      </c>
      <c r="F23" s="3">
        <v>44187</v>
      </c>
      <c r="G23" t="s">
        <v>10</v>
      </c>
      <c r="H23" s="10">
        <v>0.70833333333333337</v>
      </c>
      <c r="I23" s="10">
        <v>1.0208333333333333</v>
      </c>
      <c r="J23" s="11">
        <v>7.5</v>
      </c>
      <c r="K23" s="10">
        <v>0</v>
      </c>
      <c r="L23" s="10">
        <v>0</v>
      </c>
      <c r="M23" s="11">
        <v>0</v>
      </c>
      <c r="N23" t="s">
        <v>12</v>
      </c>
      <c r="P23"/>
    </row>
    <row r="24" spans="1:16" x14ac:dyDescent="0.25">
      <c r="A24">
        <f>IF(Table1[[#This Row],[Payroll Hours]]&gt;0,1,0)</f>
        <v>0</v>
      </c>
      <c r="B24">
        <f>MONTH(Table1[[#This Row],[Date]])</f>
        <v>12</v>
      </c>
      <c r="C24" t="s">
        <v>66</v>
      </c>
      <c r="D24" t="s">
        <v>65</v>
      </c>
      <c r="E24" t="s">
        <v>67</v>
      </c>
      <c r="F24" s="3">
        <v>44188</v>
      </c>
      <c r="G24" t="s">
        <v>16</v>
      </c>
      <c r="H24" s="10">
        <v>0.70833333333333337</v>
      </c>
      <c r="I24" s="10">
        <v>1.0208333333333333</v>
      </c>
      <c r="J24" s="11">
        <v>7.5</v>
      </c>
      <c r="K24" s="10">
        <v>0</v>
      </c>
      <c r="L24" s="10">
        <v>0</v>
      </c>
      <c r="M24" s="11">
        <v>0</v>
      </c>
      <c r="N24" t="s">
        <v>12</v>
      </c>
      <c r="P24"/>
    </row>
    <row r="25" spans="1:16" x14ac:dyDescent="0.25">
      <c r="A25">
        <f>IF(Table1[[#This Row],[Payroll Hours]]&gt;0,1,0)</f>
        <v>0</v>
      </c>
      <c r="B25">
        <f>MONTH(Table1[[#This Row],[Date]])</f>
        <v>12</v>
      </c>
      <c r="C25" t="s">
        <v>66</v>
      </c>
      <c r="D25" t="s">
        <v>65</v>
      </c>
      <c r="E25" t="s">
        <v>67</v>
      </c>
      <c r="F25" s="3">
        <v>44189</v>
      </c>
      <c r="G25" t="s">
        <v>17</v>
      </c>
      <c r="H25" s="10">
        <v>0.70833333333333337</v>
      </c>
      <c r="I25" s="10">
        <v>1.0208333333333333</v>
      </c>
      <c r="J25" s="11">
        <v>7.5</v>
      </c>
      <c r="K25" s="10">
        <v>0</v>
      </c>
      <c r="L25" s="10">
        <v>0</v>
      </c>
      <c r="M25" s="11">
        <v>0</v>
      </c>
      <c r="N25" t="s">
        <v>12</v>
      </c>
      <c r="P25"/>
    </row>
    <row r="26" spans="1:16" x14ac:dyDescent="0.25">
      <c r="A26">
        <f>IF(Table1[[#This Row],[Payroll Hours]]&gt;0,1,0)</f>
        <v>0</v>
      </c>
      <c r="B26">
        <f>MONTH(Table1[[#This Row],[Date]])</f>
        <v>12</v>
      </c>
      <c r="C26" t="s">
        <v>66</v>
      </c>
      <c r="D26" t="s">
        <v>65</v>
      </c>
      <c r="E26" t="s">
        <v>67</v>
      </c>
      <c r="F26" s="3">
        <v>44190</v>
      </c>
      <c r="G26" t="s">
        <v>18</v>
      </c>
      <c r="H26" s="10" t="s">
        <v>15</v>
      </c>
      <c r="I26" s="10" t="s">
        <v>15</v>
      </c>
      <c r="J26" s="11">
        <v>0</v>
      </c>
      <c r="K26" s="10">
        <v>0</v>
      </c>
      <c r="L26" s="10">
        <v>0</v>
      </c>
      <c r="M26" s="11">
        <v>0</v>
      </c>
      <c r="N26" t="s">
        <v>11</v>
      </c>
      <c r="P26"/>
    </row>
    <row r="27" spans="1:16" x14ac:dyDescent="0.25">
      <c r="A27">
        <f>IF(Table1[[#This Row],[Payroll Hours]]&gt;0,1,0)</f>
        <v>0</v>
      </c>
      <c r="B27">
        <f>MONTH(Table1[[#This Row],[Date]])</f>
        <v>12</v>
      </c>
      <c r="C27" t="s">
        <v>66</v>
      </c>
      <c r="D27" t="s">
        <v>65</v>
      </c>
      <c r="E27" t="s">
        <v>67</v>
      </c>
      <c r="F27" s="3">
        <v>44191</v>
      </c>
      <c r="G27" t="s">
        <v>19</v>
      </c>
      <c r="H27" s="10" t="s">
        <v>15</v>
      </c>
      <c r="I27" s="10" t="s">
        <v>15</v>
      </c>
      <c r="J27" s="11">
        <v>0</v>
      </c>
      <c r="K27" s="10">
        <v>0</v>
      </c>
      <c r="L27" s="10">
        <v>0</v>
      </c>
      <c r="M27" s="11">
        <v>0</v>
      </c>
      <c r="N27" t="s">
        <v>11</v>
      </c>
      <c r="P27"/>
    </row>
    <row r="28" spans="1:16" x14ac:dyDescent="0.25">
      <c r="A28">
        <f>IF(Table1[[#This Row],[Payroll Hours]]&gt;0,1,0)</f>
        <v>0</v>
      </c>
      <c r="B28">
        <f>MONTH(Table1[[#This Row],[Date]])</f>
        <v>12</v>
      </c>
      <c r="C28" t="s">
        <v>66</v>
      </c>
      <c r="D28" t="s">
        <v>65</v>
      </c>
      <c r="E28" t="s">
        <v>67</v>
      </c>
      <c r="F28" s="3">
        <v>44192</v>
      </c>
      <c r="G28" t="s">
        <v>20</v>
      </c>
      <c r="H28" s="10">
        <v>0.70833333333333337</v>
      </c>
      <c r="I28" s="10">
        <v>1.0208333333333333</v>
      </c>
      <c r="J28" s="11">
        <v>7.5</v>
      </c>
      <c r="K28" s="10">
        <v>0</v>
      </c>
      <c r="L28" s="10">
        <v>0</v>
      </c>
      <c r="M28" s="11">
        <v>0</v>
      </c>
      <c r="N28" t="s">
        <v>12</v>
      </c>
      <c r="P28"/>
    </row>
    <row r="29" spans="1:16" x14ac:dyDescent="0.25">
      <c r="A29">
        <f>IF(Table1[[#This Row],[Payroll Hours]]&gt;0,1,0)</f>
        <v>0</v>
      </c>
      <c r="B29">
        <f>MONTH(Table1[[#This Row],[Date]])</f>
        <v>12</v>
      </c>
      <c r="C29" t="s">
        <v>66</v>
      </c>
      <c r="D29" t="s">
        <v>65</v>
      </c>
      <c r="E29" t="s">
        <v>67</v>
      </c>
      <c r="F29" s="3">
        <v>44193</v>
      </c>
      <c r="G29" t="s">
        <v>21</v>
      </c>
      <c r="H29" s="10">
        <v>0.70833333333333337</v>
      </c>
      <c r="I29" s="10">
        <v>1.0208333333333333</v>
      </c>
      <c r="J29" s="11">
        <v>7.5</v>
      </c>
      <c r="K29" s="10">
        <v>0</v>
      </c>
      <c r="L29" s="10">
        <v>0</v>
      </c>
      <c r="M29" s="11">
        <v>0</v>
      </c>
      <c r="N29" t="s">
        <v>12</v>
      </c>
      <c r="P29"/>
    </row>
    <row r="30" spans="1:16" x14ac:dyDescent="0.25">
      <c r="A30">
        <f>IF(Table1[[#This Row],[Payroll Hours]]&gt;0,1,0)</f>
        <v>0</v>
      </c>
      <c r="B30">
        <f>MONTH(Table1[[#This Row],[Date]])</f>
        <v>12</v>
      </c>
      <c r="C30" t="s">
        <v>66</v>
      </c>
      <c r="D30" t="s">
        <v>65</v>
      </c>
      <c r="E30" t="s">
        <v>67</v>
      </c>
      <c r="F30" s="3">
        <v>44194</v>
      </c>
      <c r="G30" t="s">
        <v>10</v>
      </c>
      <c r="H30" s="10">
        <v>0.70833333333333337</v>
      </c>
      <c r="I30" s="10">
        <v>1.0208333333333333</v>
      </c>
      <c r="J30" s="11">
        <v>7.5</v>
      </c>
      <c r="K30" s="10">
        <v>0</v>
      </c>
      <c r="L30" s="10">
        <v>0</v>
      </c>
      <c r="M30" s="11">
        <v>0</v>
      </c>
      <c r="N30" t="s">
        <v>12</v>
      </c>
      <c r="P30"/>
    </row>
    <row r="31" spans="1:16" x14ac:dyDescent="0.25">
      <c r="A31">
        <f>IF(Table1[[#This Row],[Payroll Hours]]&gt;0,1,0)</f>
        <v>0</v>
      </c>
      <c r="B31">
        <f>MONTH(Table1[[#This Row],[Date]])</f>
        <v>12</v>
      </c>
      <c r="C31" t="s">
        <v>66</v>
      </c>
      <c r="D31" t="s">
        <v>65</v>
      </c>
      <c r="E31" t="s">
        <v>67</v>
      </c>
      <c r="F31" s="3">
        <v>44195</v>
      </c>
      <c r="G31" t="s">
        <v>16</v>
      </c>
      <c r="H31" s="10">
        <v>0.70833333333333337</v>
      </c>
      <c r="I31" s="10">
        <v>1.0208333333333333</v>
      </c>
      <c r="J31" s="11">
        <v>7.5</v>
      </c>
      <c r="K31" s="10">
        <v>0</v>
      </c>
      <c r="L31" s="10">
        <v>0</v>
      </c>
      <c r="M31" s="11">
        <v>0</v>
      </c>
      <c r="N31" t="s">
        <v>12</v>
      </c>
      <c r="P31"/>
    </row>
    <row r="32" spans="1:16" x14ac:dyDescent="0.25">
      <c r="A32">
        <f>IF(Table1[[#This Row],[Payroll Hours]]&gt;0,1,0)</f>
        <v>0</v>
      </c>
      <c r="B32">
        <f>MONTH(Table1[[#This Row],[Date]])</f>
        <v>12</v>
      </c>
      <c r="C32" t="s">
        <v>66</v>
      </c>
      <c r="D32" t="s">
        <v>65</v>
      </c>
      <c r="E32" t="s">
        <v>67</v>
      </c>
      <c r="F32" s="3">
        <v>44196</v>
      </c>
      <c r="G32" t="s">
        <v>17</v>
      </c>
      <c r="H32" s="10">
        <v>0.70833333333333337</v>
      </c>
      <c r="I32" s="10">
        <v>1.0208333333333333</v>
      </c>
      <c r="J32" s="11">
        <v>7.5</v>
      </c>
      <c r="K32" s="10">
        <v>0</v>
      </c>
      <c r="L32" s="10">
        <v>0</v>
      </c>
      <c r="M32" s="11">
        <v>0</v>
      </c>
      <c r="N32" t="s">
        <v>12</v>
      </c>
      <c r="P32"/>
    </row>
    <row r="33" spans="1:16" x14ac:dyDescent="0.25">
      <c r="A33">
        <f>IF(Table1[[#This Row],[Payroll Hours]]&gt;0,1,0)</f>
        <v>1</v>
      </c>
      <c r="B33">
        <f>MONTH(Table1[[#This Row],[Date]])</f>
        <v>12</v>
      </c>
      <c r="C33" t="s">
        <v>69</v>
      </c>
      <c r="D33" t="s">
        <v>68</v>
      </c>
      <c r="E33" t="s">
        <v>67</v>
      </c>
      <c r="F33" s="3">
        <v>44166</v>
      </c>
      <c r="G33" t="s">
        <v>10</v>
      </c>
      <c r="H33" s="10">
        <v>0.72916666666666674</v>
      </c>
      <c r="I33" s="10">
        <v>1.0416666666666667</v>
      </c>
      <c r="J33" s="11">
        <v>7.5</v>
      </c>
      <c r="K33" s="10">
        <v>0.73252314814814823</v>
      </c>
      <c r="L33" s="10">
        <v>1.060752314814815</v>
      </c>
      <c r="M33" s="11">
        <v>7.8775000000000031</v>
      </c>
      <c r="N33" t="s">
        <v>13</v>
      </c>
      <c r="P33"/>
    </row>
    <row r="34" spans="1:16" x14ac:dyDescent="0.25">
      <c r="A34">
        <f>IF(Table1[[#This Row],[Payroll Hours]]&gt;0,1,0)</f>
        <v>1</v>
      </c>
      <c r="B34">
        <f>MONTH(Table1[[#This Row],[Date]])</f>
        <v>12</v>
      </c>
      <c r="C34" t="s">
        <v>69</v>
      </c>
      <c r="D34" t="s">
        <v>68</v>
      </c>
      <c r="E34" t="s">
        <v>67</v>
      </c>
      <c r="F34" s="3">
        <v>44167</v>
      </c>
      <c r="G34" t="s">
        <v>16</v>
      </c>
      <c r="H34" s="10">
        <v>0.72916666666666674</v>
      </c>
      <c r="I34" s="10">
        <v>1.0416666666666667</v>
      </c>
      <c r="J34" s="11">
        <v>7.5</v>
      </c>
      <c r="K34" s="10">
        <v>0.72880787037037043</v>
      </c>
      <c r="L34" s="10">
        <v>1.0564120370370371</v>
      </c>
      <c r="M34" s="11">
        <v>7.8625000000000007</v>
      </c>
      <c r="N34" t="s">
        <v>14</v>
      </c>
      <c r="P34"/>
    </row>
    <row r="35" spans="1:16" x14ac:dyDescent="0.25">
      <c r="A35">
        <f>IF(Table1[[#This Row],[Payroll Hours]]&gt;0,1,0)</f>
        <v>1</v>
      </c>
      <c r="B35">
        <f>MONTH(Table1[[#This Row],[Date]])</f>
        <v>12</v>
      </c>
      <c r="C35" t="s">
        <v>69</v>
      </c>
      <c r="D35" t="s">
        <v>68</v>
      </c>
      <c r="E35" t="s">
        <v>67</v>
      </c>
      <c r="F35" s="3">
        <v>44168</v>
      </c>
      <c r="G35" t="s">
        <v>17</v>
      </c>
      <c r="H35" s="10">
        <v>0.72916666666666674</v>
      </c>
      <c r="I35" s="10">
        <v>1.0416666666666667</v>
      </c>
      <c r="J35" s="11">
        <v>7.5</v>
      </c>
      <c r="K35" s="10">
        <v>0.72896990740740741</v>
      </c>
      <c r="L35" s="10">
        <v>1.0523611111111113</v>
      </c>
      <c r="M35" s="11">
        <v>7.7613888888888933</v>
      </c>
      <c r="N35" t="s">
        <v>14</v>
      </c>
      <c r="P35"/>
    </row>
    <row r="36" spans="1:16" x14ac:dyDescent="0.25">
      <c r="A36">
        <f>IF(Table1[[#This Row],[Payroll Hours]]&gt;0,1,0)</f>
        <v>1</v>
      </c>
      <c r="B36">
        <f>MONTH(Table1[[#This Row],[Date]])</f>
        <v>12</v>
      </c>
      <c r="C36" t="s">
        <v>69</v>
      </c>
      <c r="D36" t="s">
        <v>68</v>
      </c>
      <c r="E36" t="s">
        <v>67</v>
      </c>
      <c r="F36" s="3">
        <v>44169</v>
      </c>
      <c r="G36" t="s">
        <v>18</v>
      </c>
      <c r="H36" s="10">
        <v>0.72916666666666674</v>
      </c>
      <c r="I36" s="10">
        <v>1.0416666666666667</v>
      </c>
      <c r="J36" s="11">
        <v>7.5</v>
      </c>
      <c r="K36" s="10">
        <v>0.72894675925925934</v>
      </c>
      <c r="L36" s="10">
        <v>1.0463078703703705</v>
      </c>
      <c r="M36" s="11">
        <v>7.6166666666666689</v>
      </c>
      <c r="N36" t="s">
        <v>11</v>
      </c>
      <c r="P36"/>
    </row>
    <row r="37" spans="1:16" x14ac:dyDescent="0.25">
      <c r="A37">
        <f>IF(Table1[[#This Row],[Payroll Hours]]&gt;0,1,0)</f>
        <v>1</v>
      </c>
      <c r="B37">
        <f>MONTH(Table1[[#This Row],[Date]])</f>
        <v>12</v>
      </c>
      <c r="C37" t="s">
        <v>69</v>
      </c>
      <c r="D37" t="s">
        <v>68</v>
      </c>
      <c r="E37" t="s">
        <v>67</v>
      </c>
      <c r="F37" s="3">
        <v>44170</v>
      </c>
      <c r="G37" t="s">
        <v>19</v>
      </c>
      <c r="H37" s="10">
        <v>0.72916666666666674</v>
      </c>
      <c r="I37" s="10">
        <v>1.0416666666666667</v>
      </c>
      <c r="J37" s="11">
        <v>7.5</v>
      </c>
      <c r="K37" s="10">
        <v>0.72893518518518519</v>
      </c>
      <c r="L37" s="10">
        <v>1.0434606481481481</v>
      </c>
      <c r="M37" s="11">
        <v>7.5486111111111098</v>
      </c>
      <c r="N37" t="s">
        <v>11</v>
      </c>
      <c r="P37"/>
    </row>
    <row r="38" spans="1:16" x14ac:dyDescent="0.25">
      <c r="A38">
        <f>IF(Table1[[#This Row],[Payroll Hours]]&gt;0,1,0)</f>
        <v>0</v>
      </c>
      <c r="B38">
        <f>MONTH(Table1[[#This Row],[Date]])</f>
        <v>12</v>
      </c>
      <c r="C38" t="s">
        <v>69</v>
      </c>
      <c r="D38" t="s">
        <v>68</v>
      </c>
      <c r="E38" t="s">
        <v>67</v>
      </c>
      <c r="F38" s="3">
        <v>44171</v>
      </c>
      <c r="G38" t="s">
        <v>20</v>
      </c>
      <c r="H38" s="10" t="s">
        <v>15</v>
      </c>
      <c r="I38" s="10" t="s">
        <v>15</v>
      </c>
      <c r="J38" s="11">
        <v>0</v>
      </c>
      <c r="K38" s="10">
        <v>0</v>
      </c>
      <c r="L38" s="10">
        <v>0</v>
      </c>
      <c r="M38" s="11">
        <v>0</v>
      </c>
      <c r="N38" t="s">
        <v>11</v>
      </c>
      <c r="P38"/>
    </row>
    <row r="39" spans="1:16" x14ac:dyDescent="0.25">
      <c r="A39">
        <f>IF(Table1[[#This Row],[Payroll Hours]]&gt;0,1,0)</f>
        <v>0</v>
      </c>
      <c r="B39">
        <f>MONTH(Table1[[#This Row],[Date]])</f>
        <v>12</v>
      </c>
      <c r="C39" t="s">
        <v>69</v>
      </c>
      <c r="D39" t="s">
        <v>68</v>
      </c>
      <c r="E39" t="s">
        <v>67</v>
      </c>
      <c r="F39" s="3">
        <v>44172</v>
      </c>
      <c r="G39" t="s">
        <v>21</v>
      </c>
      <c r="H39" s="10" t="s">
        <v>15</v>
      </c>
      <c r="I39" s="10" t="s">
        <v>15</v>
      </c>
      <c r="J39" s="11">
        <v>0</v>
      </c>
      <c r="K39" s="10">
        <v>0</v>
      </c>
      <c r="L39" s="10">
        <v>0</v>
      </c>
      <c r="M39" s="11">
        <v>0</v>
      </c>
      <c r="N39" t="s">
        <v>11</v>
      </c>
      <c r="P39"/>
    </row>
    <row r="40" spans="1:16" x14ac:dyDescent="0.25">
      <c r="A40">
        <f>IF(Table1[[#This Row],[Payroll Hours]]&gt;0,1,0)</f>
        <v>1</v>
      </c>
      <c r="B40">
        <f>MONTH(Table1[[#This Row],[Date]])</f>
        <v>12</v>
      </c>
      <c r="C40" t="s">
        <v>69</v>
      </c>
      <c r="D40" t="s">
        <v>68</v>
      </c>
      <c r="E40" t="s">
        <v>67</v>
      </c>
      <c r="F40" s="3">
        <v>44173</v>
      </c>
      <c r="G40" t="s">
        <v>10</v>
      </c>
      <c r="H40" s="10">
        <v>0.72916666666666674</v>
      </c>
      <c r="I40" s="10">
        <v>1.0416666666666667</v>
      </c>
      <c r="J40" s="11">
        <v>7.5</v>
      </c>
      <c r="K40" s="10">
        <v>0.7286111111111111</v>
      </c>
      <c r="L40" s="10">
        <v>1.0424421296296296</v>
      </c>
      <c r="M40" s="11">
        <v>7.5319444444444432</v>
      </c>
      <c r="N40" t="s">
        <v>11</v>
      </c>
      <c r="P40"/>
    </row>
    <row r="41" spans="1:16" x14ac:dyDescent="0.25">
      <c r="A41">
        <f>IF(Table1[[#This Row],[Payroll Hours]]&gt;0,1,0)</f>
        <v>1</v>
      </c>
      <c r="B41">
        <f>MONTH(Table1[[#This Row],[Date]])</f>
        <v>12</v>
      </c>
      <c r="C41" t="s">
        <v>69</v>
      </c>
      <c r="D41" t="s">
        <v>68</v>
      </c>
      <c r="E41" t="s">
        <v>67</v>
      </c>
      <c r="F41" s="3">
        <v>44174</v>
      </c>
      <c r="G41" t="s">
        <v>16</v>
      </c>
      <c r="H41" s="10">
        <v>0.72916666666666674</v>
      </c>
      <c r="I41" s="10">
        <v>1.0416666666666667</v>
      </c>
      <c r="J41" s="11">
        <v>7.5</v>
      </c>
      <c r="K41" s="10">
        <v>0.72881944444444446</v>
      </c>
      <c r="L41" s="10">
        <v>1.0417013888888889</v>
      </c>
      <c r="M41" s="11">
        <v>7.4752777777777766</v>
      </c>
      <c r="N41" t="s">
        <v>11</v>
      </c>
      <c r="P41"/>
    </row>
    <row r="42" spans="1:16" x14ac:dyDescent="0.25">
      <c r="A42">
        <f>IF(Table1[[#This Row],[Payroll Hours]]&gt;0,1,0)</f>
        <v>1</v>
      </c>
      <c r="B42">
        <f>MONTH(Table1[[#This Row],[Date]])</f>
        <v>12</v>
      </c>
      <c r="C42" t="s">
        <v>69</v>
      </c>
      <c r="D42" t="s">
        <v>68</v>
      </c>
      <c r="E42" t="s">
        <v>67</v>
      </c>
      <c r="F42" s="3">
        <v>44175</v>
      </c>
      <c r="G42" t="s">
        <v>17</v>
      </c>
      <c r="H42" s="10">
        <v>0.72916666666666674</v>
      </c>
      <c r="I42" s="10">
        <v>1.0416666666666667</v>
      </c>
      <c r="J42" s="11">
        <v>7.5</v>
      </c>
      <c r="K42" s="10">
        <v>0.72891203703703711</v>
      </c>
      <c r="L42" s="10">
        <v>1.046712962962963</v>
      </c>
      <c r="M42" s="11">
        <v>7.6272222222222217</v>
      </c>
      <c r="N42" t="s">
        <v>11</v>
      </c>
      <c r="P42"/>
    </row>
    <row r="43" spans="1:16" x14ac:dyDescent="0.25">
      <c r="A43">
        <f>IF(Table1[[#This Row],[Payroll Hours]]&gt;0,1,0)</f>
        <v>1</v>
      </c>
      <c r="B43">
        <f>MONTH(Table1[[#This Row],[Date]])</f>
        <v>12</v>
      </c>
      <c r="C43" t="s">
        <v>69</v>
      </c>
      <c r="D43" t="s">
        <v>68</v>
      </c>
      <c r="E43" t="s">
        <v>67</v>
      </c>
      <c r="F43" s="3">
        <v>44176</v>
      </c>
      <c r="G43" t="s">
        <v>18</v>
      </c>
      <c r="H43" s="10">
        <v>0.72916666666666674</v>
      </c>
      <c r="I43" s="10">
        <v>1.0416666666666667</v>
      </c>
      <c r="J43" s="11">
        <v>7.5</v>
      </c>
      <c r="K43" s="10">
        <v>0.72864583333333344</v>
      </c>
      <c r="L43" s="10">
        <v>1.0419097222222222</v>
      </c>
      <c r="M43" s="11">
        <v>7.5183333333333309</v>
      </c>
      <c r="N43" t="s">
        <v>11</v>
      </c>
      <c r="P43"/>
    </row>
    <row r="44" spans="1:16" x14ac:dyDescent="0.25">
      <c r="A44">
        <f>IF(Table1[[#This Row],[Payroll Hours]]&gt;0,1,0)</f>
        <v>1</v>
      </c>
      <c r="B44">
        <f>MONTH(Table1[[#This Row],[Date]])</f>
        <v>12</v>
      </c>
      <c r="C44" t="s">
        <v>69</v>
      </c>
      <c r="D44" t="s">
        <v>68</v>
      </c>
      <c r="E44" t="s">
        <v>67</v>
      </c>
      <c r="F44" s="3">
        <v>44177</v>
      </c>
      <c r="G44" t="s">
        <v>19</v>
      </c>
      <c r="H44" s="10">
        <v>0.72916666666666674</v>
      </c>
      <c r="I44" s="10">
        <v>1.0416666666666667</v>
      </c>
      <c r="J44" s="11">
        <v>7.5</v>
      </c>
      <c r="K44" s="10">
        <v>0.72887731481481488</v>
      </c>
      <c r="L44" s="10">
        <v>1.0418981481481482</v>
      </c>
      <c r="M44" s="11">
        <v>7.5124999999999993</v>
      </c>
      <c r="N44" t="s">
        <v>11</v>
      </c>
      <c r="P44"/>
    </row>
    <row r="45" spans="1:16" x14ac:dyDescent="0.25">
      <c r="A45">
        <f>IF(Table1[[#This Row],[Payroll Hours]]&gt;0,1,0)</f>
        <v>0</v>
      </c>
      <c r="B45">
        <f>MONTH(Table1[[#This Row],[Date]])</f>
        <v>12</v>
      </c>
      <c r="C45" t="s">
        <v>69</v>
      </c>
      <c r="D45" t="s">
        <v>68</v>
      </c>
      <c r="E45" t="s">
        <v>67</v>
      </c>
      <c r="F45" s="3">
        <v>44178</v>
      </c>
      <c r="G45" t="s">
        <v>20</v>
      </c>
      <c r="H45" s="10" t="s">
        <v>15</v>
      </c>
      <c r="I45" s="10" t="s">
        <v>15</v>
      </c>
      <c r="J45" s="11">
        <v>0</v>
      </c>
      <c r="K45" s="10">
        <v>0</v>
      </c>
      <c r="L45" s="10">
        <v>0</v>
      </c>
      <c r="M45" s="11">
        <v>0</v>
      </c>
      <c r="N45" t="s">
        <v>11</v>
      </c>
      <c r="P45"/>
    </row>
    <row r="46" spans="1:16" x14ac:dyDescent="0.25">
      <c r="A46">
        <f>IF(Table1[[#This Row],[Payroll Hours]]&gt;0,1,0)</f>
        <v>0</v>
      </c>
      <c r="B46">
        <f>MONTH(Table1[[#This Row],[Date]])</f>
        <v>12</v>
      </c>
      <c r="C46" t="s">
        <v>69</v>
      </c>
      <c r="D46" t="s">
        <v>68</v>
      </c>
      <c r="E46" t="s">
        <v>67</v>
      </c>
      <c r="F46" s="3">
        <v>44179</v>
      </c>
      <c r="G46" t="s">
        <v>21</v>
      </c>
      <c r="H46" s="10" t="s">
        <v>15</v>
      </c>
      <c r="I46" s="10" t="s">
        <v>15</v>
      </c>
      <c r="J46" s="11">
        <v>0</v>
      </c>
      <c r="K46" s="10">
        <v>0</v>
      </c>
      <c r="L46" s="10">
        <v>0</v>
      </c>
      <c r="M46" s="11">
        <v>0</v>
      </c>
      <c r="N46" t="s">
        <v>11</v>
      </c>
      <c r="P46"/>
    </row>
    <row r="47" spans="1:16" x14ac:dyDescent="0.25">
      <c r="A47">
        <f>IF(Table1[[#This Row],[Payroll Hours]]&gt;0,1,0)</f>
        <v>1</v>
      </c>
      <c r="B47">
        <f>MONTH(Table1[[#This Row],[Date]])</f>
        <v>12</v>
      </c>
      <c r="C47" t="s">
        <v>69</v>
      </c>
      <c r="D47" t="s">
        <v>68</v>
      </c>
      <c r="E47" t="s">
        <v>67</v>
      </c>
      <c r="F47" s="3">
        <v>44180</v>
      </c>
      <c r="G47" t="s">
        <v>10</v>
      </c>
      <c r="H47" s="10">
        <v>0.72916666666666674</v>
      </c>
      <c r="I47" s="10">
        <v>1.0416666666666667</v>
      </c>
      <c r="J47" s="11">
        <v>7.5</v>
      </c>
      <c r="K47" s="10">
        <v>0.72892361111111115</v>
      </c>
      <c r="L47" s="10">
        <v>1.0418750000000001</v>
      </c>
      <c r="M47" s="11">
        <v>7.510833333333335</v>
      </c>
      <c r="N47" t="s">
        <v>11</v>
      </c>
      <c r="P47"/>
    </row>
    <row r="48" spans="1:16" x14ac:dyDescent="0.25">
      <c r="A48">
        <f>IF(Table1[[#This Row],[Payroll Hours]]&gt;0,1,0)</f>
        <v>1</v>
      </c>
      <c r="B48">
        <f>MONTH(Table1[[#This Row],[Date]])</f>
        <v>12</v>
      </c>
      <c r="C48" t="s">
        <v>69</v>
      </c>
      <c r="D48" t="s">
        <v>68</v>
      </c>
      <c r="E48" t="s">
        <v>67</v>
      </c>
      <c r="F48" s="3">
        <v>44181</v>
      </c>
      <c r="G48" t="s">
        <v>16</v>
      </c>
      <c r="H48" s="10">
        <v>0.72916666666666674</v>
      </c>
      <c r="I48" s="10">
        <v>1.0416666666666667</v>
      </c>
      <c r="J48" s="11">
        <v>7.5</v>
      </c>
      <c r="K48" s="10">
        <v>0.7286921296296297</v>
      </c>
      <c r="L48" s="10">
        <v>1.0427893518518521</v>
      </c>
      <c r="M48" s="11">
        <v>7.5383333333333367</v>
      </c>
      <c r="N48" t="s">
        <v>11</v>
      </c>
      <c r="P48"/>
    </row>
    <row r="49" spans="1:16" x14ac:dyDescent="0.25">
      <c r="A49">
        <f>IF(Table1[[#This Row],[Payroll Hours]]&gt;0,1,0)</f>
        <v>1</v>
      </c>
      <c r="B49">
        <f>MONTH(Table1[[#This Row],[Date]])</f>
        <v>12</v>
      </c>
      <c r="C49" t="s">
        <v>69</v>
      </c>
      <c r="D49" t="s">
        <v>68</v>
      </c>
      <c r="E49" t="s">
        <v>67</v>
      </c>
      <c r="F49" s="3">
        <v>44182</v>
      </c>
      <c r="G49" t="s">
        <v>17</v>
      </c>
      <c r="H49" s="10">
        <v>0.72916666666666674</v>
      </c>
      <c r="I49" s="10">
        <v>1.0416666666666667</v>
      </c>
      <c r="J49" s="11">
        <v>7.5</v>
      </c>
      <c r="K49" s="10">
        <v>0.72875000000000001</v>
      </c>
      <c r="L49" s="10">
        <v>1.0430555555555556</v>
      </c>
      <c r="M49" s="11">
        <v>7.5433333333333348</v>
      </c>
      <c r="N49" t="s">
        <v>11</v>
      </c>
      <c r="P49"/>
    </row>
    <row r="50" spans="1:16" x14ac:dyDescent="0.25">
      <c r="A50">
        <f>IF(Table1[[#This Row],[Payroll Hours]]&gt;0,1,0)</f>
        <v>1</v>
      </c>
      <c r="B50">
        <f>MONTH(Table1[[#This Row],[Date]])</f>
        <v>12</v>
      </c>
      <c r="C50" t="s">
        <v>69</v>
      </c>
      <c r="D50" t="s">
        <v>68</v>
      </c>
      <c r="E50" t="s">
        <v>67</v>
      </c>
      <c r="F50" s="3">
        <v>44183</v>
      </c>
      <c r="G50" t="s">
        <v>18</v>
      </c>
      <c r="H50" s="10">
        <v>0.72916666666666674</v>
      </c>
      <c r="I50" s="10">
        <v>1.0416666666666667</v>
      </c>
      <c r="J50" s="11">
        <v>7.5</v>
      </c>
      <c r="K50" s="10">
        <v>0.72924768518518523</v>
      </c>
      <c r="L50" s="10">
        <v>1.0424768518518519</v>
      </c>
      <c r="M50" s="11">
        <v>7.5175000000000001</v>
      </c>
      <c r="N50" t="s">
        <v>11</v>
      </c>
      <c r="P50"/>
    </row>
    <row r="51" spans="1:16" x14ac:dyDescent="0.25">
      <c r="A51">
        <f>IF(Table1[[#This Row],[Payroll Hours]]&gt;0,1,0)</f>
        <v>1</v>
      </c>
      <c r="B51">
        <f>MONTH(Table1[[#This Row],[Date]])</f>
        <v>12</v>
      </c>
      <c r="C51" t="s">
        <v>69</v>
      </c>
      <c r="D51" t="s">
        <v>68</v>
      </c>
      <c r="E51" t="s">
        <v>67</v>
      </c>
      <c r="F51" s="3">
        <v>44184</v>
      </c>
      <c r="G51" t="s">
        <v>19</v>
      </c>
      <c r="H51" s="10">
        <v>0.72916666666666674</v>
      </c>
      <c r="I51" s="10">
        <v>1.0416666666666667</v>
      </c>
      <c r="J51" s="11">
        <v>7.5</v>
      </c>
      <c r="K51" s="10">
        <v>0.72881944444444446</v>
      </c>
      <c r="L51" s="10">
        <v>1.0739699074074074</v>
      </c>
      <c r="M51" s="11">
        <v>8.2836111111111101</v>
      </c>
      <c r="N51" t="s">
        <v>14</v>
      </c>
      <c r="P51"/>
    </row>
    <row r="52" spans="1:16" x14ac:dyDescent="0.25">
      <c r="A52">
        <f>IF(Table1[[#This Row],[Payroll Hours]]&gt;0,1,0)</f>
        <v>0</v>
      </c>
      <c r="B52">
        <f>MONTH(Table1[[#This Row],[Date]])</f>
        <v>12</v>
      </c>
      <c r="C52" t="s">
        <v>69</v>
      </c>
      <c r="D52" t="s">
        <v>68</v>
      </c>
      <c r="E52" t="s">
        <v>67</v>
      </c>
      <c r="F52" s="3">
        <v>44185</v>
      </c>
      <c r="G52" t="s">
        <v>20</v>
      </c>
      <c r="H52" s="10" t="s">
        <v>15</v>
      </c>
      <c r="I52" s="10" t="s">
        <v>15</v>
      </c>
      <c r="J52" s="11">
        <v>0</v>
      </c>
      <c r="K52" s="10">
        <v>0</v>
      </c>
      <c r="L52" s="10">
        <v>0</v>
      </c>
      <c r="M52" s="11">
        <v>0</v>
      </c>
      <c r="N52" t="s">
        <v>11</v>
      </c>
      <c r="P52"/>
    </row>
    <row r="53" spans="1:16" x14ac:dyDescent="0.25">
      <c r="A53">
        <f>IF(Table1[[#This Row],[Payroll Hours]]&gt;0,1,0)</f>
        <v>0</v>
      </c>
      <c r="B53">
        <f>MONTH(Table1[[#This Row],[Date]])</f>
        <v>12</v>
      </c>
      <c r="C53" t="s">
        <v>69</v>
      </c>
      <c r="D53" t="s">
        <v>68</v>
      </c>
      <c r="E53" t="s">
        <v>67</v>
      </c>
      <c r="F53" s="3">
        <v>44186</v>
      </c>
      <c r="G53" t="s">
        <v>21</v>
      </c>
      <c r="H53" s="10" t="s">
        <v>15</v>
      </c>
      <c r="I53" s="10" t="s">
        <v>15</v>
      </c>
      <c r="J53" s="11">
        <v>0</v>
      </c>
      <c r="K53" s="10">
        <v>0</v>
      </c>
      <c r="L53" s="10">
        <v>0</v>
      </c>
      <c r="M53" s="11">
        <v>0</v>
      </c>
      <c r="N53" t="s">
        <v>11</v>
      </c>
      <c r="P53"/>
    </row>
    <row r="54" spans="1:16" x14ac:dyDescent="0.25">
      <c r="A54">
        <f>IF(Table1[[#This Row],[Payroll Hours]]&gt;0,1,0)</f>
        <v>1</v>
      </c>
      <c r="B54">
        <f>MONTH(Table1[[#This Row],[Date]])</f>
        <v>12</v>
      </c>
      <c r="C54" t="s">
        <v>69</v>
      </c>
      <c r="D54" t="s">
        <v>68</v>
      </c>
      <c r="E54" t="s">
        <v>67</v>
      </c>
      <c r="F54" s="3">
        <v>44187</v>
      </c>
      <c r="G54" t="s">
        <v>10</v>
      </c>
      <c r="H54" s="10">
        <v>0.72916666666666674</v>
      </c>
      <c r="I54" s="10">
        <v>1.0416666666666667</v>
      </c>
      <c r="J54" s="11">
        <v>7.5</v>
      </c>
      <c r="K54" s="10">
        <v>0.72890046296296296</v>
      </c>
      <c r="L54" s="10">
        <v>1.0446180555555555</v>
      </c>
      <c r="M54" s="11">
        <v>7.5772222222222219</v>
      </c>
      <c r="N54" t="s">
        <v>11</v>
      </c>
      <c r="P54"/>
    </row>
    <row r="55" spans="1:16" x14ac:dyDescent="0.25">
      <c r="A55">
        <f>IF(Table1[[#This Row],[Payroll Hours]]&gt;0,1,0)</f>
        <v>1</v>
      </c>
      <c r="B55">
        <f>MONTH(Table1[[#This Row],[Date]])</f>
        <v>12</v>
      </c>
      <c r="C55" t="s">
        <v>69</v>
      </c>
      <c r="D55" t="s">
        <v>68</v>
      </c>
      <c r="E55" t="s">
        <v>67</v>
      </c>
      <c r="F55" s="3">
        <v>44188</v>
      </c>
      <c r="G55" t="s">
        <v>16</v>
      </c>
      <c r="H55" s="10">
        <v>0.72916666666666674</v>
      </c>
      <c r="I55" s="10">
        <v>1.0416666666666667</v>
      </c>
      <c r="J55" s="11">
        <v>7.5</v>
      </c>
      <c r="K55" s="10">
        <v>0.72868055555555555</v>
      </c>
      <c r="L55" s="10">
        <v>1.0438194444444444</v>
      </c>
      <c r="M55" s="11">
        <v>7.5633333333333326</v>
      </c>
      <c r="N55" t="s">
        <v>11</v>
      </c>
      <c r="P55"/>
    </row>
    <row r="56" spans="1:16" x14ac:dyDescent="0.25">
      <c r="A56">
        <f>IF(Table1[[#This Row],[Payroll Hours]]&gt;0,1,0)</f>
        <v>1</v>
      </c>
      <c r="B56">
        <f>MONTH(Table1[[#This Row],[Date]])</f>
        <v>12</v>
      </c>
      <c r="C56" t="s">
        <v>69</v>
      </c>
      <c r="D56" t="s">
        <v>68</v>
      </c>
      <c r="E56" t="s">
        <v>67</v>
      </c>
      <c r="F56" s="3">
        <v>44189</v>
      </c>
      <c r="G56" t="s">
        <v>17</v>
      </c>
      <c r="H56" s="10">
        <v>0.72916666666666674</v>
      </c>
      <c r="I56" s="10">
        <v>1.0416666666666667</v>
      </c>
      <c r="J56" s="11">
        <v>7.5</v>
      </c>
      <c r="K56" s="10">
        <v>0.72873842592592597</v>
      </c>
      <c r="L56" s="10">
        <v>1.0435532407407409</v>
      </c>
      <c r="M56" s="11">
        <v>7.5555555555555571</v>
      </c>
      <c r="N56" t="s">
        <v>11</v>
      </c>
      <c r="P56"/>
    </row>
    <row r="57" spans="1:16" x14ac:dyDescent="0.25">
      <c r="A57">
        <f>IF(Table1[[#This Row],[Payroll Hours]]&gt;0,1,0)</f>
        <v>1</v>
      </c>
      <c r="B57">
        <f>MONTH(Table1[[#This Row],[Date]])</f>
        <v>12</v>
      </c>
      <c r="C57" t="s">
        <v>69</v>
      </c>
      <c r="D57" t="s">
        <v>68</v>
      </c>
      <c r="E57" t="s">
        <v>67</v>
      </c>
      <c r="F57" s="3">
        <v>44190</v>
      </c>
      <c r="G57" t="s">
        <v>18</v>
      </c>
      <c r="H57" s="10">
        <v>0.72916666666666674</v>
      </c>
      <c r="I57" s="10">
        <v>1.0416666666666667</v>
      </c>
      <c r="J57" s="11">
        <v>7.5</v>
      </c>
      <c r="K57" s="10">
        <v>0.72898148148148145</v>
      </c>
      <c r="L57" s="10">
        <v>1.0418287037037037</v>
      </c>
      <c r="M57" s="11">
        <v>7.5083333333333346</v>
      </c>
      <c r="N57" t="s">
        <v>11</v>
      </c>
      <c r="P57"/>
    </row>
    <row r="58" spans="1:16" x14ac:dyDescent="0.25">
      <c r="A58">
        <f>IF(Table1[[#This Row],[Payroll Hours]]&gt;0,1,0)</f>
        <v>1</v>
      </c>
      <c r="B58">
        <f>MONTH(Table1[[#This Row],[Date]])</f>
        <v>12</v>
      </c>
      <c r="C58" t="s">
        <v>69</v>
      </c>
      <c r="D58" t="s">
        <v>68</v>
      </c>
      <c r="E58" t="s">
        <v>67</v>
      </c>
      <c r="F58" s="3">
        <v>44191</v>
      </c>
      <c r="G58" t="s">
        <v>19</v>
      </c>
      <c r="H58" s="10">
        <v>0.72916666666666674</v>
      </c>
      <c r="I58" s="10">
        <v>1.0416666666666667</v>
      </c>
      <c r="J58" s="11">
        <v>7.5</v>
      </c>
      <c r="K58" s="10">
        <v>0.72879629629629639</v>
      </c>
      <c r="L58" s="10">
        <v>1.0425115740740742</v>
      </c>
      <c r="M58" s="11">
        <v>7.5291666666666686</v>
      </c>
      <c r="N58" t="s">
        <v>11</v>
      </c>
      <c r="P58"/>
    </row>
    <row r="59" spans="1:16" x14ac:dyDescent="0.25">
      <c r="A59">
        <f>IF(Table1[[#This Row],[Payroll Hours]]&gt;0,1,0)</f>
        <v>0</v>
      </c>
      <c r="B59">
        <f>MONTH(Table1[[#This Row],[Date]])</f>
        <v>12</v>
      </c>
      <c r="C59" t="s">
        <v>69</v>
      </c>
      <c r="D59" t="s">
        <v>68</v>
      </c>
      <c r="E59" t="s">
        <v>67</v>
      </c>
      <c r="F59" s="3">
        <v>44192</v>
      </c>
      <c r="G59" t="s">
        <v>20</v>
      </c>
      <c r="H59" s="10" t="s">
        <v>15</v>
      </c>
      <c r="I59" s="10" t="s">
        <v>15</v>
      </c>
      <c r="J59" s="11">
        <v>0</v>
      </c>
      <c r="K59" s="10">
        <v>0</v>
      </c>
      <c r="L59" s="10">
        <v>0</v>
      </c>
      <c r="M59" s="11">
        <v>0</v>
      </c>
      <c r="N59" t="s">
        <v>11</v>
      </c>
      <c r="P59"/>
    </row>
    <row r="60" spans="1:16" x14ac:dyDescent="0.25">
      <c r="A60">
        <f>IF(Table1[[#This Row],[Payroll Hours]]&gt;0,1,0)</f>
        <v>0</v>
      </c>
      <c r="B60">
        <f>MONTH(Table1[[#This Row],[Date]])</f>
        <v>12</v>
      </c>
      <c r="C60" t="s">
        <v>69</v>
      </c>
      <c r="D60" t="s">
        <v>68</v>
      </c>
      <c r="E60" t="s">
        <v>67</v>
      </c>
      <c r="F60" s="3">
        <v>44193</v>
      </c>
      <c r="G60" t="s">
        <v>21</v>
      </c>
      <c r="H60" s="10" t="s">
        <v>15</v>
      </c>
      <c r="I60" s="10" t="s">
        <v>15</v>
      </c>
      <c r="J60" s="11">
        <v>0</v>
      </c>
      <c r="K60" s="10">
        <v>0</v>
      </c>
      <c r="L60" s="10">
        <v>0</v>
      </c>
      <c r="M60" s="11">
        <v>0</v>
      </c>
      <c r="N60" t="s">
        <v>11</v>
      </c>
      <c r="P60"/>
    </row>
    <row r="61" spans="1:16" x14ac:dyDescent="0.25">
      <c r="A61">
        <f>IF(Table1[[#This Row],[Payroll Hours]]&gt;0,1,0)</f>
        <v>1</v>
      </c>
      <c r="B61">
        <f>MONTH(Table1[[#This Row],[Date]])</f>
        <v>12</v>
      </c>
      <c r="C61" t="s">
        <v>69</v>
      </c>
      <c r="D61" t="s">
        <v>68</v>
      </c>
      <c r="E61" t="s">
        <v>67</v>
      </c>
      <c r="F61" s="3">
        <v>44194</v>
      </c>
      <c r="G61" t="s">
        <v>10</v>
      </c>
      <c r="H61" s="10">
        <v>0.72916666666666674</v>
      </c>
      <c r="I61" s="10">
        <v>1.0416666666666667</v>
      </c>
      <c r="J61" s="11">
        <v>7.5</v>
      </c>
      <c r="K61" s="10">
        <v>0.72871527777777778</v>
      </c>
      <c r="L61" s="10">
        <v>1.083425925925926</v>
      </c>
      <c r="M61" s="11">
        <v>8.5130555555555567</v>
      </c>
      <c r="N61" t="s">
        <v>14</v>
      </c>
      <c r="P61"/>
    </row>
    <row r="62" spans="1:16" x14ac:dyDescent="0.25">
      <c r="A62">
        <f>IF(Table1[[#This Row],[Payroll Hours]]&gt;0,1,0)</f>
        <v>1</v>
      </c>
      <c r="B62">
        <f>MONTH(Table1[[#This Row],[Date]])</f>
        <v>12</v>
      </c>
      <c r="C62" t="s">
        <v>69</v>
      </c>
      <c r="D62" t="s">
        <v>68</v>
      </c>
      <c r="E62" t="s">
        <v>67</v>
      </c>
      <c r="F62" s="3">
        <v>44195</v>
      </c>
      <c r="G62" t="s">
        <v>16</v>
      </c>
      <c r="H62" s="10">
        <v>0.72916666666666674</v>
      </c>
      <c r="I62" s="10">
        <v>1.0416666666666667</v>
      </c>
      <c r="J62" s="11">
        <v>7.5</v>
      </c>
      <c r="K62" s="10">
        <v>0.72873842592592597</v>
      </c>
      <c r="L62" s="10">
        <v>1.0417013888888889</v>
      </c>
      <c r="M62" s="11">
        <v>7.5111111111111093</v>
      </c>
      <c r="N62" t="s">
        <v>11</v>
      </c>
      <c r="P62"/>
    </row>
    <row r="63" spans="1:16" x14ac:dyDescent="0.25">
      <c r="A63">
        <f>IF(Table1[[#This Row],[Payroll Hours]]&gt;0,1,0)</f>
        <v>1</v>
      </c>
      <c r="B63">
        <f>MONTH(Table1[[#This Row],[Date]])</f>
        <v>12</v>
      </c>
      <c r="C63" t="s">
        <v>69</v>
      </c>
      <c r="D63" t="s">
        <v>68</v>
      </c>
      <c r="E63" t="s">
        <v>67</v>
      </c>
      <c r="F63" s="3">
        <v>44196</v>
      </c>
      <c r="G63" t="s">
        <v>17</v>
      </c>
      <c r="H63" s="10">
        <v>0.72916666666666674</v>
      </c>
      <c r="I63" s="10">
        <v>1.0416666666666667</v>
      </c>
      <c r="J63" s="11">
        <v>7.5</v>
      </c>
      <c r="K63" s="10">
        <v>0.7294560185185186</v>
      </c>
      <c r="L63" s="10">
        <v>1.0432175925925926</v>
      </c>
      <c r="M63" s="11">
        <v>7.5302777777777763</v>
      </c>
      <c r="N63" t="s">
        <v>11</v>
      </c>
      <c r="P6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E6C88-3356-4DCA-BDBF-8B475DB319A7}">
  <dimension ref="A1:AF7"/>
  <sheetViews>
    <sheetView workbookViewId="0">
      <selection activeCell="A6" sqref="A6"/>
    </sheetView>
  </sheetViews>
  <sheetFormatPr defaultRowHeight="15" x14ac:dyDescent="0.25"/>
  <cols>
    <col min="1" max="1" width="15.28515625" bestFit="1" customWidth="1"/>
    <col min="2" max="10" width="9.7109375" bestFit="1" customWidth="1"/>
    <col min="11" max="32" width="10.7109375" bestFit="1" customWidth="1"/>
    <col min="33" max="34" width="11.28515625" bestFit="1" customWidth="1"/>
  </cols>
  <sheetData>
    <row r="1" spans="1:32" x14ac:dyDescent="0.25">
      <c r="A1" s="1" t="s">
        <v>1</v>
      </c>
      <c r="B1" t="s">
        <v>67</v>
      </c>
    </row>
    <row r="2" spans="1:32" x14ac:dyDescent="0.25">
      <c r="A2" s="1" t="s">
        <v>55</v>
      </c>
      <c r="B2" s="5">
        <v>12</v>
      </c>
    </row>
    <row r="4" spans="1:32" x14ac:dyDescent="0.25">
      <c r="A4" s="1" t="s">
        <v>23</v>
      </c>
      <c r="B4" s="1" t="s">
        <v>2</v>
      </c>
    </row>
    <row r="5" spans="1:32" x14ac:dyDescent="0.25">
      <c r="A5" s="1" t="s">
        <v>63</v>
      </c>
      <c r="B5" s="3">
        <v>44166</v>
      </c>
      <c r="C5" s="3">
        <v>44167</v>
      </c>
      <c r="D5" s="3">
        <v>44168</v>
      </c>
      <c r="E5" s="3">
        <v>44169</v>
      </c>
      <c r="F5" s="3">
        <v>44170</v>
      </c>
      <c r="G5" s="3">
        <v>44171</v>
      </c>
      <c r="H5" s="3">
        <v>44172</v>
      </c>
      <c r="I5" s="3">
        <v>44173</v>
      </c>
      <c r="J5" s="3">
        <v>44174</v>
      </c>
      <c r="K5" s="3">
        <v>44175</v>
      </c>
      <c r="L5" s="3">
        <v>44176</v>
      </c>
      <c r="M5" s="3">
        <v>44177</v>
      </c>
      <c r="N5" s="3">
        <v>44178</v>
      </c>
      <c r="O5" s="3">
        <v>44179</v>
      </c>
      <c r="P5" s="3">
        <v>44180</v>
      </c>
      <c r="Q5" s="3">
        <v>44181</v>
      </c>
      <c r="R5" s="3">
        <v>44182</v>
      </c>
      <c r="S5" s="3">
        <v>44183</v>
      </c>
      <c r="T5" s="3">
        <v>44184</v>
      </c>
      <c r="U5" s="3">
        <v>44185</v>
      </c>
      <c r="V5" s="3">
        <v>44186</v>
      </c>
      <c r="W5" s="3">
        <v>44187</v>
      </c>
      <c r="X5" s="3">
        <v>44188</v>
      </c>
      <c r="Y5" s="3">
        <v>44189</v>
      </c>
      <c r="Z5" s="3">
        <v>44190</v>
      </c>
      <c r="AA5" s="3">
        <v>44191</v>
      </c>
      <c r="AB5" s="3">
        <v>44192</v>
      </c>
      <c r="AC5" s="3">
        <v>44193</v>
      </c>
      <c r="AD5" s="3">
        <v>44194</v>
      </c>
      <c r="AE5" s="3">
        <v>44195</v>
      </c>
      <c r="AF5" s="3">
        <v>44196</v>
      </c>
    </row>
    <row r="6" spans="1:32" x14ac:dyDescent="0.25">
      <c r="A6" t="s">
        <v>69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0</v>
      </c>
      <c r="H6" s="2">
        <v>0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0</v>
      </c>
      <c r="O6" s="2">
        <v>0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0</v>
      </c>
      <c r="V6" s="2">
        <v>0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0</v>
      </c>
      <c r="AC6" s="2">
        <v>0</v>
      </c>
      <c r="AD6" s="2">
        <v>1</v>
      </c>
      <c r="AE6" s="2">
        <v>1</v>
      </c>
      <c r="AF6" s="2">
        <v>1</v>
      </c>
    </row>
    <row r="7" spans="1:32" x14ac:dyDescent="0.25">
      <c r="A7" t="s">
        <v>66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C5D2-D583-4FC4-A56B-AC2E490A0E22}">
  <dimension ref="A1:AI2"/>
  <sheetViews>
    <sheetView workbookViewId="0">
      <selection activeCell="E38" sqref="E38"/>
    </sheetView>
  </sheetViews>
  <sheetFormatPr defaultRowHeight="15" x14ac:dyDescent="0.25"/>
  <cols>
    <col min="1" max="1" width="11.7109375" bestFit="1" customWidth="1"/>
    <col min="35" max="35" width="11.7109375" style="4" bestFit="1" customWidth="1"/>
  </cols>
  <sheetData>
    <row r="1" spans="1:35" x14ac:dyDescent="0.25">
      <c r="A1" t="s">
        <v>56</v>
      </c>
      <c r="B1" s="6" t="s">
        <v>57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I1"/>
    </row>
    <row r="2" spans="1:35" x14ac:dyDescent="0.25">
      <c r="B2" s="7"/>
      <c r="AI2"/>
    </row>
  </sheetData>
  <phoneticPr fontId="1" type="noConversion"/>
  <conditionalFormatting sqref="C2:AG2">
    <cfRule type="containsText" dxfId="0" priority="1" operator="containsText" text="1">
      <formula>NOT(ISERROR(SEARCH("1",C2)))</formula>
    </cfRule>
  </conditionalFormatting>
  <dataValidations count="2">
    <dataValidation allowBlank="1" showInputMessage="1" showErrorMessage="1" prompt="AUTOMATIC FIELD" sqref="A2" xr:uid="{6E32321E-7E98-4961-A83B-258F3981AB83}"/>
    <dataValidation allowBlank="1" showInputMessage="1" showErrorMessage="1" prompt="Input starting this cell" sqref="B2" xr:uid="{FBF18927-036B-439D-BBF0-B183B17C3BAF}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831F8-A6CB-440C-AC54-2CB81C36B5C3}">
  <dimension ref="A1:A7"/>
  <sheetViews>
    <sheetView workbookViewId="0">
      <selection activeCell="A7" sqref="A7"/>
    </sheetView>
  </sheetViews>
  <sheetFormatPr defaultRowHeight="15" x14ac:dyDescent="0.25"/>
  <cols>
    <col min="1" max="1" width="139.7109375" bestFit="1" customWidth="1"/>
  </cols>
  <sheetData>
    <row r="1" spans="1:1" x14ac:dyDescent="0.25">
      <c r="A1" s="8" t="s">
        <v>58</v>
      </c>
    </row>
    <row r="2" spans="1:1" x14ac:dyDescent="0.25">
      <c r="A2" s="9" t="s">
        <v>70</v>
      </c>
    </row>
    <row r="3" spans="1:1" x14ac:dyDescent="0.25">
      <c r="A3" s="9" t="s">
        <v>59</v>
      </c>
    </row>
    <row r="4" spans="1:1" x14ac:dyDescent="0.25">
      <c r="A4" s="9" t="s">
        <v>60</v>
      </c>
    </row>
    <row r="5" spans="1:1" x14ac:dyDescent="0.25">
      <c r="A5" s="9" t="s">
        <v>61</v>
      </c>
    </row>
    <row r="6" spans="1:1" x14ac:dyDescent="0.25">
      <c r="A6" s="9"/>
    </row>
    <row r="7" spans="1:1" x14ac:dyDescent="0.25">
      <c r="A7" s="9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1-RAW</vt:lpstr>
      <vt:lpstr>2-Pivot</vt:lpstr>
      <vt:lpstr>3-Analysis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Ferreira</dc:creator>
  <cp:lastModifiedBy>Camilo Ferreira</cp:lastModifiedBy>
  <dcterms:created xsi:type="dcterms:W3CDTF">2021-03-09T20:53:36Z</dcterms:created>
  <dcterms:modified xsi:type="dcterms:W3CDTF">2021-04-29T06:02:06Z</dcterms:modified>
</cp:coreProperties>
</file>