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app\ta_elaine\Data CSV\"/>
    </mc:Choice>
  </mc:AlternateContent>
  <xr:revisionPtr revIDLastSave="0" documentId="13_ncr:1_{D3E662BA-CD7F-4319-9802-960CC1F968C4}" xr6:coauthVersionLast="47" xr6:coauthVersionMax="47" xr10:uidLastSave="{00000000-0000-0000-0000-000000000000}"/>
  <bookViews>
    <workbookView xWindow="-120" yWindow="-120" windowWidth="20730" windowHeight="11040" activeTab="4" xr2:uid="{9603F020-9C66-4CC6-880B-AADE8A662A72}"/>
  </bookViews>
  <sheets>
    <sheet name="grup_instansi" sheetId="1" r:id="rId1"/>
    <sheet name="instansi" sheetId="2" r:id="rId2"/>
    <sheet name="domain" sheetId="3" r:id="rId3"/>
    <sheet name="aspek" sheetId="4" r:id="rId4"/>
    <sheet name="indikato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2" i="5"/>
  <c r="B44" i="5"/>
  <c r="B45" i="5"/>
  <c r="B46" i="5"/>
  <c r="B47" i="5"/>
  <c r="B48" i="5"/>
  <c r="B43" i="5"/>
  <c r="B34" i="5"/>
  <c r="B35" i="5"/>
  <c r="B36" i="5"/>
  <c r="B37" i="5"/>
  <c r="B38" i="5"/>
  <c r="B39" i="5"/>
  <c r="B40" i="5"/>
  <c r="B41" i="5"/>
  <c r="B42" i="5"/>
  <c r="B33" i="5"/>
  <c r="B31" i="5"/>
  <c r="B32" i="5"/>
  <c r="B30" i="5"/>
  <c r="B23" i="5"/>
  <c r="B24" i="5"/>
  <c r="B25" i="5"/>
  <c r="B26" i="5"/>
  <c r="B27" i="5"/>
  <c r="B28" i="5"/>
  <c r="B29" i="5"/>
  <c r="B22" i="5"/>
  <c r="B21" i="5"/>
  <c r="B20" i="5"/>
  <c r="B19" i="5"/>
  <c r="B17" i="5"/>
  <c r="B18" i="5"/>
  <c r="B16" i="5"/>
  <c r="B15" i="5"/>
  <c r="B13" i="5"/>
  <c r="B14" i="5"/>
  <c r="B12" i="5"/>
  <c r="B3" i="5"/>
  <c r="B4" i="5"/>
  <c r="B5" i="5"/>
  <c r="B6" i="5"/>
  <c r="B7" i="5"/>
  <c r="B8" i="5"/>
  <c r="B9" i="5"/>
  <c r="B10" i="5"/>
  <c r="B11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2" i="5"/>
  <c r="E3" i="4"/>
  <c r="E4" i="4"/>
  <c r="E5" i="4"/>
  <c r="E6" i="4"/>
  <c r="E7" i="4"/>
  <c r="E8" i="4"/>
  <c r="E9" i="4"/>
  <c r="E2" i="4"/>
  <c r="C9" i="4"/>
  <c r="C8" i="4"/>
  <c r="A8" i="4"/>
  <c r="A9" i="4"/>
  <c r="A6" i="4"/>
  <c r="A7" i="4"/>
  <c r="C7" i="4"/>
  <c r="C6" i="4"/>
  <c r="A3" i="4"/>
  <c r="A4" i="4"/>
  <c r="A5" i="4"/>
  <c r="C5" i="4"/>
  <c r="C4" i="4"/>
  <c r="C3" i="4"/>
  <c r="C2" i="4"/>
  <c r="A2" i="4"/>
  <c r="D3" i="3"/>
  <c r="D4" i="3"/>
  <c r="D5" i="3"/>
  <c r="D2" i="3"/>
  <c r="A3" i="3"/>
  <c r="A4" i="3"/>
  <c r="A5" i="3"/>
  <c r="A2" i="3"/>
  <c r="A2" i="1"/>
  <c r="C91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C53" i="1"/>
  <c r="A38" i="1"/>
  <c r="C38" i="1" s="1"/>
  <c r="A39" i="1"/>
  <c r="C39" i="1" s="1"/>
  <c r="A40" i="1"/>
  <c r="C40" i="1" s="1"/>
  <c r="A41" i="1"/>
  <c r="C41" i="1" s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C52" i="1" s="1"/>
  <c r="A53" i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61" i="1"/>
  <c r="C61" i="1" s="1"/>
  <c r="A62" i="1"/>
  <c r="C62" i="1" s="1"/>
  <c r="C4" i="1"/>
  <c r="C28" i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14" i="1"/>
  <c r="C14" i="1" s="1"/>
  <c r="C2" i="1"/>
  <c r="A3" i="1"/>
  <c r="C3" i="1" s="1"/>
  <c r="A4" i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</calcChain>
</file>

<file path=xl/sharedStrings.xml><?xml version="1.0" encoding="utf-8"?>
<sst xmlns="http://schemas.openxmlformats.org/spreadsheetml/2006/main" count="166" uniqueCount="161">
  <si>
    <t>id</t>
  </si>
  <si>
    <t>nama</t>
  </si>
  <si>
    <t>Kementrian Pusat</t>
  </si>
  <si>
    <t>Instansi Lainnya Pusat</t>
  </si>
  <si>
    <t>Lembaga Non Struktural Pusat</t>
  </si>
  <si>
    <t>Lembaga Pemerintah Non Kementerian Pusat</t>
  </si>
  <si>
    <t>Pemerintah Kabupaten Aceh</t>
  </si>
  <si>
    <t>Pemerintah Kabupaten Bali</t>
  </si>
  <si>
    <t>Pemerintah Kabupaten Banten</t>
  </si>
  <si>
    <t>Pemerintah Kabupaten Bengkulu</t>
  </si>
  <si>
    <t>Pemerintah Kabupaten Gorontalo</t>
  </si>
  <si>
    <t>Pemerintah Kabupaten Jambi</t>
  </si>
  <si>
    <t>Pemerintah Kabupaten Jawa Barat</t>
  </si>
  <si>
    <t>Pemerintah Kabupaten Jawa Tengah</t>
  </si>
  <si>
    <t>Pemerintah Kabupaten Jawa Timur</t>
  </si>
  <si>
    <t>Pemerintah Kabupaten Kalimantan Barat</t>
  </si>
  <si>
    <t>Pemerintah Kabupaten Kalimantan Selatan</t>
  </si>
  <si>
    <t>Pemerintah Kabupaten Kalimantan Tengah</t>
  </si>
  <si>
    <t>Pemerintah Kabupaten Kalimantan Timur</t>
  </si>
  <si>
    <t>Pemerintah Kabupaten Kalimantan Utara</t>
  </si>
  <si>
    <t>Pemerintah Kabupaten Kepulauan Bangka Belitung</t>
  </si>
  <si>
    <t>Pemerintah Kabupaten Lampung</t>
  </si>
  <si>
    <t>Pemerintah Kabupaten Maluku</t>
  </si>
  <si>
    <t>Pemerintah Kabupaten Maluku Utara</t>
  </si>
  <si>
    <t>Pemerintah Kabupaten Nusa Tengara Barat</t>
  </si>
  <si>
    <t>Pemerintah Kabupaten Nusa Tengara Timur</t>
  </si>
  <si>
    <t>Pemerintah Kabupaten Papua</t>
  </si>
  <si>
    <t>Pemerintah Kabupaten Papua Barat</t>
  </si>
  <si>
    <t>Pemerintah Kabupaten Riau</t>
  </si>
  <si>
    <t>Pemerintah Kabupaten Sulawesi Barat</t>
  </si>
  <si>
    <t>Pemerintah Kabupaten Sulawesi Selatan</t>
  </si>
  <si>
    <t>Pemerintah Kabupaten Sulawesi Tengah</t>
  </si>
  <si>
    <t>Pemerintah Kabupaten Sulawesi Tenggara</t>
  </si>
  <si>
    <t>Pemerintah Kabupaten Sulawesi Utara</t>
  </si>
  <si>
    <t>Pemerintah Kabupaten Sumatra Barat</t>
  </si>
  <si>
    <t>Pemerintah Kabupaten Sumatra Selatan</t>
  </si>
  <si>
    <t>Pemerintah Kabupaten Sumatra Utara</t>
  </si>
  <si>
    <t>Pemerintah Kabupaten Yogyakarta</t>
  </si>
  <si>
    <t xml:space="preserve">INSERT INTO `grup_instansi`(`id`, `nama`) VALUES </t>
  </si>
  <si>
    <t>Pemerintah Kota Jambi</t>
  </si>
  <si>
    <t>Pemerintah Kota Jawa Barat</t>
  </si>
  <si>
    <t>Pemerintah Kota Jawa Tengah</t>
  </si>
  <si>
    <t>Pemerintah Kota Jawa Timur</t>
  </si>
  <si>
    <t>Pemerintah Kota Kalimantan Barat</t>
  </si>
  <si>
    <t>Pemerintah Kota Kalimantan Selatan</t>
  </si>
  <si>
    <t>Pemerintah Kota Kalimantan Tengah</t>
  </si>
  <si>
    <t>Pemerintah Kota Kalimantan Timur</t>
  </si>
  <si>
    <t>Pemerintah Kota Kalimantan Utara</t>
  </si>
  <si>
    <t>Pemerintah Kota Kepulauan Bangka Belitung</t>
  </si>
  <si>
    <t>Pemerintah Kota Lampung</t>
  </si>
  <si>
    <t>Pemerintah Kota Maluku</t>
  </si>
  <si>
    <t>Pemerintah Kota Maluku Utara</t>
  </si>
  <si>
    <t>Pemerintah Kota Nusa Tengara Barat</t>
  </si>
  <si>
    <t>Pemerintah Kota Papua</t>
  </si>
  <si>
    <t>Pemerintah Kota Papua Barat</t>
  </si>
  <si>
    <t>Pemerintah Kota Riau</t>
  </si>
  <si>
    <t>Pemerintah Kota Sulawesi Selatan</t>
  </si>
  <si>
    <t>Pemerintah Kota Sulawesi Tengah</t>
  </si>
  <si>
    <t>Pemerintah Kota Sulawesi Tenggara</t>
  </si>
  <si>
    <t>Pemerintah Kota Sulawesi Utara</t>
  </si>
  <si>
    <t>Pemerintah Kota Sumatra Barat</t>
  </si>
  <si>
    <t>Pemerintah Kota Sumatra Selatan</t>
  </si>
  <si>
    <t>Pemerintah Kota Sumatra Utara</t>
  </si>
  <si>
    <t>Pemerintah Kota Yogyakarta</t>
  </si>
  <si>
    <t>Pemerintah Provinsi Aceh</t>
  </si>
  <si>
    <t>Pemerintah Provinsi Bali</t>
  </si>
  <si>
    <t>Pemerintah Provinsi Banten</t>
  </si>
  <si>
    <t>Pemerintah Provinsi Bengkulu</t>
  </si>
  <si>
    <t>Pemerintah Provinsi Gorontalo</t>
  </si>
  <si>
    <t>Pemerintah Provinsi Jakarta</t>
  </si>
  <si>
    <t>Pemerintah Provinsi Jambi</t>
  </si>
  <si>
    <t>Pemerintah Provinsi Jawa Barat</t>
  </si>
  <si>
    <t>Pemerintah Provinsi Jawa Tengah</t>
  </si>
  <si>
    <t>Pemerintah Provinsi Jawa Timur</t>
  </si>
  <si>
    <t>Pemerintah Provinsi Kalimantan Selatan</t>
  </si>
  <si>
    <t>Pemerintah Provinsi Kalimantan Tengah</t>
  </si>
  <si>
    <t>Pemerintah Provinsi Kalimantan Timur</t>
  </si>
  <si>
    <t>Pemerintah Provinsi Kalimantan Utara</t>
  </si>
  <si>
    <t>Pemerintah Provinsi Kepulauan Bangka Belitung</t>
  </si>
  <si>
    <t>Pemerintah Provinsi Lampung</t>
  </si>
  <si>
    <t>Pemerintah Provinsi Maluku</t>
  </si>
  <si>
    <t>Pemerintah Provinsi Maluku Utara</t>
  </si>
  <si>
    <t>Pemerintah Provinsi Nusa Tengara Barat</t>
  </si>
  <si>
    <t>Pemerintah Provinsi Nusa Tengara Timur</t>
  </si>
  <si>
    <t>Pemerintah Provinsi Riau</t>
  </si>
  <si>
    <t>Pemerintah Provinsi Sulawesi Barat</t>
  </si>
  <si>
    <t>Pemerintah Provinsi Sulawesi Selatan</t>
  </si>
  <si>
    <t>Pemerintah Provinsi Sulawesi Tengah</t>
  </si>
  <si>
    <t>Pemerintah Provinsi Sulawesi Tenggara</t>
  </si>
  <si>
    <t>Pemerintah Provinsi Sulawesi Utara</t>
  </si>
  <si>
    <t>Pemerintah Provinsi Sumatra Barat</t>
  </si>
  <si>
    <t>Pemerintah Provinsi Sumatra Utara</t>
  </si>
  <si>
    <t>Pemerintah Provinsi Yogyakarta</t>
  </si>
  <si>
    <t>Domain 1</t>
  </si>
  <si>
    <t>Domain 2</t>
  </si>
  <si>
    <t>Domain 3</t>
  </si>
  <si>
    <t>Domain 4</t>
  </si>
  <si>
    <t>Bobot</t>
  </si>
  <si>
    <t>Nama</t>
  </si>
  <si>
    <t>ID</t>
  </si>
  <si>
    <t>INSERT INTO `domain`(`id`, `nama`, `bobot`) VALUES</t>
  </si>
  <si>
    <t>domain</t>
  </si>
  <si>
    <t>bobot</t>
  </si>
  <si>
    <t>Aspek 1</t>
  </si>
  <si>
    <t>Aspek 2</t>
  </si>
  <si>
    <t>Aspek 3</t>
  </si>
  <si>
    <t>Aspek 4</t>
  </si>
  <si>
    <t>Aspek 5</t>
  </si>
  <si>
    <t>Aspek 6</t>
  </si>
  <si>
    <t>Aspek 7</t>
  </si>
  <si>
    <t>Aspek 8</t>
  </si>
  <si>
    <t>INSERT INTO `aspek`(`id`, `nama`, `domain`, `bobot`) VALUES</t>
  </si>
  <si>
    <t>Aspek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</si>
  <si>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</si>
  <si>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</si>
  <si>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</si>
  <si>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</si>
  <si>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</si>
  <si>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</si>
  <si>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</si>
  <si>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</si>
  <si>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</si>
  <si>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</si>
  <si>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</si>
  <si>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</si>
  <si>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</si>
  <si>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</si>
  <si>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</si>
  <si>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</si>
  <si>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</si>
  <si>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</si>
  <si>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</si>
  <si>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</si>
  <si>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</si>
  <si>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</si>
  <si>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</si>
  <si>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</si>
  <si>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</si>
  <si>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</si>
  <si>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</si>
  <si>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</si>
  <si>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</si>
  <si>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</si>
  <si>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</si>
  <si>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</si>
  <si>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</si>
  <si>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</si>
  <si>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</si>
  <si>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</si>
  <si>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</si>
  <si>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</si>
  <si>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</si>
  <si>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</si>
  <si>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</si>
  <si>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</si>
  <si>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</si>
  <si>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</si>
  <si>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</si>
  <si>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</si>
  <si>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</si>
  <si>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 xml:space="preserve">INSERT INTO `indikator`(`id`, `aspek`, `nama`, `bobot`)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</si>
</sst>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D167-DE8C-4592-B34E-E9CE336BF3AE}">
  <dimension ref="A1:C91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42.28515625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t="str">
        <f>"gi20231104"&amp;RIGHT(TEXT("G00000"&amp;(ROW(A2)-ROW($A$1)),"0"),5)</f>
        <v>gi2023110400001</v>
      </c>
      <c r="B2" t="s">
        <v>2</v>
      </c>
      <c r="C2" t="str">
        <f>"('"&amp;A2&amp;"','"&amp;B2&amp;"'),"</f>
        <v>('gi2023110400001','Kementrian Pusat'),</v>
      </c>
    </row>
    <row r="3" spans="1:3" x14ac:dyDescent="0.25">
      <c r="A3" t="str">
        <f t="shared" ref="A3:A66" si="0">"gi20231104"&amp;RIGHT(TEXT("G00000"&amp;(ROW(A3)-ROW($A$1)),"0"),5)</f>
        <v>gi2023110400002</v>
      </c>
      <c r="B3" t="s">
        <v>3</v>
      </c>
      <c r="C3" t="str">
        <f t="shared" ref="C3:C66" si="1">"('"&amp;A3&amp;"','"&amp;B3&amp;"'),"</f>
        <v>('gi2023110400002','Instansi Lainnya Pusat'),</v>
      </c>
    </row>
    <row r="4" spans="1:3" x14ac:dyDescent="0.25">
      <c r="A4" t="str">
        <f t="shared" si="0"/>
        <v>gi2023110400003</v>
      </c>
      <c r="B4" t="s">
        <v>4</v>
      </c>
      <c r="C4" t="str">
        <f t="shared" si="1"/>
        <v>('gi2023110400003','Lembaga Non Struktural Pusat'),</v>
      </c>
    </row>
    <row r="5" spans="1:3" x14ac:dyDescent="0.25">
      <c r="A5" t="str">
        <f t="shared" si="0"/>
        <v>gi2023110400004</v>
      </c>
      <c r="B5" t="s">
        <v>5</v>
      </c>
      <c r="C5" t="str">
        <f t="shared" si="1"/>
        <v>('gi2023110400004','Lembaga Pemerintah Non Kementerian Pusat'),</v>
      </c>
    </row>
    <row r="6" spans="1:3" x14ac:dyDescent="0.25">
      <c r="A6" t="str">
        <f t="shared" si="0"/>
        <v>gi2023110400005</v>
      </c>
      <c r="B6" t="s">
        <v>6</v>
      </c>
      <c r="C6" t="str">
        <f t="shared" si="1"/>
        <v>('gi2023110400005','Pemerintah Kabupaten Aceh'),</v>
      </c>
    </row>
    <row r="7" spans="1:3" x14ac:dyDescent="0.25">
      <c r="A7" t="str">
        <f t="shared" si="0"/>
        <v>gi2023110400006</v>
      </c>
      <c r="B7" t="s">
        <v>7</v>
      </c>
      <c r="C7" t="str">
        <f t="shared" si="1"/>
        <v>('gi2023110400006','Pemerintah Kabupaten Bali'),</v>
      </c>
    </row>
    <row r="8" spans="1:3" x14ac:dyDescent="0.25">
      <c r="A8" t="str">
        <f t="shared" si="0"/>
        <v>gi2023110400007</v>
      </c>
      <c r="B8" t="s">
        <v>8</v>
      </c>
      <c r="C8" t="str">
        <f t="shared" si="1"/>
        <v>('gi2023110400007','Pemerintah Kabupaten Banten'),</v>
      </c>
    </row>
    <row r="9" spans="1:3" x14ac:dyDescent="0.25">
      <c r="A9" t="str">
        <f t="shared" si="0"/>
        <v>gi2023110400008</v>
      </c>
      <c r="B9" t="s">
        <v>9</v>
      </c>
      <c r="C9" t="str">
        <f t="shared" si="1"/>
        <v>('gi2023110400008','Pemerintah Kabupaten Bengkulu'),</v>
      </c>
    </row>
    <row r="10" spans="1:3" x14ac:dyDescent="0.25">
      <c r="A10" t="str">
        <f t="shared" si="0"/>
        <v>gi2023110400009</v>
      </c>
      <c r="B10" t="s">
        <v>10</v>
      </c>
      <c r="C10" t="str">
        <f t="shared" si="1"/>
        <v>('gi2023110400009','Pemerintah Kabupaten Gorontalo'),</v>
      </c>
    </row>
    <row r="11" spans="1:3" x14ac:dyDescent="0.25">
      <c r="A11" t="str">
        <f t="shared" si="0"/>
        <v>gi2023110400010</v>
      </c>
      <c r="B11" t="s">
        <v>11</v>
      </c>
      <c r="C11" t="str">
        <f t="shared" si="1"/>
        <v>('gi2023110400010','Pemerintah Kabupaten Jambi'),</v>
      </c>
    </row>
    <row r="12" spans="1:3" x14ac:dyDescent="0.25">
      <c r="A12" t="str">
        <f t="shared" si="0"/>
        <v>gi2023110400011</v>
      </c>
      <c r="B12" t="s">
        <v>12</v>
      </c>
      <c r="C12" t="str">
        <f t="shared" si="1"/>
        <v>('gi2023110400011','Pemerintah Kabupaten Jawa Barat'),</v>
      </c>
    </row>
    <row r="13" spans="1:3" x14ac:dyDescent="0.25">
      <c r="A13" t="str">
        <f t="shared" si="0"/>
        <v>gi2023110400012</v>
      </c>
      <c r="B13" t="s">
        <v>13</v>
      </c>
      <c r="C13" t="str">
        <f t="shared" si="1"/>
        <v>('gi2023110400012','Pemerintah Kabupaten Jawa Tengah'),</v>
      </c>
    </row>
    <row r="14" spans="1:3" x14ac:dyDescent="0.25">
      <c r="A14" t="str">
        <f t="shared" si="0"/>
        <v>gi2023110400013</v>
      </c>
      <c r="B14" t="s">
        <v>14</v>
      </c>
      <c r="C14" t="str">
        <f t="shared" si="1"/>
        <v>('gi2023110400013','Pemerintah Kabupaten Jawa Timur'),</v>
      </c>
    </row>
    <row r="15" spans="1:3" x14ac:dyDescent="0.25">
      <c r="A15" t="str">
        <f t="shared" si="0"/>
        <v>gi2023110400014</v>
      </c>
      <c r="B15" t="s">
        <v>15</v>
      </c>
      <c r="C15" t="str">
        <f t="shared" si="1"/>
        <v>('gi2023110400014','Pemerintah Kabupaten Kalimantan Barat'),</v>
      </c>
    </row>
    <row r="16" spans="1:3" x14ac:dyDescent="0.25">
      <c r="A16" t="str">
        <f t="shared" si="0"/>
        <v>gi2023110400015</v>
      </c>
      <c r="B16" t="s">
        <v>16</v>
      </c>
      <c r="C16" t="str">
        <f t="shared" si="1"/>
        <v>('gi2023110400015','Pemerintah Kabupaten Kalimantan Selatan'),</v>
      </c>
    </row>
    <row r="17" spans="1:3" x14ac:dyDescent="0.25">
      <c r="A17" t="str">
        <f t="shared" si="0"/>
        <v>gi2023110400016</v>
      </c>
      <c r="B17" t="s">
        <v>17</v>
      </c>
      <c r="C17" t="str">
        <f t="shared" si="1"/>
        <v>('gi2023110400016','Pemerintah Kabupaten Kalimantan Tengah'),</v>
      </c>
    </row>
    <row r="18" spans="1:3" x14ac:dyDescent="0.25">
      <c r="A18" t="str">
        <f t="shared" si="0"/>
        <v>gi2023110400017</v>
      </c>
      <c r="B18" t="s">
        <v>18</v>
      </c>
      <c r="C18" t="str">
        <f t="shared" si="1"/>
        <v>('gi2023110400017','Pemerintah Kabupaten Kalimantan Timur'),</v>
      </c>
    </row>
    <row r="19" spans="1:3" x14ac:dyDescent="0.25">
      <c r="A19" t="str">
        <f t="shared" si="0"/>
        <v>gi2023110400018</v>
      </c>
      <c r="B19" t="s">
        <v>19</v>
      </c>
      <c r="C19" t="str">
        <f t="shared" si="1"/>
        <v>('gi2023110400018','Pemerintah Kabupaten Kalimantan Utara'),</v>
      </c>
    </row>
    <row r="20" spans="1:3" x14ac:dyDescent="0.25">
      <c r="A20" t="str">
        <f t="shared" si="0"/>
        <v>gi2023110400019</v>
      </c>
      <c r="B20" t="s">
        <v>20</v>
      </c>
      <c r="C20" t="str">
        <f t="shared" si="1"/>
        <v>('gi2023110400019','Pemerintah Kabupaten Kepulauan Bangka Belitung'),</v>
      </c>
    </row>
    <row r="21" spans="1:3" x14ac:dyDescent="0.25">
      <c r="A21" t="str">
        <f t="shared" si="0"/>
        <v>gi2023110400020</v>
      </c>
      <c r="B21" t="s">
        <v>21</v>
      </c>
      <c r="C21" t="str">
        <f t="shared" si="1"/>
        <v>('gi2023110400020','Pemerintah Kabupaten Lampung'),</v>
      </c>
    </row>
    <row r="22" spans="1:3" x14ac:dyDescent="0.25">
      <c r="A22" t="str">
        <f t="shared" si="0"/>
        <v>gi2023110400021</v>
      </c>
      <c r="B22" t="s">
        <v>22</v>
      </c>
      <c r="C22" t="str">
        <f t="shared" si="1"/>
        <v>('gi2023110400021','Pemerintah Kabupaten Maluku'),</v>
      </c>
    </row>
    <row r="23" spans="1:3" x14ac:dyDescent="0.25">
      <c r="A23" t="str">
        <f t="shared" si="0"/>
        <v>gi2023110400022</v>
      </c>
      <c r="B23" t="s">
        <v>23</v>
      </c>
      <c r="C23" t="str">
        <f t="shared" si="1"/>
        <v>('gi2023110400022','Pemerintah Kabupaten Maluku Utara'),</v>
      </c>
    </row>
    <row r="24" spans="1:3" x14ac:dyDescent="0.25">
      <c r="A24" t="str">
        <f t="shared" si="0"/>
        <v>gi2023110400023</v>
      </c>
      <c r="B24" t="s">
        <v>24</v>
      </c>
      <c r="C24" t="str">
        <f t="shared" si="1"/>
        <v>('gi2023110400023','Pemerintah Kabupaten Nusa Tengara Barat'),</v>
      </c>
    </row>
    <row r="25" spans="1:3" x14ac:dyDescent="0.25">
      <c r="A25" t="str">
        <f t="shared" si="0"/>
        <v>gi2023110400024</v>
      </c>
      <c r="B25" t="s">
        <v>25</v>
      </c>
      <c r="C25" t="str">
        <f t="shared" si="1"/>
        <v>('gi2023110400024','Pemerintah Kabupaten Nusa Tengara Timur'),</v>
      </c>
    </row>
    <row r="26" spans="1:3" x14ac:dyDescent="0.25">
      <c r="A26" t="str">
        <f t="shared" si="0"/>
        <v>gi2023110400025</v>
      </c>
      <c r="B26" t="s">
        <v>26</v>
      </c>
      <c r="C26" t="str">
        <f t="shared" si="1"/>
        <v>('gi2023110400025','Pemerintah Kabupaten Papua'),</v>
      </c>
    </row>
    <row r="27" spans="1:3" x14ac:dyDescent="0.25">
      <c r="A27" t="str">
        <f t="shared" si="0"/>
        <v>gi2023110400026</v>
      </c>
      <c r="B27" t="s">
        <v>27</v>
      </c>
      <c r="C27" t="str">
        <f t="shared" si="1"/>
        <v>('gi2023110400026','Pemerintah Kabupaten Papua Barat'),</v>
      </c>
    </row>
    <row r="28" spans="1:3" x14ac:dyDescent="0.25">
      <c r="A28" t="str">
        <f t="shared" si="0"/>
        <v>gi2023110400027</v>
      </c>
      <c r="B28" t="s">
        <v>28</v>
      </c>
      <c r="C28" t="str">
        <f t="shared" si="1"/>
        <v>('gi2023110400027','Pemerintah Kabupaten Riau'),</v>
      </c>
    </row>
    <row r="29" spans="1:3" x14ac:dyDescent="0.25">
      <c r="A29" t="str">
        <f t="shared" si="0"/>
        <v>gi2023110400028</v>
      </c>
      <c r="B29" t="s">
        <v>29</v>
      </c>
      <c r="C29" t="str">
        <f t="shared" si="1"/>
        <v>('gi2023110400028','Pemerintah Kabupaten Sulawesi Barat'),</v>
      </c>
    </row>
    <row r="30" spans="1:3" x14ac:dyDescent="0.25">
      <c r="A30" t="str">
        <f t="shared" si="0"/>
        <v>gi2023110400029</v>
      </c>
      <c r="B30" t="s">
        <v>30</v>
      </c>
      <c r="C30" t="str">
        <f t="shared" si="1"/>
        <v>('gi2023110400029','Pemerintah Kabupaten Sulawesi Selatan'),</v>
      </c>
    </row>
    <row r="31" spans="1:3" x14ac:dyDescent="0.25">
      <c r="A31" t="str">
        <f t="shared" si="0"/>
        <v>gi2023110400030</v>
      </c>
      <c r="B31" t="s">
        <v>31</v>
      </c>
      <c r="C31" t="str">
        <f t="shared" si="1"/>
        <v>('gi2023110400030','Pemerintah Kabupaten Sulawesi Tengah'),</v>
      </c>
    </row>
    <row r="32" spans="1:3" x14ac:dyDescent="0.25">
      <c r="A32" t="str">
        <f t="shared" si="0"/>
        <v>gi2023110400031</v>
      </c>
      <c r="B32" t="s">
        <v>32</v>
      </c>
      <c r="C32" t="str">
        <f t="shared" si="1"/>
        <v>('gi2023110400031','Pemerintah Kabupaten Sulawesi Tenggara'),</v>
      </c>
    </row>
    <row r="33" spans="1:3" x14ac:dyDescent="0.25">
      <c r="A33" t="str">
        <f t="shared" si="0"/>
        <v>gi2023110400032</v>
      </c>
      <c r="B33" t="s">
        <v>33</v>
      </c>
      <c r="C33" t="str">
        <f t="shared" si="1"/>
        <v>('gi2023110400032','Pemerintah Kabupaten Sulawesi Utara'),</v>
      </c>
    </row>
    <row r="34" spans="1:3" x14ac:dyDescent="0.25">
      <c r="A34" t="str">
        <f t="shared" si="0"/>
        <v>gi2023110400033</v>
      </c>
      <c r="B34" t="s">
        <v>34</v>
      </c>
      <c r="C34" t="str">
        <f t="shared" si="1"/>
        <v>('gi2023110400033','Pemerintah Kabupaten Sumatra Barat'),</v>
      </c>
    </row>
    <row r="35" spans="1:3" x14ac:dyDescent="0.25">
      <c r="A35" t="str">
        <f t="shared" si="0"/>
        <v>gi2023110400034</v>
      </c>
      <c r="B35" t="s">
        <v>35</v>
      </c>
      <c r="C35" t="str">
        <f t="shared" si="1"/>
        <v>('gi2023110400034','Pemerintah Kabupaten Sumatra Selatan'),</v>
      </c>
    </row>
    <row r="36" spans="1:3" x14ac:dyDescent="0.25">
      <c r="A36" t="str">
        <f t="shared" si="0"/>
        <v>gi2023110400035</v>
      </c>
      <c r="B36" t="s">
        <v>36</v>
      </c>
      <c r="C36" t="str">
        <f t="shared" si="1"/>
        <v>('gi2023110400035','Pemerintah Kabupaten Sumatra Utara'),</v>
      </c>
    </row>
    <row r="37" spans="1:3" x14ac:dyDescent="0.25">
      <c r="A37" t="str">
        <f t="shared" si="0"/>
        <v>gi2023110400036</v>
      </c>
      <c r="B37" t="s">
        <v>37</v>
      </c>
      <c r="C37" t="str">
        <f t="shared" si="1"/>
        <v>('gi2023110400036','Pemerintah Kabupaten Yogyakarta'),</v>
      </c>
    </row>
    <row r="38" spans="1:3" x14ac:dyDescent="0.25">
      <c r="A38" t="str">
        <f t="shared" si="0"/>
        <v>gi2023110400037</v>
      </c>
      <c r="B38" t="s">
        <v>39</v>
      </c>
      <c r="C38" t="str">
        <f t="shared" si="1"/>
        <v>('gi2023110400037','Pemerintah Kota Jambi'),</v>
      </c>
    </row>
    <row r="39" spans="1:3" x14ac:dyDescent="0.25">
      <c r="A39" t="str">
        <f t="shared" si="0"/>
        <v>gi2023110400038</v>
      </c>
      <c r="B39" t="s">
        <v>40</v>
      </c>
      <c r="C39" t="str">
        <f t="shared" si="1"/>
        <v>('gi2023110400038','Pemerintah Kota Jawa Barat'),</v>
      </c>
    </row>
    <row r="40" spans="1:3" x14ac:dyDescent="0.25">
      <c r="A40" t="str">
        <f t="shared" si="0"/>
        <v>gi2023110400039</v>
      </c>
      <c r="B40" t="s">
        <v>41</v>
      </c>
      <c r="C40" t="str">
        <f t="shared" si="1"/>
        <v>('gi2023110400039','Pemerintah Kota Jawa Tengah'),</v>
      </c>
    </row>
    <row r="41" spans="1:3" x14ac:dyDescent="0.25">
      <c r="A41" t="str">
        <f t="shared" si="0"/>
        <v>gi2023110400040</v>
      </c>
      <c r="B41" t="s">
        <v>42</v>
      </c>
      <c r="C41" t="str">
        <f t="shared" si="1"/>
        <v>('gi2023110400040','Pemerintah Kota Jawa Timur'),</v>
      </c>
    </row>
    <row r="42" spans="1:3" x14ac:dyDescent="0.25">
      <c r="A42" t="str">
        <f t="shared" si="0"/>
        <v>gi2023110400041</v>
      </c>
      <c r="B42" t="s">
        <v>43</v>
      </c>
      <c r="C42" t="str">
        <f t="shared" si="1"/>
        <v>('gi2023110400041','Pemerintah Kota Kalimantan Barat'),</v>
      </c>
    </row>
    <row r="43" spans="1:3" x14ac:dyDescent="0.25">
      <c r="A43" t="str">
        <f t="shared" si="0"/>
        <v>gi2023110400042</v>
      </c>
      <c r="B43" t="s">
        <v>44</v>
      </c>
      <c r="C43" t="str">
        <f t="shared" si="1"/>
        <v>('gi2023110400042','Pemerintah Kota Kalimantan Selatan'),</v>
      </c>
    </row>
    <row r="44" spans="1:3" x14ac:dyDescent="0.25">
      <c r="A44" t="str">
        <f t="shared" si="0"/>
        <v>gi2023110400043</v>
      </c>
      <c r="B44" t="s">
        <v>45</v>
      </c>
      <c r="C44" t="str">
        <f t="shared" si="1"/>
        <v>('gi2023110400043','Pemerintah Kota Kalimantan Tengah'),</v>
      </c>
    </row>
    <row r="45" spans="1:3" x14ac:dyDescent="0.25">
      <c r="A45" t="str">
        <f t="shared" si="0"/>
        <v>gi2023110400044</v>
      </c>
      <c r="B45" t="s">
        <v>46</v>
      </c>
      <c r="C45" t="str">
        <f t="shared" si="1"/>
        <v>('gi2023110400044','Pemerintah Kota Kalimantan Timur'),</v>
      </c>
    </row>
    <row r="46" spans="1:3" x14ac:dyDescent="0.25">
      <c r="A46" t="str">
        <f t="shared" si="0"/>
        <v>gi2023110400045</v>
      </c>
      <c r="B46" t="s">
        <v>47</v>
      </c>
      <c r="C46" t="str">
        <f t="shared" si="1"/>
        <v>('gi2023110400045','Pemerintah Kota Kalimantan Utara'),</v>
      </c>
    </row>
    <row r="47" spans="1:3" x14ac:dyDescent="0.25">
      <c r="A47" t="str">
        <f t="shared" si="0"/>
        <v>gi2023110400046</v>
      </c>
      <c r="B47" t="s">
        <v>48</v>
      </c>
      <c r="C47" t="str">
        <f t="shared" si="1"/>
        <v>('gi2023110400046','Pemerintah Kota Kepulauan Bangka Belitung'),</v>
      </c>
    </row>
    <row r="48" spans="1:3" x14ac:dyDescent="0.25">
      <c r="A48" t="str">
        <f t="shared" si="0"/>
        <v>gi2023110400047</v>
      </c>
      <c r="B48" t="s">
        <v>49</v>
      </c>
      <c r="C48" t="str">
        <f t="shared" si="1"/>
        <v>('gi2023110400047','Pemerintah Kota Lampung'),</v>
      </c>
    </row>
    <row r="49" spans="1:3" x14ac:dyDescent="0.25">
      <c r="A49" t="str">
        <f t="shared" si="0"/>
        <v>gi2023110400048</v>
      </c>
      <c r="B49" t="s">
        <v>50</v>
      </c>
      <c r="C49" t="str">
        <f t="shared" si="1"/>
        <v>('gi2023110400048','Pemerintah Kota Maluku'),</v>
      </c>
    </row>
    <row r="50" spans="1:3" x14ac:dyDescent="0.25">
      <c r="A50" t="str">
        <f t="shared" si="0"/>
        <v>gi2023110400049</v>
      </c>
      <c r="B50" t="s">
        <v>51</v>
      </c>
      <c r="C50" t="str">
        <f t="shared" si="1"/>
        <v>('gi2023110400049','Pemerintah Kota Maluku Utara'),</v>
      </c>
    </row>
    <row r="51" spans="1:3" x14ac:dyDescent="0.25">
      <c r="A51" t="str">
        <f t="shared" si="0"/>
        <v>gi2023110400050</v>
      </c>
      <c r="B51" t="s">
        <v>52</v>
      </c>
      <c r="C51" t="str">
        <f t="shared" si="1"/>
        <v>('gi2023110400050','Pemerintah Kota Nusa Tengara Barat'),</v>
      </c>
    </row>
    <row r="52" spans="1:3" x14ac:dyDescent="0.25">
      <c r="A52" t="str">
        <f t="shared" si="0"/>
        <v>gi2023110400051</v>
      </c>
      <c r="B52" t="s">
        <v>53</v>
      </c>
      <c r="C52" t="str">
        <f t="shared" si="1"/>
        <v>('gi2023110400051','Pemerintah Kota Papua'),</v>
      </c>
    </row>
    <row r="53" spans="1:3" x14ac:dyDescent="0.25">
      <c r="A53" t="str">
        <f t="shared" si="0"/>
        <v>gi2023110400052</v>
      </c>
      <c r="B53" t="s">
        <v>54</v>
      </c>
      <c r="C53" t="str">
        <f t="shared" si="1"/>
        <v>('gi2023110400052','Pemerintah Kota Papua Barat'),</v>
      </c>
    </row>
    <row r="54" spans="1:3" x14ac:dyDescent="0.25">
      <c r="A54" t="str">
        <f t="shared" si="0"/>
        <v>gi2023110400053</v>
      </c>
      <c r="B54" t="s">
        <v>55</v>
      </c>
      <c r="C54" t="str">
        <f t="shared" si="1"/>
        <v>('gi2023110400053','Pemerintah Kota Riau'),</v>
      </c>
    </row>
    <row r="55" spans="1:3" x14ac:dyDescent="0.25">
      <c r="A55" t="str">
        <f t="shared" si="0"/>
        <v>gi2023110400054</v>
      </c>
      <c r="B55" t="s">
        <v>56</v>
      </c>
      <c r="C55" t="str">
        <f t="shared" si="1"/>
        <v>('gi2023110400054','Pemerintah Kota Sulawesi Selatan'),</v>
      </c>
    </row>
    <row r="56" spans="1:3" x14ac:dyDescent="0.25">
      <c r="A56" t="str">
        <f t="shared" si="0"/>
        <v>gi2023110400055</v>
      </c>
      <c r="B56" t="s">
        <v>57</v>
      </c>
      <c r="C56" t="str">
        <f t="shared" si="1"/>
        <v>('gi2023110400055','Pemerintah Kota Sulawesi Tengah'),</v>
      </c>
    </row>
    <row r="57" spans="1:3" x14ac:dyDescent="0.25">
      <c r="A57" t="str">
        <f t="shared" si="0"/>
        <v>gi2023110400056</v>
      </c>
      <c r="B57" t="s">
        <v>58</v>
      </c>
      <c r="C57" t="str">
        <f t="shared" si="1"/>
        <v>('gi2023110400056','Pemerintah Kota Sulawesi Tenggara'),</v>
      </c>
    </row>
    <row r="58" spans="1:3" x14ac:dyDescent="0.25">
      <c r="A58" t="str">
        <f t="shared" si="0"/>
        <v>gi2023110400057</v>
      </c>
      <c r="B58" t="s">
        <v>59</v>
      </c>
      <c r="C58" t="str">
        <f t="shared" si="1"/>
        <v>('gi2023110400057','Pemerintah Kota Sulawesi Utara'),</v>
      </c>
    </row>
    <row r="59" spans="1:3" x14ac:dyDescent="0.25">
      <c r="A59" t="str">
        <f t="shared" si="0"/>
        <v>gi2023110400058</v>
      </c>
      <c r="B59" t="s">
        <v>60</v>
      </c>
      <c r="C59" t="str">
        <f t="shared" si="1"/>
        <v>('gi2023110400058','Pemerintah Kota Sumatra Barat'),</v>
      </c>
    </row>
    <row r="60" spans="1:3" x14ac:dyDescent="0.25">
      <c r="A60" t="str">
        <f t="shared" si="0"/>
        <v>gi2023110400059</v>
      </c>
      <c r="B60" t="s">
        <v>61</v>
      </c>
      <c r="C60" t="str">
        <f t="shared" si="1"/>
        <v>('gi2023110400059','Pemerintah Kota Sumatra Selatan'),</v>
      </c>
    </row>
    <row r="61" spans="1:3" x14ac:dyDescent="0.25">
      <c r="A61" t="str">
        <f t="shared" si="0"/>
        <v>gi2023110400060</v>
      </c>
      <c r="B61" t="s">
        <v>62</v>
      </c>
      <c r="C61" t="str">
        <f t="shared" si="1"/>
        <v>('gi2023110400060','Pemerintah Kota Sumatra Utara'),</v>
      </c>
    </row>
    <row r="62" spans="1:3" x14ac:dyDescent="0.25">
      <c r="A62" t="str">
        <f t="shared" si="0"/>
        <v>gi2023110400061</v>
      </c>
      <c r="B62" t="s">
        <v>63</v>
      </c>
      <c r="C62" t="str">
        <f t="shared" si="1"/>
        <v>('gi2023110400061','Pemerintah Kota Yogyakarta'),</v>
      </c>
    </row>
    <row r="63" spans="1:3" x14ac:dyDescent="0.25">
      <c r="A63" t="str">
        <f t="shared" si="0"/>
        <v>gi2023110400062</v>
      </c>
      <c r="B63" t="s">
        <v>64</v>
      </c>
      <c r="C63" t="str">
        <f t="shared" si="1"/>
        <v>('gi2023110400062','Pemerintah Provinsi Aceh'),</v>
      </c>
    </row>
    <row r="64" spans="1:3" x14ac:dyDescent="0.25">
      <c r="A64" t="str">
        <f t="shared" si="0"/>
        <v>gi2023110400063</v>
      </c>
      <c r="B64" t="s">
        <v>65</v>
      </c>
      <c r="C64" t="str">
        <f t="shared" si="1"/>
        <v>('gi2023110400063','Pemerintah Provinsi Bali'),</v>
      </c>
    </row>
    <row r="65" spans="1:3" x14ac:dyDescent="0.25">
      <c r="A65" t="str">
        <f t="shared" si="0"/>
        <v>gi2023110400064</v>
      </c>
      <c r="B65" t="s">
        <v>66</v>
      </c>
      <c r="C65" t="str">
        <f t="shared" si="1"/>
        <v>('gi2023110400064','Pemerintah Provinsi Banten'),</v>
      </c>
    </row>
    <row r="66" spans="1:3" x14ac:dyDescent="0.25">
      <c r="A66" t="str">
        <f t="shared" si="0"/>
        <v>gi2023110400065</v>
      </c>
      <c r="B66" t="s">
        <v>67</v>
      </c>
      <c r="C66" t="str">
        <f t="shared" si="1"/>
        <v>('gi2023110400065','Pemerintah Provinsi Bengkulu'),</v>
      </c>
    </row>
    <row r="67" spans="1:3" x14ac:dyDescent="0.25">
      <c r="A67" t="str">
        <f t="shared" ref="A67:A91" si="2">"gi20231104"&amp;RIGHT(TEXT("G00000"&amp;(ROW(A67)-ROW($A$1)),"0"),5)</f>
        <v>gi2023110400066</v>
      </c>
      <c r="B67" t="s">
        <v>68</v>
      </c>
      <c r="C67" t="str">
        <f t="shared" ref="C67:C91" si="3">"('"&amp;A67&amp;"','"&amp;B67&amp;"'),"</f>
        <v>('gi2023110400066','Pemerintah Provinsi Gorontalo'),</v>
      </c>
    </row>
    <row r="68" spans="1:3" x14ac:dyDescent="0.25">
      <c r="A68" t="str">
        <f t="shared" si="2"/>
        <v>gi2023110400067</v>
      </c>
      <c r="B68" t="s">
        <v>69</v>
      </c>
      <c r="C68" t="str">
        <f t="shared" si="3"/>
        <v>('gi2023110400067','Pemerintah Provinsi Jakarta'),</v>
      </c>
    </row>
    <row r="69" spans="1:3" x14ac:dyDescent="0.25">
      <c r="A69" t="str">
        <f t="shared" si="2"/>
        <v>gi2023110400068</v>
      </c>
      <c r="B69" t="s">
        <v>70</v>
      </c>
      <c r="C69" t="str">
        <f t="shared" si="3"/>
        <v>('gi2023110400068','Pemerintah Provinsi Jambi'),</v>
      </c>
    </row>
    <row r="70" spans="1:3" x14ac:dyDescent="0.25">
      <c r="A70" t="str">
        <f t="shared" si="2"/>
        <v>gi2023110400069</v>
      </c>
      <c r="B70" t="s">
        <v>71</v>
      </c>
      <c r="C70" t="str">
        <f t="shared" si="3"/>
        <v>('gi2023110400069','Pemerintah Provinsi Jawa Barat'),</v>
      </c>
    </row>
    <row r="71" spans="1:3" x14ac:dyDescent="0.25">
      <c r="A71" t="str">
        <f t="shared" si="2"/>
        <v>gi2023110400070</v>
      </c>
      <c r="B71" t="s">
        <v>72</v>
      </c>
      <c r="C71" t="str">
        <f t="shared" si="3"/>
        <v>('gi2023110400070','Pemerintah Provinsi Jawa Tengah'),</v>
      </c>
    </row>
    <row r="72" spans="1:3" x14ac:dyDescent="0.25">
      <c r="A72" t="str">
        <f t="shared" si="2"/>
        <v>gi2023110400071</v>
      </c>
      <c r="B72" t="s">
        <v>73</v>
      </c>
      <c r="C72" t="str">
        <f t="shared" si="3"/>
        <v>('gi2023110400071','Pemerintah Provinsi Jawa Timur'),</v>
      </c>
    </row>
    <row r="73" spans="1:3" x14ac:dyDescent="0.25">
      <c r="A73" t="str">
        <f t="shared" si="2"/>
        <v>gi2023110400072</v>
      </c>
      <c r="B73" t="s">
        <v>74</v>
      </c>
      <c r="C73" t="str">
        <f t="shared" si="3"/>
        <v>('gi2023110400072','Pemerintah Provinsi Kalimantan Selatan'),</v>
      </c>
    </row>
    <row r="74" spans="1:3" x14ac:dyDescent="0.25">
      <c r="A74" t="str">
        <f t="shared" si="2"/>
        <v>gi2023110400073</v>
      </c>
      <c r="B74" t="s">
        <v>75</v>
      </c>
      <c r="C74" t="str">
        <f t="shared" si="3"/>
        <v>('gi2023110400073','Pemerintah Provinsi Kalimantan Tengah'),</v>
      </c>
    </row>
    <row r="75" spans="1:3" x14ac:dyDescent="0.25">
      <c r="A75" t="str">
        <f t="shared" si="2"/>
        <v>gi2023110400074</v>
      </c>
      <c r="B75" t="s">
        <v>76</v>
      </c>
      <c r="C75" t="str">
        <f t="shared" si="3"/>
        <v>('gi2023110400074','Pemerintah Provinsi Kalimantan Timur'),</v>
      </c>
    </row>
    <row r="76" spans="1:3" x14ac:dyDescent="0.25">
      <c r="A76" t="str">
        <f t="shared" si="2"/>
        <v>gi2023110400075</v>
      </c>
      <c r="B76" t="s">
        <v>77</v>
      </c>
      <c r="C76" t="str">
        <f t="shared" si="3"/>
        <v>('gi2023110400075','Pemerintah Provinsi Kalimantan Utara'),</v>
      </c>
    </row>
    <row r="77" spans="1:3" x14ac:dyDescent="0.25">
      <c r="A77" t="str">
        <f t="shared" si="2"/>
        <v>gi2023110400076</v>
      </c>
      <c r="B77" t="s">
        <v>78</v>
      </c>
      <c r="C77" t="str">
        <f t="shared" si="3"/>
        <v>('gi2023110400076','Pemerintah Provinsi Kepulauan Bangka Belitung'),</v>
      </c>
    </row>
    <row r="78" spans="1:3" x14ac:dyDescent="0.25">
      <c r="A78" t="str">
        <f t="shared" si="2"/>
        <v>gi2023110400077</v>
      </c>
      <c r="B78" t="s">
        <v>79</v>
      </c>
      <c r="C78" t="str">
        <f t="shared" si="3"/>
        <v>('gi2023110400077','Pemerintah Provinsi Lampung'),</v>
      </c>
    </row>
    <row r="79" spans="1:3" x14ac:dyDescent="0.25">
      <c r="A79" t="str">
        <f t="shared" si="2"/>
        <v>gi2023110400078</v>
      </c>
      <c r="B79" t="s">
        <v>80</v>
      </c>
      <c r="C79" t="str">
        <f t="shared" si="3"/>
        <v>('gi2023110400078','Pemerintah Provinsi Maluku'),</v>
      </c>
    </row>
    <row r="80" spans="1:3" x14ac:dyDescent="0.25">
      <c r="A80" t="str">
        <f t="shared" si="2"/>
        <v>gi2023110400079</v>
      </c>
      <c r="B80" t="s">
        <v>81</v>
      </c>
      <c r="C80" t="str">
        <f t="shared" si="3"/>
        <v>('gi2023110400079','Pemerintah Provinsi Maluku Utara'),</v>
      </c>
    </row>
    <row r="81" spans="1:3" x14ac:dyDescent="0.25">
      <c r="A81" t="str">
        <f t="shared" si="2"/>
        <v>gi2023110400080</v>
      </c>
      <c r="B81" t="s">
        <v>82</v>
      </c>
      <c r="C81" t="str">
        <f t="shared" si="3"/>
        <v>('gi2023110400080','Pemerintah Provinsi Nusa Tengara Barat'),</v>
      </c>
    </row>
    <row r="82" spans="1:3" x14ac:dyDescent="0.25">
      <c r="A82" t="str">
        <f t="shared" si="2"/>
        <v>gi2023110400081</v>
      </c>
      <c r="B82" t="s">
        <v>83</v>
      </c>
      <c r="C82" t="str">
        <f t="shared" si="3"/>
        <v>('gi2023110400081','Pemerintah Provinsi Nusa Tengara Timur'),</v>
      </c>
    </row>
    <row r="83" spans="1:3" x14ac:dyDescent="0.25">
      <c r="A83" t="str">
        <f t="shared" si="2"/>
        <v>gi2023110400082</v>
      </c>
      <c r="B83" t="s">
        <v>84</v>
      </c>
      <c r="C83" t="str">
        <f t="shared" si="3"/>
        <v>('gi2023110400082','Pemerintah Provinsi Riau'),</v>
      </c>
    </row>
    <row r="84" spans="1:3" x14ac:dyDescent="0.25">
      <c r="A84" t="str">
        <f t="shared" si="2"/>
        <v>gi2023110400083</v>
      </c>
      <c r="B84" t="s">
        <v>85</v>
      </c>
      <c r="C84" t="str">
        <f t="shared" si="3"/>
        <v>('gi2023110400083','Pemerintah Provinsi Sulawesi Barat'),</v>
      </c>
    </row>
    <row r="85" spans="1:3" x14ac:dyDescent="0.25">
      <c r="A85" t="str">
        <f t="shared" si="2"/>
        <v>gi2023110400084</v>
      </c>
      <c r="B85" t="s">
        <v>86</v>
      </c>
      <c r="C85" t="str">
        <f t="shared" si="3"/>
        <v>('gi2023110400084','Pemerintah Provinsi Sulawesi Selatan'),</v>
      </c>
    </row>
    <row r="86" spans="1:3" x14ac:dyDescent="0.25">
      <c r="A86" t="str">
        <f t="shared" si="2"/>
        <v>gi2023110400085</v>
      </c>
      <c r="B86" t="s">
        <v>87</v>
      </c>
      <c r="C86" t="str">
        <f t="shared" si="3"/>
        <v>('gi2023110400085','Pemerintah Provinsi Sulawesi Tengah'),</v>
      </c>
    </row>
    <row r="87" spans="1:3" x14ac:dyDescent="0.25">
      <c r="A87" t="str">
        <f t="shared" si="2"/>
        <v>gi2023110400086</v>
      </c>
      <c r="B87" t="s">
        <v>88</v>
      </c>
      <c r="C87" t="str">
        <f t="shared" si="3"/>
        <v>('gi2023110400086','Pemerintah Provinsi Sulawesi Tenggara'),</v>
      </c>
    </row>
    <row r="88" spans="1:3" x14ac:dyDescent="0.25">
      <c r="A88" t="str">
        <f t="shared" si="2"/>
        <v>gi2023110400087</v>
      </c>
      <c r="B88" t="s">
        <v>89</v>
      </c>
      <c r="C88" t="str">
        <f t="shared" si="3"/>
        <v>('gi2023110400087','Pemerintah Provinsi Sulawesi Utara'),</v>
      </c>
    </row>
    <row r="89" spans="1:3" x14ac:dyDescent="0.25">
      <c r="A89" t="str">
        <f t="shared" si="2"/>
        <v>gi2023110400088</v>
      </c>
      <c r="B89" t="s">
        <v>90</v>
      </c>
      <c r="C89" t="str">
        <f t="shared" si="3"/>
        <v>('gi2023110400088','Pemerintah Provinsi Sumatra Barat'),</v>
      </c>
    </row>
    <row r="90" spans="1:3" x14ac:dyDescent="0.25">
      <c r="A90" t="str">
        <f t="shared" si="2"/>
        <v>gi2023110400089</v>
      </c>
      <c r="B90" t="s">
        <v>91</v>
      </c>
      <c r="C90" t="str">
        <f t="shared" si="3"/>
        <v>('gi2023110400089','Pemerintah Provinsi Sumatra Utara'),</v>
      </c>
    </row>
    <row r="91" spans="1:3" x14ac:dyDescent="0.25">
      <c r="A91" t="str">
        <f t="shared" si="2"/>
        <v>gi2023110400090</v>
      </c>
      <c r="B91" t="s">
        <v>92</v>
      </c>
      <c r="C91" t="str">
        <f t="shared" si="3"/>
        <v>('gi2023110400090','Pemerintah Provinsi Yogyakarta'),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5F83-EE82-4A4F-85D6-D04380E57C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1F24-0628-4A26-8699-87E031698904}">
  <dimension ref="A1:D5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3" max="3" width="9.140625" style="3"/>
  </cols>
  <sheetData>
    <row r="1" spans="1:4" x14ac:dyDescent="0.25">
      <c r="A1" s="1" t="s">
        <v>99</v>
      </c>
      <c r="B1" s="1" t="s">
        <v>98</v>
      </c>
      <c r="C1" s="2" t="s">
        <v>97</v>
      </c>
      <c r="D1" t="s">
        <v>100</v>
      </c>
    </row>
    <row r="2" spans="1:4" x14ac:dyDescent="0.25">
      <c r="A2" t="str">
        <f>"d20231104"&amp;RIGHT(TEXT("G00000"&amp;(ROW(A2)-ROW($A$1)),"0"),5)</f>
        <v>d2023110400001</v>
      </c>
      <c r="B2" t="s">
        <v>93</v>
      </c>
      <c r="C2" s="3">
        <v>13</v>
      </c>
      <c r="D2" t="str">
        <f>"('"&amp;A2&amp;"','"&amp;B2&amp;"','"&amp;SUBSTITUTE(C2,",",".")&amp;"'),"</f>
        <v>('d2023110400001','Domain 1','13'),</v>
      </c>
    </row>
    <row r="3" spans="1:4" x14ac:dyDescent="0.25">
      <c r="A3" t="str">
        <f t="shared" ref="A3:A5" si="0">"d20231104"&amp;RIGHT(TEXT("G00000"&amp;(ROW(A3)-ROW($A$1)),"0"),5)</f>
        <v>d2023110400002</v>
      </c>
      <c r="B3" t="s">
        <v>94</v>
      </c>
      <c r="C3" s="3">
        <v>25</v>
      </c>
      <c r="D3" t="str">
        <f t="shared" ref="D3:D5" si="1">"('"&amp;A3&amp;"','"&amp;B3&amp;"','"&amp;SUBSTITUTE(C3,",",".")&amp;"'),"</f>
        <v>('d2023110400002','Domain 2','25'),</v>
      </c>
    </row>
    <row r="4" spans="1:4" x14ac:dyDescent="0.25">
      <c r="A4" t="str">
        <f t="shared" si="0"/>
        <v>d2023110400003</v>
      </c>
      <c r="B4" t="s">
        <v>95</v>
      </c>
      <c r="C4" s="3">
        <v>16.5</v>
      </c>
      <c r="D4" t="str">
        <f t="shared" si="1"/>
        <v>('d2023110400003','Domain 3','16.5'),</v>
      </c>
    </row>
    <row r="5" spans="1:4" x14ac:dyDescent="0.25">
      <c r="A5" t="str">
        <f t="shared" si="0"/>
        <v>d2023110400004</v>
      </c>
      <c r="B5" t="s">
        <v>96</v>
      </c>
      <c r="C5" s="3">
        <v>14.5</v>
      </c>
      <c r="D5" t="str">
        <f t="shared" si="1"/>
        <v>('d2023110400004','Domain 4','14.5'),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86EE-2084-4767-8AA5-B1A19D186E9F}">
  <dimension ref="A1:E9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3" max="3" width="15.28515625" bestFit="1" customWidth="1"/>
    <col min="4" max="4" width="9.140625" style="3"/>
  </cols>
  <sheetData>
    <row r="1" spans="1:5" x14ac:dyDescent="0.25">
      <c r="A1" t="s">
        <v>0</v>
      </c>
      <c r="B1" t="s">
        <v>1</v>
      </c>
      <c r="C1" t="s">
        <v>101</v>
      </c>
      <c r="D1" s="3" t="s">
        <v>102</v>
      </c>
      <c r="E1" t="s">
        <v>111</v>
      </c>
    </row>
    <row r="2" spans="1:5" x14ac:dyDescent="0.25">
      <c r="A2" t="str">
        <f>"a20231104"&amp;RIGHT(TEXT("G00000"&amp;(ROW(A2)-ROW($A$1)),"0"),5)</f>
        <v>a2023110400001</v>
      </c>
      <c r="B2" t="s">
        <v>103</v>
      </c>
      <c r="C2" t="str">
        <f>domain!A2</f>
        <v>d2023110400001</v>
      </c>
      <c r="D2" s="3">
        <v>13</v>
      </c>
      <c r="E2" t="str">
        <f>"('"&amp;A2&amp;"','"&amp;B2&amp;"','"&amp;C2&amp;"','"&amp;SUBSTITUTE(D2,",",".")&amp;"'),"</f>
        <v>('a2023110400001','Aspek 1','d2023110400001','13'),</v>
      </c>
    </row>
    <row r="3" spans="1:5" x14ac:dyDescent="0.25">
      <c r="A3" t="str">
        <f t="shared" ref="A3:A9" si="0">"a20231104"&amp;RIGHT(TEXT("G00000"&amp;(ROW(A3)-ROW($A$1)),"0"),5)</f>
        <v>a2023110400002</v>
      </c>
      <c r="B3" t="s">
        <v>104</v>
      </c>
      <c r="C3" t="str">
        <f>domain!A3</f>
        <v>d2023110400002</v>
      </c>
      <c r="D3" s="3">
        <v>10</v>
      </c>
      <c r="E3" t="str">
        <f t="shared" ref="E3:E9" si="1">"('"&amp;A3&amp;"','"&amp;B3&amp;"','"&amp;C3&amp;"','"&amp;SUBSTITUTE(D3,",",".")&amp;"'),"</f>
        <v>('a2023110400002','Aspek 2','d2023110400002','10'),</v>
      </c>
    </row>
    <row r="4" spans="1:5" x14ac:dyDescent="0.25">
      <c r="A4" t="str">
        <f t="shared" si="0"/>
        <v>a2023110400003</v>
      </c>
      <c r="B4" t="s">
        <v>105</v>
      </c>
      <c r="C4" t="str">
        <f>domain!A3</f>
        <v>d2023110400002</v>
      </c>
      <c r="D4" s="3">
        <v>10</v>
      </c>
      <c r="E4" t="str">
        <f t="shared" si="1"/>
        <v>('a2023110400003','Aspek 3','d2023110400002','10'),</v>
      </c>
    </row>
    <row r="5" spans="1:5" x14ac:dyDescent="0.25">
      <c r="A5" t="str">
        <f t="shared" si="0"/>
        <v>a2023110400004</v>
      </c>
      <c r="B5" t="s">
        <v>106</v>
      </c>
      <c r="C5" t="str">
        <f>domain!A3</f>
        <v>d2023110400002</v>
      </c>
      <c r="D5" s="3">
        <v>5</v>
      </c>
      <c r="E5" t="str">
        <f t="shared" si="1"/>
        <v>('a2023110400004','Aspek 4','d2023110400002','5'),</v>
      </c>
    </row>
    <row r="6" spans="1:5" x14ac:dyDescent="0.25">
      <c r="A6" t="str">
        <f t="shared" si="0"/>
        <v>a2023110400005</v>
      </c>
      <c r="B6" t="s">
        <v>107</v>
      </c>
      <c r="C6" t="str">
        <f>domain!A4</f>
        <v>d2023110400003</v>
      </c>
      <c r="D6" s="3">
        <v>12</v>
      </c>
      <c r="E6" t="str">
        <f t="shared" si="1"/>
        <v>('a2023110400005','Aspek 5','d2023110400003','12'),</v>
      </c>
    </row>
    <row r="7" spans="1:5" x14ac:dyDescent="0.25">
      <c r="A7" t="str">
        <f t="shared" si="0"/>
        <v>a2023110400006</v>
      </c>
      <c r="B7" t="s">
        <v>108</v>
      </c>
      <c r="C7" t="str">
        <f>domain!A4</f>
        <v>d2023110400003</v>
      </c>
      <c r="D7" s="3">
        <v>4.5</v>
      </c>
      <c r="E7" t="str">
        <f t="shared" si="1"/>
        <v>('a2023110400006','Aspek 6','d2023110400003','4.5'),</v>
      </c>
    </row>
    <row r="8" spans="1:5" x14ac:dyDescent="0.25">
      <c r="A8" t="str">
        <f t="shared" si="0"/>
        <v>a2023110400007</v>
      </c>
      <c r="B8" t="s">
        <v>109</v>
      </c>
      <c r="C8" t="str">
        <f>domain!A5</f>
        <v>d2023110400004</v>
      </c>
      <c r="D8" s="3">
        <v>27.5</v>
      </c>
      <c r="E8" t="str">
        <f t="shared" si="1"/>
        <v>('a2023110400007','Aspek 7','d2023110400004','27.5'),</v>
      </c>
    </row>
    <row r="9" spans="1:5" x14ac:dyDescent="0.25">
      <c r="A9" t="str">
        <f t="shared" si="0"/>
        <v>a2023110400008</v>
      </c>
      <c r="B9" t="s">
        <v>110</v>
      </c>
      <c r="C9" t="str">
        <f>domain!A5</f>
        <v>d2023110400004</v>
      </c>
      <c r="D9" s="3">
        <v>18</v>
      </c>
      <c r="E9" t="str">
        <f t="shared" si="1"/>
        <v>('a2023110400008','Aspek 8','d2023110400004','18'),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B52E-1B19-42ED-AFDA-DFAD720665DF}">
  <dimension ref="A1:E48"/>
  <sheetViews>
    <sheetView tabSelected="1" workbookViewId="0">
      <selection activeCell="E1" sqref="E1"/>
    </sheetView>
  </sheetViews>
  <sheetFormatPr defaultRowHeight="15" x14ac:dyDescent="0.25"/>
  <cols>
    <col min="1" max="1" width="15.85546875" bestFit="1" customWidth="1"/>
    <col min="2" max="2" width="15.140625" bestFit="1" customWidth="1"/>
    <col min="4" max="4" width="9.140625" style="3"/>
  </cols>
  <sheetData>
    <row r="1" spans="1:5" x14ac:dyDescent="0.25">
      <c r="A1" s="1" t="s">
        <v>0</v>
      </c>
      <c r="B1" s="1" t="s">
        <v>112</v>
      </c>
      <c r="C1" s="1" t="s">
        <v>98</v>
      </c>
      <c r="D1" s="2" t="s">
        <v>102</v>
      </c>
      <c r="E1" t="s">
        <v>160</v>
      </c>
    </row>
    <row r="2" spans="1:5" x14ac:dyDescent="0.25">
      <c r="A2" t="str">
        <f>"in20231104"&amp;RIGHT(TEXT("G00000"&amp;(ROW(A2)-ROW($A$1)),"0"),5)</f>
        <v>in2023110400001</v>
      </c>
      <c r="B2" t="str">
        <f>aspek!$A$2</f>
        <v>a2023110400001</v>
      </c>
      <c r="C2" t="s">
        <v>113</v>
      </c>
      <c r="D2" s="3">
        <v>1.3</v>
      </c>
      <c r="E2" t="str">
        <f>"('"&amp;A2&amp;"','"&amp;B2&amp;"','"&amp;C2&amp;"','"&amp;SUBSTITUTE(D2,",",".")&amp;"'),"</f>
        <v>('in2023110400001','a2023110400001','I1','1.3'),</v>
      </c>
    </row>
    <row r="3" spans="1:5" x14ac:dyDescent="0.25">
      <c r="A3" t="str">
        <f t="shared" ref="A3:A48" si="0">"in20231104"&amp;RIGHT(TEXT("G00000"&amp;(ROW(A3)-ROW($A$1)),"0"),5)</f>
        <v>in2023110400002</v>
      </c>
      <c r="B3" t="str">
        <f>aspek!$A$2</f>
        <v>a2023110400001</v>
      </c>
      <c r="C3" t="s">
        <v>114</v>
      </c>
      <c r="D3" s="3">
        <v>1.3</v>
      </c>
      <c r="E3" t="str">
        <f t="shared" ref="E3:E48" si="1">"('"&amp;A3&amp;"','"&amp;B3&amp;"','"&amp;C3&amp;"','"&amp;SUBSTITUTE(D3,",",".")&amp;"'),"</f>
        <v>('in2023110400002','a2023110400001','I2','1.3'),</v>
      </c>
    </row>
    <row r="4" spans="1:5" x14ac:dyDescent="0.25">
      <c r="A4" t="str">
        <f t="shared" si="0"/>
        <v>in2023110400003</v>
      </c>
      <c r="B4" t="str">
        <f>aspek!$A$2</f>
        <v>a2023110400001</v>
      </c>
      <c r="C4" t="s">
        <v>115</v>
      </c>
      <c r="D4" s="3">
        <v>1.3</v>
      </c>
      <c r="E4" t="str">
        <f t="shared" si="1"/>
        <v>('in2023110400003','a2023110400001','I3','1.3'),</v>
      </c>
    </row>
    <row r="5" spans="1:5" x14ac:dyDescent="0.25">
      <c r="A5" t="str">
        <f t="shared" si="0"/>
        <v>in2023110400004</v>
      </c>
      <c r="B5" t="str">
        <f>aspek!$A$2</f>
        <v>a2023110400001</v>
      </c>
      <c r="C5" t="s">
        <v>116</v>
      </c>
      <c r="D5" s="3">
        <v>1.3</v>
      </c>
      <c r="E5" t="str">
        <f t="shared" si="1"/>
        <v>('in2023110400004','a2023110400001','I4','1.3'),</v>
      </c>
    </row>
    <row r="6" spans="1:5" x14ac:dyDescent="0.25">
      <c r="A6" t="str">
        <f t="shared" si="0"/>
        <v>in2023110400005</v>
      </c>
      <c r="B6" t="str">
        <f>aspek!$A$2</f>
        <v>a2023110400001</v>
      </c>
      <c r="C6" t="s">
        <v>117</v>
      </c>
      <c r="D6" s="3">
        <v>1.3</v>
      </c>
      <c r="E6" t="str">
        <f t="shared" si="1"/>
        <v>('in2023110400005','a2023110400001','I5','1.3'),</v>
      </c>
    </row>
    <row r="7" spans="1:5" x14ac:dyDescent="0.25">
      <c r="A7" t="str">
        <f t="shared" si="0"/>
        <v>in2023110400006</v>
      </c>
      <c r="B7" t="str">
        <f>aspek!$A$2</f>
        <v>a2023110400001</v>
      </c>
      <c r="C7" t="s">
        <v>118</v>
      </c>
      <c r="D7" s="3">
        <v>1.3</v>
      </c>
      <c r="E7" t="str">
        <f t="shared" si="1"/>
        <v>('in2023110400006','a2023110400001','I6','1.3'),</v>
      </c>
    </row>
    <row r="8" spans="1:5" x14ac:dyDescent="0.25">
      <c r="A8" t="str">
        <f t="shared" si="0"/>
        <v>in2023110400007</v>
      </c>
      <c r="B8" t="str">
        <f>aspek!$A$2</f>
        <v>a2023110400001</v>
      </c>
      <c r="C8" t="s">
        <v>119</v>
      </c>
      <c r="D8" s="3">
        <v>1.3</v>
      </c>
      <c r="E8" t="str">
        <f t="shared" si="1"/>
        <v>('in2023110400007','a2023110400001','I7','1.3'),</v>
      </c>
    </row>
    <row r="9" spans="1:5" x14ac:dyDescent="0.25">
      <c r="A9" t="str">
        <f t="shared" si="0"/>
        <v>in2023110400008</v>
      </c>
      <c r="B9" t="str">
        <f>aspek!$A$2</f>
        <v>a2023110400001</v>
      </c>
      <c r="C9" t="s">
        <v>120</v>
      </c>
      <c r="D9" s="3">
        <v>1.3</v>
      </c>
      <c r="E9" t="str">
        <f t="shared" si="1"/>
        <v>('in2023110400008','a2023110400001','I8','1.3'),</v>
      </c>
    </row>
    <row r="10" spans="1:5" x14ac:dyDescent="0.25">
      <c r="A10" t="str">
        <f t="shared" si="0"/>
        <v>in2023110400009</v>
      </c>
      <c r="B10" t="str">
        <f>aspek!$A$2</f>
        <v>a2023110400001</v>
      </c>
      <c r="C10" t="s">
        <v>121</v>
      </c>
      <c r="D10" s="3">
        <v>1.3</v>
      </c>
      <c r="E10" t="str">
        <f t="shared" si="1"/>
        <v>('in2023110400009','a2023110400001','I9','1.3'),</v>
      </c>
    </row>
    <row r="11" spans="1:5" x14ac:dyDescent="0.25">
      <c r="A11" t="str">
        <f t="shared" si="0"/>
        <v>in2023110400010</v>
      </c>
      <c r="B11" t="str">
        <f>aspek!$A$2</f>
        <v>a2023110400001</v>
      </c>
      <c r="C11" t="s">
        <v>122</v>
      </c>
      <c r="D11" s="3">
        <v>1.3</v>
      </c>
      <c r="E11" t="str">
        <f t="shared" si="1"/>
        <v>('in2023110400010','a2023110400001','I10','1.3'),</v>
      </c>
    </row>
    <row r="12" spans="1:5" x14ac:dyDescent="0.25">
      <c r="A12" t="str">
        <f t="shared" si="0"/>
        <v>in2023110400011</v>
      </c>
      <c r="B12" t="str">
        <f>aspek!$A$3</f>
        <v>a2023110400002</v>
      </c>
      <c r="C12" t="s">
        <v>123</v>
      </c>
      <c r="D12" s="3">
        <v>2.5</v>
      </c>
      <c r="E12" t="str">
        <f t="shared" si="1"/>
        <v>('in2023110400011','a2023110400002','I11','2.5'),</v>
      </c>
    </row>
    <row r="13" spans="1:5" x14ac:dyDescent="0.25">
      <c r="A13" t="str">
        <f t="shared" si="0"/>
        <v>in2023110400012</v>
      </c>
      <c r="B13" t="str">
        <f>aspek!$A$3</f>
        <v>a2023110400002</v>
      </c>
      <c r="C13" t="s">
        <v>124</v>
      </c>
      <c r="D13" s="3">
        <v>2.5</v>
      </c>
      <c r="E13" t="str">
        <f t="shared" si="1"/>
        <v>('in2023110400012','a2023110400002','I12','2.5'),</v>
      </c>
    </row>
    <row r="14" spans="1:5" x14ac:dyDescent="0.25">
      <c r="A14" t="str">
        <f t="shared" si="0"/>
        <v>in2023110400013</v>
      </c>
      <c r="B14" t="str">
        <f>aspek!$A$3</f>
        <v>a2023110400002</v>
      </c>
      <c r="C14" t="s">
        <v>125</v>
      </c>
      <c r="D14" s="3">
        <v>2.5</v>
      </c>
      <c r="E14" t="str">
        <f t="shared" si="1"/>
        <v>('in2023110400013','a2023110400002','I13','2.5'),</v>
      </c>
    </row>
    <row r="15" spans="1:5" x14ac:dyDescent="0.25">
      <c r="A15" t="str">
        <f t="shared" si="0"/>
        <v>in2023110400014</v>
      </c>
      <c r="B15" t="str">
        <f>aspek!$A$3</f>
        <v>a2023110400002</v>
      </c>
      <c r="C15" t="s">
        <v>126</v>
      </c>
      <c r="D15" s="3">
        <v>2.5</v>
      </c>
      <c r="E15" t="str">
        <f t="shared" si="1"/>
        <v>('in2023110400014','a2023110400002','I14','2.5'),</v>
      </c>
    </row>
    <row r="16" spans="1:5" x14ac:dyDescent="0.25">
      <c r="A16" t="str">
        <f t="shared" si="0"/>
        <v>in2023110400015</v>
      </c>
      <c r="B16" t="str">
        <f>aspek!$A$4</f>
        <v>a2023110400003</v>
      </c>
      <c r="C16" t="s">
        <v>127</v>
      </c>
      <c r="D16" s="3">
        <v>2.5</v>
      </c>
      <c r="E16" t="str">
        <f t="shared" si="1"/>
        <v>('in2023110400015','a2023110400003','I15','2.5'),</v>
      </c>
    </row>
    <row r="17" spans="1:5" x14ac:dyDescent="0.25">
      <c r="A17" t="str">
        <f t="shared" si="0"/>
        <v>in2023110400016</v>
      </c>
      <c r="B17" t="str">
        <f>aspek!$A$4</f>
        <v>a2023110400003</v>
      </c>
      <c r="C17" t="s">
        <v>128</v>
      </c>
      <c r="D17" s="3">
        <v>2.5</v>
      </c>
      <c r="E17" t="str">
        <f t="shared" si="1"/>
        <v>('in2023110400016','a2023110400003','I16','2.5'),</v>
      </c>
    </row>
    <row r="18" spans="1:5" x14ac:dyDescent="0.25">
      <c r="A18" t="str">
        <f t="shared" si="0"/>
        <v>in2023110400017</v>
      </c>
      <c r="B18" t="str">
        <f>aspek!$A$4</f>
        <v>a2023110400003</v>
      </c>
      <c r="C18" t="s">
        <v>129</v>
      </c>
      <c r="D18" s="3">
        <v>2.5</v>
      </c>
      <c r="E18" t="str">
        <f t="shared" si="1"/>
        <v>('in2023110400017','a2023110400003','I17','2.5'),</v>
      </c>
    </row>
    <row r="19" spans="1:5" x14ac:dyDescent="0.25">
      <c r="A19" t="str">
        <f t="shared" si="0"/>
        <v>in2023110400018</v>
      </c>
      <c r="B19" t="str">
        <f>aspek!$A$4</f>
        <v>a2023110400003</v>
      </c>
      <c r="C19" t="s">
        <v>130</v>
      </c>
      <c r="D19" s="3">
        <v>2.5</v>
      </c>
      <c r="E19" t="str">
        <f t="shared" si="1"/>
        <v>('in2023110400018','a2023110400003','I18','2.5'),</v>
      </c>
    </row>
    <row r="20" spans="1:5" x14ac:dyDescent="0.25">
      <c r="A20" t="str">
        <f t="shared" si="0"/>
        <v>in2023110400019</v>
      </c>
      <c r="B20" t="str">
        <f>aspek!$A$5</f>
        <v>a2023110400004</v>
      </c>
      <c r="C20" t="s">
        <v>131</v>
      </c>
      <c r="D20" s="3">
        <v>2.5</v>
      </c>
      <c r="E20" t="str">
        <f t="shared" si="1"/>
        <v>('in2023110400019','a2023110400004','I19','2.5'),</v>
      </c>
    </row>
    <row r="21" spans="1:5" x14ac:dyDescent="0.25">
      <c r="A21" t="str">
        <f t="shared" si="0"/>
        <v>in2023110400020</v>
      </c>
      <c r="B21" t="str">
        <f>aspek!$A$5</f>
        <v>a2023110400004</v>
      </c>
      <c r="C21" t="s">
        <v>132</v>
      </c>
      <c r="D21" s="3">
        <v>2.5</v>
      </c>
      <c r="E21" t="str">
        <f t="shared" si="1"/>
        <v>('in2023110400020','a2023110400004','I20','2.5'),</v>
      </c>
    </row>
    <row r="22" spans="1:5" x14ac:dyDescent="0.25">
      <c r="A22" t="str">
        <f t="shared" si="0"/>
        <v>in2023110400021</v>
      </c>
      <c r="B22" t="str">
        <f>aspek!$A$6</f>
        <v>a2023110400005</v>
      </c>
      <c r="C22" t="s">
        <v>133</v>
      </c>
      <c r="D22" s="3">
        <v>1.5</v>
      </c>
      <c r="E22" t="str">
        <f t="shared" si="1"/>
        <v>('in2023110400021','a2023110400005','I21','1.5'),</v>
      </c>
    </row>
    <row r="23" spans="1:5" x14ac:dyDescent="0.25">
      <c r="A23" t="str">
        <f t="shared" si="0"/>
        <v>in2023110400022</v>
      </c>
      <c r="B23" t="str">
        <f>aspek!$A$6</f>
        <v>a2023110400005</v>
      </c>
      <c r="C23" t="s">
        <v>134</v>
      </c>
      <c r="D23" s="3">
        <v>1.5</v>
      </c>
      <c r="E23" t="str">
        <f t="shared" si="1"/>
        <v>('in2023110400022','a2023110400005','I22','1.5'),</v>
      </c>
    </row>
    <row r="24" spans="1:5" x14ac:dyDescent="0.25">
      <c r="A24" t="str">
        <f t="shared" si="0"/>
        <v>in2023110400023</v>
      </c>
      <c r="B24" t="str">
        <f>aspek!$A$6</f>
        <v>a2023110400005</v>
      </c>
      <c r="C24" t="s">
        <v>135</v>
      </c>
      <c r="D24" s="3">
        <v>1.5</v>
      </c>
      <c r="E24" t="str">
        <f t="shared" si="1"/>
        <v>('in2023110400023','a2023110400005','I23','1.5'),</v>
      </c>
    </row>
    <row r="25" spans="1:5" x14ac:dyDescent="0.25">
      <c r="A25" t="str">
        <f t="shared" si="0"/>
        <v>in2023110400024</v>
      </c>
      <c r="B25" t="str">
        <f>aspek!$A$6</f>
        <v>a2023110400005</v>
      </c>
      <c r="C25" t="s">
        <v>136</v>
      </c>
      <c r="D25" s="3">
        <v>1.5</v>
      </c>
      <c r="E25" t="str">
        <f t="shared" si="1"/>
        <v>('in2023110400024','a2023110400005','I24','1.5'),</v>
      </c>
    </row>
    <row r="26" spans="1:5" x14ac:dyDescent="0.25">
      <c r="A26" t="str">
        <f t="shared" si="0"/>
        <v>in2023110400025</v>
      </c>
      <c r="B26" t="str">
        <f>aspek!$A$6</f>
        <v>a2023110400005</v>
      </c>
      <c r="C26" t="s">
        <v>137</v>
      </c>
      <c r="D26" s="3">
        <v>1.5</v>
      </c>
      <c r="E26" t="str">
        <f t="shared" si="1"/>
        <v>('in2023110400025','a2023110400005','I25','1.5'),</v>
      </c>
    </row>
    <row r="27" spans="1:5" x14ac:dyDescent="0.25">
      <c r="A27" t="str">
        <f t="shared" si="0"/>
        <v>in2023110400026</v>
      </c>
      <c r="B27" t="str">
        <f>aspek!$A$6</f>
        <v>a2023110400005</v>
      </c>
      <c r="C27" t="s">
        <v>138</v>
      </c>
      <c r="D27" s="3">
        <v>1.5</v>
      </c>
      <c r="E27" t="str">
        <f t="shared" si="1"/>
        <v>('in2023110400026','a2023110400005','I26','1.5'),</v>
      </c>
    </row>
    <row r="28" spans="1:5" x14ac:dyDescent="0.25">
      <c r="A28" t="str">
        <f t="shared" si="0"/>
        <v>in2023110400027</v>
      </c>
      <c r="B28" t="str">
        <f>aspek!$A$6</f>
        <v>a2023110400005</v>
      </c>
      <c r="C28" t="s">
        <v>139</v>
      </c>
      <c r="D28" s="3">
        <v>1.5</v>
      </c>
      <c r="E28" t="str">
        <f t="shared" si="1"/>
        <v>('in2023110400027','a2023110400005','I27','1.5'),</v>
      </c>
    </row>
    <row r="29" spans="1:5" x14ac:dyDescent="0.25">
      <c r="A29" t="str">
        <f t="shared" si="0"/>
        <v>in2023110400028</v>
      </c>
      <c r="B29" t="str">
        <f>aspek!$A$6</f>
        <v>a2023110400005</v>
      </c>
      <c r="C29" t="s">
        <v>140</v>
      </c>
      <c r="D29" s="3">
        <v>1.5</v>
      </c>
      <c r="E29" t="str">
        <f t="shared" si="1"/>
        <v>('in2023110400028','a2023110400005','I28','1.5'),</v>
      </c>
    </row>
    <row r="30" spans="1:5" x14ac:dyDescent="0.25">
      <c r="A30" t="str">
        <f t="shared" si="0"/>
        <v>in2023110400029</v>
      </c>
      <c r="B30" t="str">
        <f>aspek!$A$7</f>
        <v>a2023110400006</v>
      </c>
      <c r="C30" t="s">
        <v>141</v>
      </c>
      <c r="D30" s="3">
        <v>1.5</v>
      </c>
      <c r="E30" t="str">
        <f t="shared" si="1"/>
        <v>('in2023110400029','a2023110400006','I29','1.5'),</v>
      </c>
    </row>
    <row r="31" spans="1:5" x14ac:dyDescent="0.25">
      <c r="A31" t="str">
        <f t="shared" si="0"/>
        <v>in2023110400030</v>
      </c>
      <c r="B31" t="str">
        <f>aspek!$A$7</f>
        <v>a2023110400006</v>
      </c>
      <c r="C31" t="s">
        <v>142</v>
      </c>
      <c r="D31" s="3">
        <v>1.5</v>
      </c>
      <c r="E31" t="str">
        <f t="shared" si="1"/>
        <v>('in2023110400030','a2023110400006','I30','1.5'),</v>
      </c>
    </row>
    <row r="32" spans="1:5" x14ac:dyDescent="0.25">
      <c r="A32" t="str">
        <f t="shared" si="0"/>
        <v>in2023110400031</v>
      </c>
      <c r="B32" t="str">
        <f>aspek!$A$7</f>
        <v>a2023110400006</v>
      </c>
      <c r="C32" t="s">
        <v>143</v>
      </c>
      <c r="D32" s="3">
        <v>1.5</v>
      </c>
      <c r="E32" t="str">
        <f t="shared" si="1"/>
        <v>('in2023110400031','a2023110400006','I31','1.5'),</v>
      </c>
    </row>
    <row r="33" spans="1:5" x14ac:dyDescent="0.25">
      <c r="A33" t="str">
        <f t="shared" si="0"/>
        <v>in2023110400032</v>
      </c>
      <c r="B33" t="str">
        <f>aspek!$A$8</f>
        <v>a2023110400007</v>
      </c>
      <c r="C33" t="s">
        <v>144</v>
      </c>
      <c r="D33" s="3">
        <v>2.75</v>
      </c>
      <c r="E33" t="str">
        <f t="shared" si="1"/>
        <v>('in2023110400032','a2023110400007','I32','2.75'),</v>
      </c>
    </row>
    <row r="34" spans="1:5" x14ac:dyDescent="0.25">
      <c r="A34" t="str">
        <f t="shared" si="0"/>
        <v>in2023110400033</v>
      </c>
      <c r="B34" t="str">
        <f>aspek!$A$8</f>
        <v>a2023110400007</v>
      </c>
      <c r="C34" t="s">
        <v>145</v>
      </c>
      <c r="D34" s="3">
        <v>2.75</v>
      </c>
      <c r="E34" t="str">
        <f t="shared" si="1"/>
        <v>('in2023110400033','a2023110400007','I33','2.75'),</v>
      </c>
    </row>
    <row r="35" spans="1:5" x14ac:dyDescent="0.25">
      <c r="A35" t="str">
        <f t="shared" si="0"/>
        <v>in2023110400034</v>
      </c>
      <c r="B35" t="str">
        <f>aspek!$A$8</f>
        <v>a2023110400007</v>
      </c>
      <c r="C35" t="s">
        <v>146</v>
      </c>
      <c r="D35" s="3">
        <v>2.75</v>
      </c>
      <c r="E35" t="str">
        <f t="shared" si="1"/>
        <v>('in2023110400034','a2023110400007','I34','2.75'),</v>
      </c>
    </row>
    <row r="36" spans="1:5" x14ac:dyDescent="0.25">
      <c r="A36" t="str">
        <f t="shared" si="0"/>
        <v>in2023110400035</v>
      </c>
      <c r="B36" t="str">
        <f>aspek!$A$8</f>
        <v>a2023110400007</v>
      </c>
      <c r="C36" t="s">
        <v>147</v>
      </c>
      <c r="D36" s="3">
        <v>2.75</v>
      </c>
      <c r="E36" t="str">
        <f t="shared" si="1"/>
        <v>('in2023110400035','a2023110400007','I35','2.75'),</v>
      </c>
    </row>
    <row r="37" spans="1:5" x14ac:dyDescent="0.25">
      <c r="A37" t="str">
        <f t="shared" si="0"/>
        <v>in2023110400036</v>
      </c>
      <c r="B37" t="str">
        <f>aspek!$A$8</f>
        <v>a2023110400007</v>
      </c>
      <c r="C37" t="s">
        <v>148</v>
      </c>
      <c r="D37" s="3">
        <v>2.75</v>
      </c>
      <c r="E37" t="str">
        <f t="shared" si="1"/>
        <v>('in2023110400036','a2023110400007','I36','2.75'),</v>
      </c>
    </row>
    <row r="38" spans="1:5" x14ac:dyDescent="0.25">
      <c r="A38" t="str">
        <f t="shared" si="0"/>
        <v>in2023110400037</v>
      </c>
      <c r="B38" t="str">
        <f>aspek!$A$8</f>
        <v>a2023110400007</v>
      </c>
      <c r="C38" t="s">
        <v>149</v>
      </c>
      <c r="D38" s="3">
        <v>2.75</v>
      </c>
      <c r="E38" t="str">
        <f t="shared" si="1"/>
        <v>('in2023110400037','a2023110400007','I37','2.75'),</v>
      </c>
    </row>
    <row r="39" spans="1:5" x14ac:dyDescent="0.25">
      <c r="A39" t="str">
        <f t="shared" si="0"/>
        <v>in2023110400038</v>
      </c>
      <c r="B39" t="str">
        <f>aspek!$A$8</f>
        <v>a2023110400007</v>
      </c>
      <c r="C39" t="s">
        <v>150</v>
      </c>
      <c r="D39" s="3">
        <v>2.75</v>
      </c>
      <c r="E39" t="str">
        <f t="shared" si="1"/>
        <v>('in2023110400038','a2023110400007','I38','2.75'),</v>
      </c>
    </row>
    <row r="40" spans="1:5" x14ac:dyDescent="0.25">
      <c r="A40" t="str">
        <f t="shared" si="0"/>
        <v>in2023110400039</v>
      </c>
      <c r="B40" t="str">
        <f>aspek!$A$8</f>
        <v>a2023110400007</v>
      </c>
      <c r="C40" t="s">
        <v>151</v>
      </c>
      <c r="D40" s="3">
        <v>2.75</v>
      </c>
      <c r="E40" t="str">
        <f t="shared" si="1"/>
        <v>('in2023110400039','a2023110400007','I39','2.75'),</v>
      </c>
    </row>
    <row r="41" spans="1:5" x14ac:dyDescent="0.25">
      <c r="A41" t="str">
        <f t="shared" si="0"/>
        <v>in2023110400040</v>
      </c>
      <c r="B41" t="str">
        <f>aspek!$A$8</f>
        <v>a2023110400007</v>
      </c>
      <c r="C41" t="s">
        <v>152</v>
      </c>
      <c r="D41" s="3">
        <v>2.75</v>
      </c>
      <c r="E41" t="str">
        <f t="shared" si="1"/>
        <v>('in2023110400040','a2023110400007','I40','2.75'),</v>
      </c>
    </row>
    <row r="42" spans="1:5" x14ac:dyDescent="0.25">
      <c r="A42" t="str">
        <f t="shared" si="0"/>
        <v>in2023110400041</v>
      </c>
      <c r="B42" t="str">
        <f>aspek!$A$8</f>
        <v>a2023110400007</v>
      </c>
      <c r="C42" t="s">
        <v>153</v>
      </c>
      <c r="D42" s="3">
        <v>2.75</v>
      </c>
      <c r="E42" t="str">
        <f t="shared" si="1"/>
        <v>('in2023110400041','a2023110400007','I41','2.75'),</v>
      </c>
    </row>
    <row r="43" spans="1:5" x14ac:dyDescent="0.25">
      <c r="A43" t="str">
        <f t="shared" si="0"/>
        <v>in2023110400042</v>
      </c>
      <c r="B43" t="str">
        <f>aspek!$A$9</f>
        <v>a2023110400008</v>
      </c>
      <c r="C43" t="s">
        <v>154</v>
      </c>
      <c r="D43" s="3">
        <v>3</v>
      </c>
      <c r="E43" t="str">
        <f t="shared" si="1"/>
        <v>('in2023110400042','a2023110400008','I42','3'),</v>
      </c>
    </row>
    <row r="44" spans="1:5" x14ac:dyDescent="0.25">
      <c r="A44" t="str">
        <f t="shared" si="0"/>
        <v>in2023110400043</v>
      </c>
      <c r="B44" t="str">
        <f>aspek!$A$9</f>
        <v>a2023110400008</v>
      </c>
      <c r="C44" t="s">
        <v>155</v>
      </c>
      <c r="D44" s="3">
        <v>3</v>
      </c>
      <c r="E44" t="str">
        <f t="shared" si="1"/>
        <v>('in2023110400043','a2023110400008','I43','3'),</v>
      </c>
    </row>
    <row r="45" spans="1:5" x14ac:dyDescent="0.25">
      <c r="A45" t="str">
        <f t="shared" si="0"/>
        <v>in2023110400044</v>
      </c>
      <c r="B45" t="str">
        <f>aspek!$A$9</f>
        <v>a2023110400008</v>
      </c>
      <c r="C45" t="s">
        <v>156</v>
      </c>
      <c r="D45" s="3">
        <v>3</v>
      </c>
      <c r="E45" t="str">
        <f t="shared" si="1"/>
        <v>('in2023110400044','a2023110400008','I44','3'),</v>
      </c>
    </row>
    <row r="46" spans="1:5" x14ac:dyDescent="0.25">
      <c r="A46" t="str">
        <f t="shared" si="0"/>
        <v>in2023110400045</v>
      </c>
      <c r="B46" t="str">
        <f>aspek!$A$9</f>
        <v>a2023110400008</v>
      </c>
      <c r="C46" t="s">
        <v>157</v>
      </c>
      <c r="D46" s="3">
        <v>3</v>
      </c>
      <c r="E46" t="str">
        <f t="shared" si="1"/>
        <v>('in2023110400045','a2023110400008','I45','3'),</v>
      </c>
    </row>
    <row r="47" spans="1:5" x14ac:dyDescent="0.25">
      <c r="A47" t="str">
        <f t="shared" si="0"/>
        <v>in2023110400046</v>
      </c>
      <c r="B47" t="str">
        <f>aspek!$A$9</f>
        <v>a2023110400008</v>
      </c>
      <c r="C47" t="s">
        <v>158</v>
      </c>
      <c r="D47" s="3">
        <v>3</v>
      </c>
      <c r="E47" t="str">
        <f t="shared" si="1"/>
        <v>('in2023110400046','a2023110400008','I46','3'),</v>
      </c>
    </row>
    <row r="48" spans="1:5" x14ac:dyDescent="0.25">
      <c r="A48" t="str">
        <f t="shared" si="0"/>
        <v>in2023110400047</v>
      </c>
      <c r="B48" t="str">
        <f>aspek!$A$9</f>
        <v>a2023110400008</v>
      </c>
      <c r="C48" t="s">
        <v>159</v>
      </c>
      <c r="D48" s="3">
        <v>3</v>
      </c>
      <c r="E48" t="str">
        <f t="shared" si="1"/>
        <v>('in2023110400047','a2023110400008','I47','3'),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grup_instansi</vt:lpstr>
      <vt:lpstr>instansi</vt:lpstr>
      <vt:lpstr>domain</vt:lpstr>
      <vt:lpstr>aspek</vt:lpstr>
      <vt:lpstr>indikator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Susanto</dc:creator>
  <cp:lastModifiedBy>Ferry Susanto</cp:lastModifiedBy>
  <dcterms:created xsi:type="dcterms:W3CDTF">2023-11-04T10:21:30Z</dcterms:created>
  <dcterms:modified xsi:type="dcterms:W3CDTF">2023-11-05T08:30:01Z</dcterms:modified>
</cp:coreProperties>
</file>