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\Desktop\"/>
    </mc:Choice>
  </mc:AlternateContent>
  <bookViews>
    <workbookView xWindow="0" yWindow="0" windowWidth="28800" windowHeight="12435" activeTab="2"/>
  </bookViews>
  <sheets>
    <sheet name="Daily content" sheetId="1" r:id="rId1"/>
    <sheet name="Cards" sheetId="2" r:id="rId2"/>
    <sheet name="Calculator" sheetId="4" r:id="rId3"/>
    <sheet name="Pirates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0" i="4" l="1"/>
  <c r="W10" i="4"/>
  <c r="V10" i="4"/>
  <c r="U10" i="4"/>
  <c r="T10" i="4"/>
  <c r="S10" i="4"/>
  <c r="R10" i="4"/>
  <c r="Q10" i="4"/>
  <c r="P10" i="4"/>
  <c r="L60" i="4" l="1"/>
  <c r="K60" i="4"/>
  <c r="J60" i="4"/>
  <c r="I60" i="4"/>
  <c r="G60" i="4"/>
  <c r="F60" i="4"/>
  <c r="H60" i="4"/>
  <c r="E60" i="4"/>
  <c r="D60" i="4"/>
  <c r="L50" i="4" l="1"/>
  <c r="K50" i="4"/>
  <c r="J50" i="4"/>
  <c r="I50" i="4"/>
  <c r="H50" i="4"/>
  <c r="G50" i="4"/>
  <c r="F50" i="4"/>
  <c r="E50" i="4"/>
  <c r="D50" i="4"/>
  <c r="F3" i="5" l="1"/>
  <c r="G3" i="5"/>
  <c r="F4" i="5"/>
  <c r="G4" i="5"/>
  <c r="F5" i="5"/>
  <c r="G5" i="5"/>
  <c r="C8" i="5"/>
  <c r="D8" i="5" s="1"/>
  <c r="F8" i="5" s="1"/>
  <c r="E8" i="5"/>
  <c r="C9" i="5"/>
  <c r="E9" i="5" s="1"/>
  <c r="C10" i="5"/>
  <c r="D10" i="5" s="1"/>
  <c r="F10" i="5" s="1"/>
  <c r="D9" i="5" l="1"/>
  <c r="F9" i="5" s="1"/>
  <c r="E10" i="5"/>
  <c r="D10" i="4"/>
  <c r="E10" i="4"/>
  <c r="F10" i="4"/>
  <c r="G10" i="4"/>
  <c r="H10" i="4"/>
  <c r="I10" i="4"/>
  <c r="J10" i="4"/>
  <c r="K10" i="4"/>
  <c r="L10" i="4"/>
  <c r="D20" i="4"/>
  <c r="E20" i="4"/>
  <c r="F20" i="4"/>
  <c r="G20" i="4"/>
  <c r="H20" i="4"/>
  <c r="I20" i="4"/>
  <c r="J20" i="4"/>
  <c r="K20" i="4"/>
  <c r="L20" i="4"/>
  <c r="D30" i="4"/>
  <c r="E30" i="4"/>
  <c r="F30" i="4"/>
  <c r="G30" i="4"/>
  <c r="H30" i="4"/>
  <c r="I30" i="4"/>
  <c r="J30" i="4"/>
  <c r="K30" i="4"/>
  <c r="L30" i="4"/>
  <c r="D40" i="4"/>
  <c r="E40" i="4"/>
  <c r="F40" i="4"/>
  <c r="G40" i="4"/>
  <c r="H40" i="4"/>
  <c r="I40" i="4"/>
  <c r="J40" i="4"/>
  <c r="K40" i="4"/>
  <c r="L40" i="4"/>
  <c r="D15" i="2" l="1"/>
  <c r="E15" i="2"/>
  <c r="F15" i="2"/>
  <c r="G15" i="2"/>
  <c r="H15" i="2"/>
  <c r="I15" i="2"/>
  <c r="C15" i="2"/>
  <c r="D9" i="2"/>
  <c r="E9" i="2"/>
  <c r="F9" i="2"/>
  <c r="G9" i="2"/>
  <c r="H9" i="2"/>
  <c r="C9" i="2"/>
  <c r="J15" i="2" l="1"/>
  <c r="J14" i="2"/>
  <c r="I8" i="2" l="1"/>
  <c r="I9" i="2" l="1"/>
  <c r="J9" i="2" s="1"/>
</calcChain>
</file>

<file path=xl/sharedStrings.xml><?xml version="1.0" encoding="utf-8"?>
<sst xmlns="http://schemas.openxmlformats.org/spreadsheetml/2006/main" count="258" uniqueCount="93">
  <si>
    <t>Paladin</t>
  </si>
  <si>
    <t>Wardancer</t>
  </si>
  <si>
    <t>Gunlancer</t>
  </si>
  <si>
    <t>Destroyer</t>
  </si>
  <si>
    <t>Dungeon</t>
  </si>
  <si>
    <t>Raid</t>
  </si>
  <si>
    <t>Rest Bonus</t>
  </si>
  <si>
    <t>N</t>
  </si>
  <si>
    <t>N+1</t>
  </si>
  <si>
    <t>N+2</t>
  </si>
  <si>
    <t>N+3</t>
  </si>
  <si>
    <t>N+4</t>
  </si>
  <si>
    <t>N+5</t>
  </si>
  <si>
    <t>N+6</t>
  </si>
  <si>
    <t>N+7</t>
  </si>
  <si>
    <t>N+8</t>
  </si>
  <si>
    <t>N+9</t>
  </si>
  <si>
    <t>N+10</t>
  </si>
  <si>
    <t>Awakening</t>
  </si>
  <si>
    <t>Req. Cards</t>
  </si>
  <si>
    <t>Cards</t>
  </si>
  <si>
    <t>Armen</t>
  </si>
  <si>
    <t>Seria</t>
  </si>
  <si>
    <t>Solas</t>
  </si>
  <si>
    <t>King Thirain</t>
  </si>
  <si>
    <t>Kharmine</t>
  </si>
  <si>
    <t>Delain Armen</t>
  </si>
  <si>
    <t>Total</t>
  </si>
  <si>
    <t>Lostwind Cliff</t>
  </si>
  <si>
    <t>Light of Salvation</t>
  </si>
  <si>
    <t>Shandi</t>
  </si>
  <si>
    <t>Kadan</t>
  </si>
  <si>
    <t>Balthorr</t>
  </si>
  <si>
    <t>Thirain</t>
  </si>
  <si>
    <t>Wei</t>
  </si>
  <si>
    <t xml:space="preserve">Engraving </t>
  </si>
  <si>
    <t>Stone</t>
  </si>
  <si>
    <t>Necklace</t>
  </si>
  <si>
    <t>Earring 1</t>
  </si>
  <si>
    <t>Earring 2</t>
  </si>
  <si>
    <t>Ring 1</t>
  </si>
  <si>
    <t>Ring 2</t>
  </si>
  <si>
    <t>Books</t>
  </si>
  <si>
    <t>Grudge</t>
  </si>
  <si>
    <t>Barricade</t>
  </si>
  <si>
    <t>Nineveh</t>
  </si>
  <si>
    <t>T. Legendaries</t>
  </si>
  <si>
    <t>Azenna &amp; Inanna</t>
  </si>
  <si>
    <t>Spare Cards</t>
  </si>
  <si>
    <t>Quantity Req.</t>
  </si>
  <si>
    <t>Defense</t>
  </si>
  <si>
    <t>Move Speed</t>
  </si>
  <si>
    <t>Attack Speed</t>
  </si>
  <si>
    <t>Attack Power</t>
  </si>
  <si>
    <t>Stabilized</t>
  </si>
  <si>
    <t>Cursed Doll</t>
  </si>
  <si>
    <t>C. Readiness</t>
  </si>
  <si>
    <t>------------</t>
  </si>
  <si>
    <t>Hit Master</t>
  </si>
  <si>
    <t>Adrenaline</t>
  </si>
  <si>
    <t>Demonic</t>
  </si>
  <si>
    <t>Shadowhunter</t>
  </si>
  <si>
    <t>Mass Incrase</t>
  </si>
  <si>
    <t>Raid Captain</t>
  </si>
  <si>
    <t>Esoteric</t>
  </si>
  <si>
    <t>Judgment</t>
  </si>
  <si>
    <t>D. of Ether</t>
  </si>
  <si>
    <t>Expert</t>
  </si>
  <si>
    <t>Blessed Aura</t>
  </si>
  <si>
    <t>All</t>
  </si>
  <si>
    <t>Reds + Shards</t>
  </si>
  <si>
    <t>Reds</t>
  </si>
  <si>
    <t>Sun coins per roster</t>
  </si>
  <si>
    <t>Sun coins per char</t>
  </si>
  <si>
    <t>Pirate coins per roster</t>
  </si>
  <si>
    <t>Pirate coins per char</t>
  </si>
  <si>
    <t>Shards</t>
  </si>
  <si>
    <t>Blues</t>
  </si>
  <si>
    <t>Total Price</t>
  </si>
  <si>
    <t>Total Quantity</t>
  </si>
  <si>
    <t>Price</t>
  </si>
  <si>
    <t>Quantity</t>
  </si>
  <si>
    <t>Limit</t>
  </si>
  <si>
    <t>Item</t>
  </si>
  <si>
    <t>Bard</t>
  </si>
  <si>
    <t>C</t>
  </si>
  <si>
    <t>Desperate</t>
  </si>
  <si>
    <t>Heavy Armor</t>
  </si>
  <si>
    <t>Gravity</t>
  </si>
  <si>
    <t>M. Brawler</t>
  </si>
  <si>
    <t>Spirit Abs.</t>
  </si>
  <si>
    <t>Vital Point</t>
  </si>
  <si>
    <t>→→→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</si>
</sst>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8"/>
      <color theme="1"/>
      <name val="Arial"/>
      <family val="2"/>
    </font>
    <font>
      <sz val="10"/>
      <color rgb="FF000000"/>
      <name val="Calibri"/>
      <scheme val="minor"/>
    </font>
    <font>
      <b/>
      <sz val="22"/>
      <color theme="1"/>
      <name val="Arial"/>
      <family val="2"/>
    </font>
    <font>
      <b/>
      <sz val="18"/>
      <color rgb="FF000000"/>
      <name val="Calibri"/>
      <family val="2"/>
      <scheme val="minor"/>
    </font>
    <font>
      <b/>
      <sz val="24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4" tint="0.39997558519241921"/>
        <bgColor rgb="FF000000"/>
      </patternFill>
    </fill>
    <fill>
      <patternFill patternType="solid">
        <fgColor rgb="FFC5905B"/>
        <bgColor indexed="64"/>
      </patternFill>
    </fill>
    <fill>
      <gradientFill>
        <stop position="0">
          <color theme="5" tint="0.40000610370189521"/>
        </stop>
        <stop position="1">
          <color theme="7" tint="0.40000610370189521"/>
        </stop>
      </gradient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43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2" fillId="0" borderId="0" xfId="1" applyFont="1" applyAlignment="1"/>
    <xf numFmtId="0" fontId="3" fillId="0" borderId="8" xfId="1" applyFont="1" applyFill="1" applyBorder="1" applyAlignment="1">
      <alignment horizontal="center" vertical="center"/>
    </xf>
    <xf numFmtId="0" fontId="1" fillId="8" borderId="9" xfId="1" applyFont="1" applyFill="1" applyBorder="1" applyAlignment="1">
      <alignment horizontal="center" vertical="center"/>
    </xf>
    <xf numFmtId="0" fontId="1" fillId="0" borderId="8" xfId="1" applyFont="1" applyFill="1" applyBorder="1" applyAlignment="1">
      <alignment horizontal="right" vertical="center"/>
    </xf>
    <xf numFmtId="0" fontId="1" fillId="9" borderId="8" xfId="1" applyFont="1" applyFill="1" applyBorder="1" applyAlignment="1">
      <alignment horizontal="center" vertical="center"/>
    </xf>
    <xf numFmtId="0" fontId="1" fillId="10" borderId="8" xfId="1" quotePrefix="1" applyFont="1" applyFill="1" applyBorder="1" applyAlignment="1">
      <alignment horizontal="center" vertical="center"/>
    </xf>
    <xf numFmtId="0" fontId="1" fillId="10" borderId="8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10" xfId="1" applyFont="1" applyFill="1" applyBorder="1" applyAlignment="1">
      <alignment horizontal="center" vertical="center"/>
    </xf>
    <xf numFmtId="0" fontId="3" fillId="0" borderId="11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right" vertical="center"/>
    </xf>
    <xf numFmtId="0" fontId="0" fillId="0" borderId="10" xfId="0" applyFill="1" applyBorder="1"/>
    <xf numFmtId="0" fontId="0" fillId="0" borderId="10" xfId="0" applyBorder="1"/>
    <xf numFmtId="0" fontId="0" fillId="11" borderId="10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4" fillId="3" borderId="10" xfId="1" applyFont="1" applyFill="1" applyBorder="1" applyAlignment="1">
      <alignment horizontal="center" vertical="center" textRotation="90"/>
    </xf>
    <xf numFmtId="0" fontId="5" fillId="0" borderId="0" xfId="1" quotePrefix="1" applyFont="1" applyAlignment="1">
      <alignment horizontal="center" vertical="center"/>
    </xf>
  </cellXfs>
  <cellStyles count="2">
    <cellStyle name="Normal" xfId="0" builtinId="0"/>
    <cellStyle name="Normal 2" xfId="1"/>
  </cellStyles>
  <dxfs count="1"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E6D00"/>
      <color rgb="FFFF7E1D"/>
      <color rgb="FFFF9933"/>
      <color rgb="FFA568D2"/>
      <color rgb="FF63BE7B"/>
      <color rgb="FFF8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4"/>
  <sheetViews>
    <sheetView showGridLines="0" zoomScale="145" zoomScaleNormal="145" workbookViewId="0">
      <selection activeCell="D17" sqref="D17:E19"/>
    </sheetView>
  </sheetViews>
  <sheetFormatPr baseColWidth="10" defaultRowHeight="15" x14ac:dyDescent="0.25"/>
  <cols>
    <col min="1" max="1" width="3.28515625" customWidth="1"/>
    <col min="2" max="2" width="14" bestFit="1" customWidth="1"/>
    <col min="15" max="15" width="3.28515625" customWidth="1"/>
  </cols>
  <sheetData>
    <row r="1" spans="2:14" ht="15" customHeight="1" thickBot="1" x14ac:dyDescent="0.3"/>
    <row r="2" spans="2:14" ht="15.75" thickBot="1" x14ac:dyDescent="0.3"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3" t="s">
        <v>15</v>
      </c>
      <c r="M2" s="3" t="s">
        <v>16</v>
      </c>
      <c r="N2" s="3" t="s">
        <v>17</v>
      </c>
    </row>
    <row r="3" spans="2:14" x14ac:dyDescent="0.25">
      <c r="B3" s="37" t="s">
        <v>0</v>
      </c>
      <c r="C3" s="4" t="s">
        <v>4</v>
      </c>
      <c r="D3" s="1">
        <v>0</v>
      </c>
      <c r="E3" s="1">
        <v>1</v>
      </c>
      <c r="F3" s="1">
        <v>2</v>
      </c>
      <c r="G3" s="1" t="s">
        <v>85</v>
      </c>
      <c r="H3" s="1">
        <v>0</v>
      </c>
      <c r="I3" s="1">
        <v>1</v>
      </c>
      <c r="J3" s="1">
        <v>2</v>
      </c>
      <c r="K3" s="1" t="s">
        <v>85</v>
      </c>
      <c r="L3" s="1">
        <v>0</v>
      </c>
      <c r="M3" s="1">
        <v>1</v>
      </c>
      <c r="N3" s="1">
        <v>2</v>
      </c>
    </row>
    <row r="4" spans="2:14" ht="15.75" thickBot="1" x14ac:dyDescent="0.3">
      <c r="B4" s="38"/>
      <c r="C4" s="5" t="s">
        <v>5</v>
      </c>
      <c r="D4" s="2">
        <v>0</v>
      </c>
      <c r="E4" s="2">
        <v>1</v>
      </c>
      <c r="F4" s="2">
        <v>2</v>
      </c>
      <c r="G4" s="2" t="s">
        <v>85</v>
      </c>
      <c r="H4" s="2">
        <v>0</v>
      </c>
      <c r="I4" s="2">
        <v>1</v>
      </c>
      <c r="J4" s="2">
        <v>2</v>
      </c>
      <c r="K4" s="2" t="s">
        <v>85</v>
      </c>
      <c r="L4" s="2">
        <v>0</v>
      </c>
      <c r="M4" s="2">
        <v>1</v>
      </c>
      <c r="N4" s="2">
        <v>2</v>
      </c>
    </row>
    <row r="5" spans="2:14" x14ac:dyDescent="0.25">
      <c r="B5" s="37" t="s">
        <v>1</v>
      </c>
      <c r="C5" s="4" t="s">
        <v>4</v>
      </c>
      <c r="D5" s="1" t="s">
        <v>85</v>
      </c>
      <c r="E5" s="1">
        <v>0</v>
      </c>
      <c r="F5" s="1">
        <v>1</v>
      </c>
      <c r="G5" s="1">
        <v>2</v>
      </c>
      <c r="H5" s="1" t="s">
        <v>85</v>
      </c>
      <c r="I5" s="1">
        <v>0</v>
      </c>
      <c r="J5" s="1">
        <v>1</v>
      </c>
      <c r="K5" s="1">
        <v>2</v>
      </c>
      <c r="L5" s="1" t="s">
        <v>85</v>
      </c>
      <c r="M5" s="1">
        <v>0</v>
      </c>
      <c r="N5" s="1">
        <v>1</v>
      </c>
    </row>
    <row r="6" spans="2:14" ht="15.75" thickBot="1" x14ac:dyDescent="0.3">
      <c r="B6" s="38"/>
      <c r="C6" s="5" t="s">
        <v>5</v>
      </c>
      <c r="D6" s="2" t="s">
        <v>85</v>
      </c>
      <c r="E6" s="2">
        <v>0</v>
      </c>
      <c r="F6" s="2">
        <v>1</v>
      </c>
      <c r="G6" s="2">
        <v>2</v>
      </c>
      <c r="H6" s="2" t="s">
        <v>85</v>
      </c>
      <c r="I6" s="2">
        <v>0</v>
      </c>
      <c r="J6" s="2">
        <v>1</v>
      </c>
      <c r="K6" s="2">
        <v>2</v>
      </c>
      <c r="L6" s="2" t="s">
        <v>85</v>
      </c>
      <c r="M6" s="2">
        <v>0</v>
      </c>
      <c r="N6" s="2">
        <v>1</v>
      </c>
    </row>
    <row r="7" spans="2:14" x14ac:dyDescent="0.25">
      <c r="B7" s="37" t="s">
        <v>61</v>
      </c>
      <c r="C7" s="4" t="s">
        <v>4</v>
      </c>
      <c r="D7" s="1" t="s">
        <v>85</v>
      </c>
      <c r="E7" s="1" t="s">
        <v>85</v>
      </c>
      <c r="F7" s="1">
        <v>0</v>
      </c>
      <c r="G7" s="1">
        <v>1</v>
      </c>
      <c r="H7" s="1">
        <v>2</v>
      </c>
      <c r="I7" s="1" t="s">
        <v>85</v>
      </c>
      <c r="J7" s="1">
        <v>0</v>
      </c>
      <c r="K7" s="1">
        <v>1</v>
      </c>
      <c r="L7" s="1">
        <v>2</v>
      </c>
      <c r="M7" s="1" t="s">
        <v>85</v>
      </c>
      <c r="N7" s="1">
        <v>0</v>
      </c>
    </row>
    <row r="8" spans="2:14" ht="15.75" thickBot="1" x14ac:dyDescent="0.3">
      <c r="B8" s="38"/>
      <c r="C8" s="5" t="s">
        <v>5</v>
      </c>
      <c r="D8" s="2" t="s">
        <v>85</v>
      </c>
      <c r="E8" s="2" t="s">
        <v>85</v>
      </c>
      <c r="F8" s="2">
        <v>0</v>
      </c>
      <c r="G8" s="2">
        <v>1</v>
      </c>
      <c r="H8" s="2">
        <v>2</v>
      </c>
      <c r="I8" s="2" t="s">
        <v>85</v>
      </c>
      <c r="J8" s="2">
        <v>0</v>
      </c>
      <c r="K8" s="2">
        <v>1</v>
      </c>
      <c r="L8" s="2">
        <v>2</v>
      </c>
      <c r="M8" s="2" t="s">
        <v>85</v>
      </c>
      <c r="N8" s="2">
        <v>0</v>
      </c>
    </row>
    <row r="9" spans="2:14" x14ac:dyDescent="0.25">
      <c r="B9" s="37" t="s">
        <v>84</v>
      </c>
      <c r="C9" s="4" t="s">
        <v>4</v>
      </c>
      <c r="D9" s="1" t="s">
        <v>85</v>
      </c>
      <c r="E9" s="1" t="s">
        <v>85</v>
      </c>
      <c r="F9" s="1" t="s">
        <v>85</v>
      </c>
      <c r="G9" s="1">
        <v>0</v>
      </c>
      <c r="H9" s="1">
        <v>1</v>
      </c>
      <c r="I9" s="1">
        <v>2</v>
      </c>
      <c r="J9" s="1" t="s">
        <v>85</v>
      </c>
      <c r="K9" s="1">
        <v>0</v>
      </c>
      <c r="L9" s="1">
        <v>1</v>
      </c>
      <c r="M9" s="1">
        <v>2</v>
      </c>
      <c r="N9" s="1" t="s">
        <v>85</v>
      </c>
    </row>
    <row r="10" spans="2:14" ht="15.75" thickBot="1" x14ac:dyDescent="0.3">
      <c r="B10" s="38"/>
      <c r="C10" s="5" t="s">
        <v>5</v>
      </c>
      <c r="D10" s="2" t="s">
        <v>85</v>
      </c>
      <c r="E10" s="2" t="s">
        <v>85</v>
      </c>
      <c r="F10" s="2" t="s">
        <v>85</v>
      </c>
      <c r="G10" s="2">
        <v>0</v>
      </c>
      <c r="H10" s="2">
        <v>1</v>
      </c>
      <c r="I10" s="2">
        <v>2</v>
      </c>
      <c r="J10" s="2" t="s">
        <v>85</v>
      </c>
      <c r="K10" s="2">
        <v>0</v>
      </c>
      <c r="L10" s="2">
        <v>1</v>
      </c>
      <c r="M10" s="2">
        <v>2</v>
      </c>
      <c r="N10" s="2" t="s">
        <v>85</v>
      </c>
    </row>
    <row r="11" spans="2:14" x14ac:dyDescent="0.25">
      <c r="B11" s="37" t="s">
        <v>2</v>
      </c>
      <c r="C11" s="4" t="s">
        <v>4</v>
      </c>
      <c r="D11" s="1" t="s">
        <v>85</v>
      </c>
      <c r="E11" s="1" t="s">
        <v>85</v>
      </c>
      <c r="F11" s="1" t="s">
        <v>85</v>
      </c>
      <c r="G11" s="1" t="s">
        <v>85</v>
      </c>
      <c r="H11" s="1">
        <v>0</v>
      </c>
      <c r="I11" s="1">
        <v>1</v>
      </c>
      <c r="J11" s="1">
        <v>2</v>
      </c>
      <c r="K11" s="1" t="s">
        <v>85</v>
      </c>
      <c r="L11" s="1">
        <v>0</v>
      </c>
      <c r="M11" s="1">
        <v>1</v>
      </c>
      <c r="N11" s="1">
        <v>2</v>
      </c>
    </row>
    <row r="12" spans="2:14" ht="15.75" thickBot="1" x14ac:dyDescent="0.3">
      <c r="B12" s="38"/>
      <c r="C12" s="5" t="s">
        <v>5</v>
      </c>
      <c r="D12" s="2" t="s">
        <v>85</v>
      </c>
      <c r="E12" s="2" t="s">
        <v>85</v>
      </c>
      <c r="F12" s="2" t="s">
        <v>85</v>
      </c>
      <c r="G12" s="2" t="s">
        <v>85</v>
      </c>
      <c r="H12" s="2">
        <v>0</v>
      </c>
      <c r="I12" s="2">
        <v>1</v>
      </c>
      <c r="J12" s="2">
        <v>2</v>
      </c>
      <c r="K12" s="2" t="s">
        <v>85</v>
      </c>
      <c r="L12" s="2">
        <v>0</v>
      </c>
      <c r="M12" s="2">
        <v>1</v>
      </c>
      <c r="N12" s="2">
        <v>2</v>
      </c>
    </row>
    <row r="13" spans="2:14" x14ac:dyDescent="0.25">
      <c r="B13" s="37" t="s">
        <v>3</v>
      </c>
      <c r="C13" s="4" t="s">
        <v>4</v>
      </c>
      <c r="D13" s="1" t="s">
        <v>85</v>
      </c>
      <c r="E13" s="1" t="s">
        <v>85</v>
      </c>
      <c r="F13" s="1" t="s">
        <v>85</v>
      </c>
      <c r="G13" s="1" t="s">
        <v>85</v>
      </c>
      <c r="H13" s="1" t="s">
        <v>85</v>
      </c>
      <c r="I13" s="1">
        <v>0</v>
      </c>
      <c r="J13" s="1">
        <v>1</v>
      </c>
      <c r="K13" s="1">
        <v>2</v>
      </c>
      <c r="L13" s="1" t="s">
        <v>85</v>
      </c>
      <c r="M13" s="1">
        <v>0</v>
      </c>
      <c r="N13" s="1">
        <v>1</v>
      </c>
    </row>
    <row r="14" spans="2:14" ht="15.75" thickBot="1" x14ac:dyDescent="0.3">
      <c r="B14" s="38"/>
      <c r="C14" s="5" t="s">
        <v>5</v>
      </c>
      <c r="D14" s="2" t="s">
        <v>85</v>
      </c>
      <c r="E14" s="2" t="s">
        <v>85</v>
      </c>
      <c r="F14" s="2" t="s">
        <v>85</v>
      </c>
      <c r="G14" s="2" t="s">
        <v>85</v>
      </c>
      <c r="H14" s="2" t="s">
        <v>85</v>
      </c>
      <c r="I14" s="2">
        <v>0</v>
      </c>
      <c r="J14" s="2">
        <v>1</v>
      </c>
      <c r="K14" s="2">
        <v>2</v>
      </c>
      <c r="L14" s="2" t="s">
        <v>85</v>
      </c>
      <c r="M14" s="2">
        <v>0</v>
      </c>
      <c r="N14" s="2">
        <v>1</v>
      </c>
    </row>
  </sheetData>
  <mergeCells count="6">
    <mergeCell ref="B7:B8"/>
    <mergeCell ref="B11:B12"/>
    <mergeCell ref="B13:B14"/>
    <mergeCell ref="B5:B6"/>
    <mergeCell ref="B3:B4"/>
    <mergeCell ref="B9:B10"/>
  </mergeCells>
  <conditionalFormatting sqref="D3:N14">
    <cfRule type="cellIs" dxfId="0" priority="1" operator="equal">
      <formula>"C"</formula>
    </cfRule>
    <cfRule type="colorScale" priority="7">
      <colorScale>
        <cfvo type="min"/>
        <cfvo type="percent" val="50"/>
        <cfvo type="max"/>
        <color theme="0"/>
        <color rgb="FF63BE7B"/>
        <color rgb="FFF8696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5"/>
  <sheetViews>
    <sheetView showGridLines="0" zoomScale="160" zoomScaleNormal="160" workbookViewId="0">
      <selection activeCell="G8" sqref="G8"/>
    </sheetView>
  </sheetViews>
  <sheetFormatPr baseColWidth="10" defaultRowHeight="15" x14ac:dyDescent="0.25"/>
  <cols>
    <col min="1" max="1" width="10.5703125" customWidth="1"/>
    <col min="2" max="10" width="15.28515625" customWidth="1"/>
  </cols>
  <sheetData>
    <row r="2" spans="2:10" x14ac:dyDescent="0.25">
      <c r="B2" t="s">
        <v>18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</row>
    <row r="3" spans="2:10" x14ac:dyDescent="0.25">
      <c r="B3" t="s">
        <v>19</v>
      </c>
      <c r="C3">
        <v>1</v>
      </c>
      <c r="D3">
        <v>2</v>
      </c>
      <c r="E3">
        <v>3</v>
      </c>
      <c r="F3">
        <v>4</v>
      </c>
      <c r="G3">
        <v>5</v>
      </c>
      <c r="H3">
        <v>0</v>
      </c>
    </row>
    <row r="4" spans="2:10" ht="15.75" thickBot="1" x14ac:dyDescent="0.3"/>
    <row r="5" spans="2:10" ht="15.75" thickBot="1" x14ac:dyDescent="0.3">
      <c r="B5" s="39" t="s">
        <v>28</v>
      </c>
      <c r="C5" s="40"/>
      <c r="D5" s="7"/>
      <c r="E5" s="7"/>
      <c r="F5" s="7"/>
      <c r="G5" s="7"/>
      <c r="H5" s="7"/>
      <c r="I5" s="7"/>
      <c r="J5" s="6"/>
    </row>
    <row r="6" spans="2:10" ht="15.75" thickBot="1" x14ac:dyDescent="0.3">
      <c r="B6" s="9" t="s">
        <v>20</v>
      </c>
      <c r="C6" s="11" t="s">
        <v>22</v>
      </c>
      <c r="D6" s="12" t="s">
        <v>23</v>
      </c>
      <c r="E6" s="10" t="s">
        <v>24</v>
      </c>
      <c r="F6" s="10" t="s">
        <v>25</v>
      </c>
      <c r="G6" s="10" t="s">
        <v>21</v>
      </c>
      <c r="H6" s="10" t="s">
        <v>26</v>
      </c>
      <c r="J6" s="6"/>
    </row>
    <row r="7" spans="2:10" ht="15.75" thickBot="1" x14ac:dyDescent="0.3">
      <c r="B7" s="3" t="s">
        <v>48</v>
      </c>
      <c r="C7" s="13">
        <v>0</v>
      </c>
      <c r="D7" s="13">
        <v>4</v>
      </c>
      <c r="E7" s="13">
        <v>1</v>
      </c>
      <c r="F7" s="13">
        <v>0</v>
      </c>
      <c r="G7" s="13">
        <v>1</v>
      </c>
      <c r="H7" s="13">
        <v>2</v>
      </c>
      <c r="I7" s="9" t="s">
        <v>27</v>
      </c>
    </row>
    <row r="8" spans="2:10" ht="15.75" thickBot="1" x14ac:dyDescent="0.3">
      <c r="B8" s="3" t="s">
        <v>18</v>
      </c>
      <c r="C8" s="14">
        <v>5</v>
      </c>
      <c r="D8" s="14">
        <v>4</v>
      </c>
      <c r="E8" s="14">
        <v>2</v>
      </c>
      <c r="F8" s="14">
        <v>2</v>
      </c>
      <c r="G8" s="14">
        <v>2</v>
      </c>
      <c r="H8" s="14">
        <v>2</v>
      </c>
      <c r="I8" s="9">
        <f>SUM(C8:H8)</f>
        <v>17</v>
      </c>
      <c r="J8" s="8" t="s">
        <v>46</v>
      </c>
    </row>
    <row r="9" spans="2:10" ht="15.75" thickBot="1" x14ac:dyDescent="0.3">
      <c r="B9" s="3" t="s">
        <v>49</v>
      </c>
      <c r="C9" s="13">
        <f>((5-C$8)*(C$8+6)/2)-C7</f>
        <v>0</v>
      </c>
      <c r="D9" s="13">
        <f t="shared" ref="D9:H9" si="0">((5-D$8)*(D$8+6)/2)-D7</f>
        <v>1</v>
      </c>
      <c r="E9" s="13">
        <f t="shared" si="0"/>
        <v>11</v>
      </c>
      <c r="F9" s="13">
        <f t="shared" si="0"/>
        <v>12</v>
      </c>
      <c r="G9" s="13">
        <f t="shared" si="0"/>
        <v>11</v>
      </c>
      <c r="H9" s="13">
        <f t="shared" si="0"/>
        <v>10</v>
      </c>
      <c r="I9" s="3">
        <f>SUM(C9:H9)</f>
        <v>45</v>
      </c>
      <c r="J9" s="8">
        <f>I9-D9-C9</f>
        <v>44</v>
      </c>
    </row>
    <row r="10" spans="2:10" ht="15.75" thickBot="1" x14ac:dyDescent="0.3">
      <c r="B10" s="6"/>
      <c r="C10" s="6"/>
      <c r="D10" s="6"/>
      <c r="E10" s="6"/>
      <c r="F10" s="6"/>
      <c r="G10" s="6"/>
      <c r="H10" s="6"/>
      <c r="I10" s="6"/>
      <c r="J10" s="6"/>
    </row>
    <row r="11" spans="2:10" ht="15.75" thickBot="1" x14ac:dyDescent="0.3">
      <c r="B11" s="39" t="s">
        <v>29</v>
      </c>
      <c r="C11" s="40"/>
      <c r="D11" s="7"/>
      <c r="E11" s="7"/>
      <c r="F11" s="7"/>
      <c r="G11" s="7"/>
      <c r="H11" s="7"/>
      <c r="I11" s="7"/>
      <c r="J11" s="6"/>
    </row>
    <row r="12" spans="2:10" ht="15.75" thickBot="1" x14ac:dyDescent="0.3">
      <c r="B12" s="9" t="s">
        <v>20</v>
      </c>
      <c r="C12" s="8" t="s">
        <v>30</v>
      </c>
      <c r="D12" s="8" t="s">
        <v>47</v>
      </c>
      <c r="E12" s="8" t="s">
        <v>31</v>
      </c>
      <c r="F12" s="8" t="s">
        <v>32</v>
      </c>
      <c r="G12" s="8" t="s">
        <v>45</v>
      </c>
      <c r="H12" s="8" t="s">
        <v>34</v>
      </c>
      <c r="I12" s="8" t="s">
        <v>33</v>
      </c>
    </row>
    <row r="13" spans="2:10" ht="15.75" thickBot="1" x14ac:dyDescent="0.3">
      <c r="B13" s="3" t="s">
        <v>48</v>
      </c>
      <c r="C13" s="13">
        <v>1</v>
      </c>
      <c r="D13" s="13">
        <v>2</v>
      </c>
      <c r="E13" s="13">
        <v>1</v>
      </c>
      <c r="F13" s="13">
        <v>1</v>
      </c>
      <c r="G13" s="13">
        <v>1</v>
      </c>
      <c r="H13" s="13">
        <v>0</v>
      </c>
      <c r="I13" s="13">
        <v>0</v>
      </c>
      <c r="J13" s="9" t="s">
        <v>27</v>
      </c>
    </row>
    <row r="14" spans="2:10" ht="15.75" thickBot="1" x14ac:dyDescent="0.3">
      <c r="B14" s="3" t="s">
        <v>18</v>
      </c>
      <c r="C14" s="15">
        <v>1</v>
      </c>
      <c r="D14" s="15">
        <v>2</v>
      </c>
      <c r="E14" s="15">
        <v>1</v>
      </c>
      <c r="F14" s="15">
        <v>2</v>
      </c>
      <c r="G14" s="15">
        <v>2</v>
      </c>
      <c r="H14" s="16">
        <v>3</v>
      </c>
      <c r="I14" s="16">
        <v>0</v>
      </c>
      <c r="J14" s="3">
        <f>SUM(LARGE(C14:I14,{1;2;3;4;5;6}))</f>
        <v>11</v>
      </c>
    </row>
    <row r="15" spans="2:10" ht="15.75" thickBot="1" x14ac:dyDescent="0.3">
      <c r="B15" s="3" t="s">
        <v>49</v>
      </c>
      <c r="C15" s="13">
        <f>((5-C$14)*(C$14+6)/2)-C13</f>
        <v>13</v>
      </c>
      <c r="D15" s="13">
        <f t="shared" ref="D15:I15" si="1">((5-D$14)*(D$14+6)/2)-D13</f>
        <v>10</v>
      </c>
      <c r="E15" s="13">
        <f t="shared" si="1"/>
        <v>13</v>
      </c>
      <c r="F15" s="13">
        <f t="shared" si="1"/>
        <v>11</v>
      </c>
      <c r="G15" s="13">
        <f t="shared" si="1"/>
        <v>11</v>
      </c>
      <c r="H15" s="13">
        <f t="shared" si="1"/>
        <v>9</v>
      </c>
      <c r="I15" s="13">
        <f t="shared" si="1"/>
        <v>15</v>
      </c>
      <c r="J15" s="3">
        <f>SUM(SMALL(C15:I15,{1;2;3;4;5;6}))</f>
        <v>67</v>
      </c>
    </row>
  </sheetData>
  <mergeCells count="2">
    <mergeCell ref="B5:C5"/>
    <mergeCell ref="B11:C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X60"/>
  <sheetViews>
    <sheetView showGridLines="0" tabSelected="1" topLeftCell="A46" zoomScaleNormal="100" workbookViewId="0">
      <selection activeCell="B62" sqref="B62:L62"/>
    </sheetView>
  </sheetViews>
  <sheetFormatPr baseColWidth="10" defaultColWidth="22.7109375" defaultRowHeight="24.95" customHeight="1" x14ac:dyDescent="0.2"/>
  <cols>
    <col min="1" max="2" width="5.7109375" style="17" customWidth="1"/>
    <col min="3" max="13" width="22.7109375" style="17"/>
    <col min="14" max="14" width="5.7109375" style="17" customWidth="1"/>
    <col min="15" max="16384" width="22.7109375" style="17"/>
  </cols>
  <sheetData>
    <row r="2" spans="2:24" ht="24.95" customHeight="1" x14ac:dyDescent="0.2">
      <c r="B2" s="41" t="s">
        <v>0</v>
      </c>
      <c r="C2" s="19" t="s">
        <v>35</v>
      </c>
      <c r="D2" s="23" t="s">
        <v>68</v>
      </c>
      <c r="E2" s="23" t="s">
        <v>67</v>
      </c>
      <c r="F2" s="23" t="s">
        <v>18</v>
      </c>
      <c r="G2" s="23" t="s">
        <v>66</v>
      </c>
      <c r="H2" s="23" t="s">
        <v>65</v>
      </c>
      <c r="I2" s="21" t="s">
        <v>53</v>
      </c>
      <c r="J2" s="21" t="s">
        <v>52</v>
      </c>
      <c r="K2" s="21" t="s">
        <v>51</v>
      </c>
      <c r="L2" s="21" t="s">
        <v>50</v>
      </c>
      <c r="N2" s="41" t="s">
        <v>0</v>
      </c>
      <c r="O2" s="19" t="s">
        <v>35</v>
      </c>
      <c r="P2" s="23" t="s">
        <v>68</v>
      </c>
      <c r="Q2" s="23" t="s">
        <v>67</v>
      </c>
      <c r="R2" s="23" t="s">
        <v>18</v>
      </c>
      <c r="S2" s="23" t="s">
        <v>66</v>
      </c>
      <c r="T2" s="23" t="s">
        <v>91</v>
      </c>
      <c r="U2" s="21" t="s">
        <v>53</v>
      </c>
      <c r="V2" s="21" t="s">
        <v>52</v>
      </c>
      <c r="W2" s="21" t="s">
        <v>51</v>
      </c>
      <c r="X2" s="21" t="s">
        <v>50</v>
      </c>
    </row>
    <row r="3" spans="2:24" ht="24.95" customHeight="1" x14ac:dyDescent="0.2">
      <c r="B3" s="41"/>
      <c r="C3" s="19" t="s">
        <v>36</v>
      </c>
      <c r="D3" s="20"/>
      <c r="E3" s="20">
        <v>7</v>
      </c>
      <c r="F3" s="20">
        <v>6</v>
      </c>
      <c r="G3" s="20"/>
      <c r="H3" s="20"/>
      <c r="I3" s="20"/>
      <c r="J3" s="20"/>
      <c r="K3" s="20">
        <v>3</v>
      </c>
      <c r="L3" s="20"/>
      <c r="N3" s="41"/>
      <c r="O3" s="19" t="s">
        <v>36</v>
      </c>
      <c r="P3" s="20"/>
      <c r="Q3" s="20">
        <v>4</v>
      </c>
      <c r="R3" s="20"/>
      <c r="S3" s="20"/>
      <c r="T3" s="20">
        <v>7</v>
      </c>
      <c r="U3" s="20"/>
      <c r="V3" s="20"/>
      <c r="W3" s="20">
        <v>3</v>
      </c>
      <c r="X3" s="20"/>
    </row>
    <row r="4" spans="2:24" ht="24.95" customHeight="1" x14ac:dyDescent="0.2">
      <c r="B4" s="41"/>
      <c r="C4" s="19" t="s">
        <v>37</v>
      </c>
      <c r="D4" s="20"/>
      <c r="E4" s="20">
        <v>5</v>
      </c>
      <c r="F4" s="20">
        <v>3</v>
      </c>
      <c r="G4" s="20"/>
      <c r="H4" s="20"/>
      <c r="I4" s="20"/>
      <c r="J4" s="20"/>
      <c r="K4" s="20">
        <v>2</v>
      </c>
      <c r="L4" s="20"/>
      <c r="N4" s="41"/>
      <c r="O4" s="19" t="s">
        <v>37</v>
      </c>
      <c r="P4" s="20"/>
      <c r="Q4" s="20">
        <v>5</v>
      </c>
      <c r="R4" s="20">
        <v>3</v>
      </c>
      <c r="S4" s="20"/>
      <c r="T4" s="20"/>
      <c r="U4" s="20"/>
      <c r="V4" s="20"/>
      <c r="W4" s="20">
        <v>2</v>
      </c>
      <c r="X4" s="20"/>
    </row>
    <row r="5" spans="2:24" ht="24.95" customHeight="1" x14ac:dyDescent="0.2">
      <c r="B5" s="41"/>
      <c r="C5" s="19" t="s">
        <v>38</v>
      </c>
      <c r="D5" s="20"/>
      <c r="E5" s="20">
        <v>3</v>
      </c>
      <c r="F5" s="20">
        <v>3</v>
      </c>
      <c r="G5" s="20"/>
      <c r="H5" s="20"/>
      <c r="I5" s="20"/>
      <c r="J5" s="20"/>
      <c r="K5" s="20"/>
      <c r="L5" s="20">
        <v>3</v>
      </c>
      <c r="N5" s="41"/>
      <c r="O5" s="19" t="s">
        <v>38</v>
      </c>
      <c r="P5" s="20">
        <v>5</v>
      </c>
      <c r="Q5" s="20">
        <v>3</v>
      </c>
      <c r="R5" s="20"/>
      <c r="S5" s="20"/>
      <c r="T5" s="20"/>
      <c r="U5" s="20"/>
      <c r="V5" s="20"/>
      <c r="W5" s="20"/>
      <c r="X5" s="20">
        <v>3</v>
      </c>
    </row>
    <row r="6" spans="2:24" ht="24.95" customHeight="1" x14ac:dyDescent="0.2">
      <c r="B6" s="41"/>
      <c r="C6" s="19" t="s">
        <v>39</v>
      </c>
      <c r="D6" s="20">
        <v>3</v>
      </c>
      <c r="E6" s="20"/>
      <c r="F6" s="20"/>
      <c r="G6" s="20"/>
      <c r="H6" s="20"/>
      <c r="I6" s="20">
        <v>2</v>
      </c>
      <c r="J6" s="20"/>
      <c r="K6" s="20"/>
      <c r="L6" s="20"/>
      <c r="M6" s="42" t="s">
        <v>92</v>
      </c>
      <c r="N6" s="41"/>
      <c r="O6" s="19" t="s">
        <v>39</v>
      </c>
      <c r="P6" s="20">
        <v>5</v>
      </c>
      <c r="Q6" s="20"/>
      <c r="R6" s="20"/>
      <c r="S6" s="20">
        <v>3</v>
      </c>
      <c r="T6" s="20"/>
      <c r="U6" s="20">
        <v>2</v>
      </c>
      <c r="V6" s="20"/>
      <c r="W6" s="20"/>
      <c r="X6" s="20"/>
    </row>
    <row r="7" spans="2:24" ht="24.95" customHeight="1" x14ac:dyDescent="0.2">
      <c r="B7" s="41"/>
      <c r="C7" s="19" t="s">
        <v>40</v>
      </c>
      <c r="D7" s="20"/>
      <c r="E7" s="20"/>
      <c r="F7" s="20">
        <v>3</v>
      </c>
      <c r="G7" s="20"/>
      <c r="H7" s="20">
        <v>5</v>
      </c>
      <c r="I7" s="20"/>
      <c r="J7" s="20"/>
      <c r="K7" s="20">
        <v>1</v>
      </c>
      <c r="L7" s="20"/>
      <c r="N7" s="41"/>
      <c r="O7" s="19" t="s">
        <v>40</v>
      </c>
      <c r="P7" s="20">
        <v>5</v>
      </c>
      <c r="Q7" s="20"/>
      <c r="R7" s="20"/>
      <c r="S7" s="20"/>
      <c r="T7" s="20">
        <v>3</v>
      </c>
      <c r="U7" s="20"/>
      <c r="V7" s="20"/>
      <c r="W7" s="20">
        <v>1</v>
      </c>
      <c r="X7" s="20"/>
    </row>
    <row r="8" spans="2:24" ht="24.95" customHeight="1" x14ac:dyDescent="0.2">
      <c r="B8" s="41"/>
      <c r="C8" s="19" t="s">
        <v>41</v>
      </c>
      <c r="D8" s="20">
        <v>3</v>
      </c>
      <c r="E8" s="20"/>
      <c r="F8" s="20"/>
      <c r="G8" s="20">
        <v>3</v>
      </c>
      <c r="H8" s="20"/>
      <c r="I8" s="20"/>
      <c r="J8" s="20"/>
      <c r="K8" s="20">
        <v>2</v>
      </c>
      <c r="L8" s="20"/>
      <c r="N8" s="41"/>
      <c r="O8" s="19" t="s">
        <v>41</v>
      </c>
      <c r="P8" s="20"/>
      <c r="Q8" s="20">
        <v>3</v>
      </c>
      <c r="R8" s="20"/>
      <c r="S8" s="20"/>
      <c r="T8" s="20">
        <v>5</v>
      </c>
      <c r="U8" s="20"/>
      <c r="V8" s="20"/>
      <c r="W8" s="20">
        <v>2</v>
      </c>
      <c r="X8" s="20"/>
    </row>
    <row r="9" spans="2:24" ht="24.95" customHeight="1" x14ac:dyDescent="0.2">
      <c r="B9" s="41"/>
      <c r="C9" s="19" t="s">
        <v>42</v>
      </c>
      <c r="D9" s="20">
        <v>9</v>
      </c>
      <c r="E9" s="20"/>
      <c r="F9" s="20"/>
      <c r="G9" s="20">
        <v>12</v>
      </c>
      <c r="H9" s="20"/>
      <c r="I9" s="20"/>
      <c r="J9" s="20"/>
      <c r="K9" s="20"/>
      <c r="L9" s="20"/>
      <c r="N9" s="41"/>
      <c r="O9" s="19" t="s">
        <v>42</v>
      </c>
      <c r="P9" s="20"/>
      <c r="Q9" s="20"/>
      <c r="R9" s="20">
        <v>12</v>
      </c>
      <c r="S9" s="20">
        <v>12</v>
      </c>
      <c r="T9" s="20"/>
      <c r="U9" s="20"/>
      <c r="V9" s="20"/>
      <c r="W9" s="20"/>
      <c r="X9" s="20"/>
    </row>
    <row r="10" spans="2:24" ht="24.95" customHeight="1" x14ac:dyDescent="0.2">
      <c r="B10" s="41"/>
      <c r="C10" s="19" t="s">
        <v>27</v>
      </c>
      <c r="D10" s="18">
        <f t="shared" ref="D10:L10" si="0">SUM(D3:D9)</f>
        <v>15</v>
      </c>
      <c r="E10" s="18">
        <f t="shared" si="0"/>
        <v>15</v>
      </c>
      <c r="F10" s="18">
        <f t="shared" si="0"/>
        <v>15</v>
      </c>
      <c r="G10" s="18">
        <f t="shared" si="0"/>
        <v>15</v>
      </c>
      <c r="H10" s="18">
        <f t="shared" si="0"/>
        <v>5</v>
      </c>
      <c r="I10" s="18">
        <f t="shared" si="0"/>
        <v>2</v>
      </c>
      <c r="J10" s="18">
        <f t="shared" si="0"/>
        <v>0</v>
      </c>
      <c r="K10" s="18">
        <f t="shared" si="0"/>
        <v>8</v>
      </c>
      <c r="L10" s="18">
        <f t="shared" si="0"/>
        <v>3</v>
      </c>
      <c r="N10" s="41"/>
      <c r="O10" s="19" t="s">
        <v>27</v>
      </c>
      <c r="P10" s="18">
        <f t="shared" ref="P10:X10" si="1">SUM(P3:P9)</f>
        <v>15</v>
      </c>
      <c r="Q10" s="18">
        <f t="shared" si="1"/>
        <v>15</v>
      </c>
      <c r="R10" s="18">
        <f t="shared" si="1"/>
        <v>15</v>
      </c>
      <c r="S10" s="18">
        <f t="shared" si="1"/>
        <v>15</v>
      </c>
      <c r="T10" s="18">
        <f t="shared" si="1"/>
        <v>15</v>
      </c>
      <c r="U10" s="18">
        <f t="shared" si="1"/>
        <v>2</v>
      </c>
      <c r="V10" s="18">
        <f t="shared" si="1"/>
        <v>0</v>
      </c>
      <c r="W10" s="18">
        <f t="shared" si="1"/>
        <v>8</v>
      </c>
      <c r="X10" s="18">
        <f t="shared" si="1"/>
        <v>3</v>
      </c>
    </row>
    <row r="12" spans="2:24" ht="24.95" customHeight="1" x14ac:dyDescent="0.2">
      <c r="B12" s="41" t="s">
        <v>1</v>
      </c>
      <c r="C12" s="19" t="s">
        <v>35</v>
      </c>
      <c r="D12" s="23" t="s">
        <v>64</v>
      </c>
      <c r="E12" s="23" t="s">
        <v>43</v>
      </c>
      <c r="F12" s="23" t="s">
        <v>63</v>
      </c>
      <c r="G12" s="23" t="s">
        <v>62</v>
      </c>
      <c r="H12" s="23" t="s">
        <v>59</v>
      </c>
      <c r="I12" s="21" t="s">
        <v>53</v>
      </c>
      <c r="J12" s="21" t="s">
        <v>52</v>
      </c>
      <c r="K12" s="21" t="s">
        <v>51</v>
      </c>
      <c r="L12" s="21" t="s">
        <v>50</v>
      </c>
    </row>
    <row r="13" spans="2:24" ht="24.95" customHeight="1" x14ac:dyDescent="0.2">
      <c r="B13" s="41"/>
      <c r="C13" s="19" t="s">
        <v>36</v>
      </c>
      <c r="D13" s="20"/>
      <c r="E13" s="20"/>
      <c r="F13" s="20"/>
      <c r="G13" s="20">
        <v>7</v>
      </c>
      <c r="H13" s="20">
        <v>7</v>
      </c>
      <c r="I13" s="20"/>
      <c r="J13" s="20"/>
      <c r="K13" s="20">
        <v>2</v>
      </c>
      <c r="L13" s="20"/>
    </row>
    <row r="14" spans="2:24" ht="24.95" customHeight="1" x14ac:dyDescent="0.2">
      <c r="B14" s="41"/>
      <c r="C14" s="19" t="s">
        <v>37</v>
      </c>
      <c r="D14" s="20"/>
      <c r="E14" s="20"/>
      <c r="F14" s="20">
        <v>5</v>
      </c>
      <c r="G14" s="20">
        <v>3</v>
      </c>
      <c r="H14" s="20"/>
      <c r="I14" s="20">
        <v>2</v>
      </c>
      <c r="J14" s="20"/>
      <c r="K14" s="20"/>
      <c r="L14" s="20"/>
    </row>
    <row r="15" spans="2:24" ht="24.95" customHeight="1" x14ac:dyDescent="0.2">
      <c r="B15" s="41"/>
      <c r="C15" s="19" t="s">
        <v>38</v>
      </c>
      <c r="D15" s="20"/>
      <c r="E15" s="20"/>
      <c r="F15" s="20"/>
      <c r="G15" s="20">
        <v>5</v>
      </c>
      <c r="H15" s="20">
        <v>3</v>
      </c>
      <c r="I15" s="20"/>
      <c r="J15" s="20">
        <v>2</v>
      </c>
      <c r="K15" s="20"/>
      <c r="L15" s="20"/>
    </row>
    <row r="16" spans="2:24" ht="24.95" customHeight="1" x14ac:dyDescent="0.2">
      <c r="B16" s="41"/>
      <c r="C16" s="19" t="s">
        <v>39</v>
      </c>
      <c r="D16" s="20"/>
      <c r="E16" s="20">
        <v>3</v>
      </c>
      <c r="F16" s="20">
        <v>5</v>
      </c>
      <c r="G16" s="20"/>
      <c r="H16" s="20"/>
      <c r="I16" s="20"/>
      <c r="J16" s="20"/>
      <c r="K16" s="20"/>
      <c r="L16" s="20">
        <v>3</v>
      </c>
    </row>
    <row r="17" spans="2:13" ht="24.95" customHeight="1" x14ac:dyDescent="0.2">
      <c r="B17" s="41"/>
      <c r="C17" s="19" t="s">
        <v>40</v>
      </c>
      <c r="D17" s="20">
        <v>3</v>
      </c>
      <c r="E17" s="20"/>
      <c r="F17" s="20"/>
      <c r="G17" s="20"/>
      <c r="H17" s="20">
        <v>5</v>
      </c>
      <c r="I17" s="20">
        <v>2</v>
      </c>
      <c r="J17" s="20"/>
      <c r="K17" s="20"/>
      <c r="L17" s="20"/>
    </row>
    <row r="18" spans="2:13" ht="24.95" customHeight="1" x14ac:dyDescent="0.2">
      <c r="B18" s="41"/>
      <c r="C18" s="19" t="s">
        <v>41</v>
      </c>
      <c r="D18" s="20"/>
      <c r="E18" s="20"/>
      <c r="F18" s="20"/>
      <c r="G18" s="20"/>
      <c r="H18" s="20"/>
      <c r="I18" s="20"/>
      <c r="J18" s="20"/>
      <c r="K18" s="20">
        <v>1</v>
      </c>
      <c r="L18" s="20"/>
    </row>
    <row r="19" spans="2:13" ht="24.95" customHeight="1" x14ac:dyDescent="0.2">
      <c r="B19" s="41"/>
      <c r="C19" s="19" t="s">
        <v>42</v>
      </c>
      <c r="D19" s="20">
        <v>12</v>
      </c>
      <c r="E19" s="20">
        <v>9</v>
      </c>
      <c r="F19" s="20"/>
      <c r="G19" s="20"/>
      <c r="H19" s="20"/>
      <c r="I19" s="20"/>
      <c r="J19" s="20"/>
      <c r="K19" s="20"/>
      <c r="L19" s="20"/>
    </row>
    <row r="20" spans="2:13" ht="24.95" customHeight="1" x14ac:dyDescent="0.2">
      <c r="B20" s="41"/>
      <c r="C20" s="19" t="s">
        <v>27</v>
      </c>
      <c r="D20" s="18">
        <f t="shared" ref="D20:L20" si="2">SUM(D13:D19)</f>
        <v>15</v>
      </c>
      <c r="E20" s="18">
        <f t="shared" si="2"/>
        <v>12</v>
      </c>
      <c r="F20" s="18">
        <f t="shared" si="2"/>
        <v>10</v>
      </c>
      <c r="G20" s="18">
        <f t="shared" si="2"/>
        <v>15</v>
      </c>
      <c r="H20" s="18">
        <f t="shared" si="2"/>
        <v>15</v>
      </c>
      <c r="I20" s="18">
        <f t="shared" si="2"/>
        <v>4</v>
      </c>
      <c r="J20" s="18">
        <f t="shared" si="2"/>
        <v>2</v>
      </c>
      <c r="K20" s="18">
        <f t="shared" si="2"/>
        <v>3</v>
      </c>
      <c r="L20" s="18">
        <f t="shared" si="2"/>
        <v>3</v>
      </c>
    </row>
    <row r="22" spans="2:13" ht="24.95" customHeight="1" x14ac:dyDescent="0.2">
      <c r="B22" s="41" t="s">
        <v>61</v>
      </c>
      <c r="C22" s="19" t="s">
        <v>35</v>
      </c>
      <c r="D22" s="23" t="s">
        <v>60</v>
      </c>
      <c r="E22" s="23" t="s">
        <v>43</v>
      </c>
      <c r="F22" s="23" t="s">
        <v>59</v>
      </c>
      <c r="G22" s="23" t="s">
        <v>58</v>
      </c>
      <c r="H22" s="22" t="s">
        <v>57</v>
      </c>
      <c r="I22" s="21" t="s">
        <v>53</v>
      </c>
      <c r="J22" s="21" t="s">
        <v>52</v>
      </c>
      <c r="K22" s="21" t="s">
        <v>51</v>
      </c>
      <c r="L22" s="21" t="s">
        <v>50</v>
      </c>
    </row>
    <row r="23" spans="2:13" ht="24.95" customHeight="1" x14ac:dyDescent="0.2">
      <c r="B23" s="41"/>
      <c r="C23" s="19" t="s">
        <v>36</v>
      </c>
      <c r="D23" s="20"/>
      <c r="E23" s="20">
        <v>8</v>
      </c>
      <c r="F23" s="20"/>
      <c r="G23" s="20">
        <v>5</v>
      </c>
      <c r="H23" s="20"/>
      <c r="I23" s="20"/>
      <c r="J23" s="20"/>
      <c r="K23" s="20">
        <v>4</v>
      </c>
      <c r="L23" s="20"/>
    </row>
    <row r="24" spans="2:13" ht="24.95" customHeight="1" x14ac:dyDescent="0.2">
      <c r="B24" s="41"/>
      <c r="C24" s="19" t="s">
        <v>37</v>
      </c>
      <c r="D24" s="20"/>
      <c r="E24" s="20">
        <v>4</v>
      </c>
      <c r="F24" s="20"/>
      <c r="H24" s="20"/>
      <c r="I24" s="20"/>
      <c r="J24" s="20">
        <v>2</v>
      </c>
      <c r="K24" s="20"/>
      <c r="L24" s="20"/>
    </row>
    <row r="25" spans="2:13" ht="24.95" customHeight="1" x14ac:dyDescent="0.2">
      <c r="B25" s="41"/>
      <c r="C25" s="19" t="s">
        <v>38</v>
      </c>
      <c r="D25" s="20"/>
      <c r="E25" s="20">
        <v>3</v>
      </c>
      <c r="G25" s="20">
        <v>5</v>
      </c>
      <c r="H25" s="20"/>
      <c r="I25" s="20"/>
      <c r="J25" s="20"/>
      <c r="K25" s="20">
        <v>3</v>
      </c>
      <c r="L25" s="20"/>
    </row>
    <row r="26" spans="2:13" ht="24.95" customHeight="1" x14ac:dyDescent="0.2">
      <c r="B26" s="41"/>
      <c r="C26" s="19" t="s">
        <v>39</v>
      </c>
      <c r="D26" s="20"/>
      <c r="F26" s="20"/>
      <c r="G26" s="20">
        <v>5</v>
      </c>
      <c r="H26" s="20"/>
      <c r="I26" s="20"/>
      <c r="J26" s="20">
        <v>2</v>
      </c>
      <c r="K26" s="20"/>
      <c r="L26" s="20"/>
    </row>
    <row r="27" spans="2:13" ht="24.95" customHeight="1" x14ac:dyDescent="0.2">
      <c r="B27" s="41"/>
      <c r="C27" s="19" t="s">
        <v>40</v>
      </c>
      <c r="D27" s="20">
        <v>3</v>
      </c>
      <c r="E27" s="20"/>
      <c r="F27" s="20">
        <v>3</v>
      </c>
      <c r="G27" s="20"/>
      <c r="H27" s="20"/>
      <c r="I27" s="20"/>
      <c r="J27" s="20"/>
      <c r="K27" s="20"/>
      <c r="L27" s="20">
        <v>3</v>
      </c>
    </row>
    <row r="28" spans="2:13" ht="24.95" customHeight="1" x14ac:dyDescent="0.2">
      <c r="B28" s="41"/>
      <c r="C28" s="19" t="s">
        <v>41</v>
      </c>
      <c r="D28" s="20">
        <v>3</v>
      </c>
      <c r="E28" s="20"/>
      <c r="F28" s="20">
        <v>3</v>
      </c>
      <c r="G28" s="20"/>
      <c r="H28" s="20"/>
      <c r="I28" s="20">
        <v>2</v>
      </c>
      <c r="J28" s="20"/>
      <c r="K28" s="20"/>
      <c r="L28" s="20"/>
    </row>
    <row r="29" spans="2:13" ht="24.95" customHeight="1" x14ac:dyDescent="0.2">
      <c r="B29" s="41"/>
      <c r="C29" s="19" t="s">
        <v>42</v>
      </c>
      <c r="D29" s="20">
        <v>9</v>
      </c>
      <c r="E29" s="20"/>
      <c r="F29" s="20">
        <v>9</v>
      </c>
      <c r="G29" s="20"/>
      <c r="H29" s="20"/>
      <c r="I29" s="20"/>
      <c r="J29" s="20"/>
      <c r="K29" s="20"/>
      <c r="L29" s="27"/>
    </row>
    <row r="30" spans="2:13" ht="24.95" customHeight="1" x14ac:dyDescent="0.2">
      <c r="B30" s="41"/>
      <c r="C30" s="19" t="s">
        <v>27</v>
      </c>
      <c r="D30" s="18">
        <f t="shared" ref="D30:L30" si="3">SUM(D23:D29)</f>
        <v>15</v>
      </c>
      <c r="E30" s="18">
        <f t="shared" si="3"/>
        <v>15</v>
      </c>
      <c r="F30" s="18">
        <f t="shared" si="3"/>
        <v>15</v>
      </c>
      <c r="G30" s="18">
        <f t="shared" si="3"/>
        <v>15</v>
      </c>
      <c r="H30" s="18">
        <f t="shared" si="3"/>
        <v>0</v>
      </c>
      <c r="I30" s="18">
        <f t="shared" si="3"/>
        <v>2</v>
      </c>
      <c r="J30" s="18">
        <f t="shared" si="3"/>
        <v>4</v>
      </c>
      <c r="K30" s="26">
        <f t="shared" si="3"/>
        <v>7</v>
      </c>
      <c r="L30" s="25">
        <f t="shared" si="3"/>
        <v>3</v>
      </c>
      <c r="M30" s="24"/>
    </row>
    <row r="32" spans="2:13" ht="24.95" customHeight="1" x14ac:dyDescent="0.2">
      <c r="B32" s="41" t="s">
        <v>2</v>
      </c>
      <c r="C32" s="19" t="s">
        <v>35</v>
      </c>
      <c r="D32" s="23" t="s">
        <v>56</v>
      </c>
      <c r="E32" s="23" t="s">
        <v>43</v>
      </c>
      <c r="F32" s="23" t="s">
        <v>55</v>
      </c>
      <c r="G32" s="23" t="s">
        <v>44</v>
      </c>
      <c r="H32" s="22" t="s">
        <v>54</v>
      </c>
      <c r="I32" s="21" t="s">
        <v>53</v>
      </c>
      <c r="J32" s="21" t="s">
        <v>52</v>
      </c>
      <c r="K32" s="21" t="s">
        <v>51</v>
      </c>
      <c r="L32" s="21" t="s">
        <v>50</v>
      </c>
    </row>
    <row r="33" spans="2:12" ht="24.95" customHeight="1" x14ac:dyDescent="0.2">
      <c r="B33" s="41"/>
      <c r="C33" s="19" t="s">
        <v>36</v>
      </c>
      <c r="D33" s="20"/>
      <c r="E33" s="20"/>
      <c r="F33" s="20">
        <v>7</v>
      </c>
      <c r="G33" s="20"/>
      <c r="H33" s="20">
        <v>7</v>
      </c>
      <c r="I33" s="20"/>
      <c r="J33" s="20"/>
      <c r="K33" s="20">
        <v>2</v>
      </c>
      <c r="L33" s="20"/>
    </row>
    <row r="34" spans="2:12" ht="24.95" customHeight="1" x14ac:dyDescent="0.2">
      <c r="B34" s="41"/>
      <c r="C34" s="19" t="s">
        <v>37</v>
      </c>
      <c r="D34" s="20">
        <v>5</v>
      </c>
      <c r="E34" s="20"/>
      <c r="F34" s="20"/>
      <c r="G34" s="20"/>
      <c r="H34" s="20"/>
      <c r="I34" s="20"/>
      <c r="J34" s="20"/>
      <c r="K34" s="20"/>
      <c r="L34" s="20">
        <v>2</v>
      </c>
    </row>
    <row r="35" spans="2:12" ht="24.95" customHeight="1" x14ac:dyDescent="0.2">
      <c r="B35" s="41"/>
      <c r="C35" s="19" t="s">
        <v>38</v>
      </c>
      <c r="D35" s="20"/>
      <c r="E35" s="20">
        <v>3</v>
      </c>
      <c r="G35" s="20"/>
      <c r="H35" s="20">
        <v>4</v>
      </c>
      <c r="I35" s="20"/>
      <c r="J35" s="20">
        <v>2</v>
      </c>
      <c r="K35" s="20"/>
      <c r="L35" s="20"/>
    </row>
    <row r="36" spans="2:12" ht="24.95" customHeight="1" x14ac:dyDescent="0.2">
      <c r="B36" s="41"/>
      <c r="C36" s="19" t="s">
        <v>39</v>
      </c>
      <c r="D36" s="20"/>
      <c r="F36" s="20">
        <v>5</v>
      </c>
      <c r="G36" s="20">
        <v>3</v>
      </c>
      <c r="H36" s="20"/>
      <c r="I36" s="20">
        <v>3</v>
      </c>
      <c r="J36" s="20"/>
      <c r="K36" s="20"/>
      <c r="L36" s="20"/>
    </row>
    <row r="37" spans="2:12" ht="24.95" customHeight="1" x14ac:dyDescent="0.2">
      <c r="B37" s="41"/>
      <c r="C37" s="19" t="s">
        <v>40</v>
      </c>
      <c r="D37" s="20"/>
      <c r="E37" s="20">
        <v>3</v>
      </c>
      <c r="F37" s="20"/>
      <c r="G37" s="20"/>
      <c r="H37" s="20">
        <v>5</v>
      </c>
      <c r="I37" s="20"/>
      <c r="J37" s="20"/>
      <c r="K37" s="20"/>
      <c r="L37" s="20">
        <v>2</v>
      </c>
    </row>
    <row r="38" spans="2:12" ht="24.95" customHeight="1" x14ac:dyDescent="0.2">
      <c r="B38" s="41"/>
      <c r="C38" s="19" t="s">
        <v>41</v>
      </c>
      <c r="D38" s="20"/>
      <c r="E38" s="20"/>
      <c r="F38" s="20">
        <v>3</v>
      </c>
      <c r="G38" s="20">
        <v>3</v>
      </c>
      <c r="H38" s="20"/>
      <c r="I38" s="20"/>
      <c r="J38" s="20"/>
      <c r="K38" s="20">
        <v>1</v>
      </c>
      <c r="L38" s="20"/>
    </row>
    <row r="39" spans="2:12" ht="24.95" customHeight="1" x14ac:dyDescent="0.2">
      <c r="B39" s="41"/>
      <c r="C39" s="19" t="s">
        <v>42</v>
      </c>
      <c r="D39" s="20"/>
      <c r="E39" s="20">
        <v>9</v>
      </c>
      <c r="F39" s="20"/>
      <c r="G39" s="20">
        <v>9</v>
      </c>
      <c r="H39" s="20"/>
      <c r="I39" s="20"/>
      <c r="J39" s="20"/>
      <c r="K39" s="20"/>
      <c r="L39" s="20"/>
    </row>
    <row r="40" spans="2:12" ht="24.95" customHeight="1" x14ac:dyDescent="0.2">
      <c r="B40" s="41"/>
      <c r="C40" s="19" t="s">
        <v>27</v>
      </c>
      <c r="D40" s="18">
        <f t="shared" ref="D40:L40" si="4">SUM(D33:D39)</f>
        <v>5</v>
      </c>
      <c r="E40" s="18">
        <f t="shared" si="4"/>
        <v>15</v>
      </c>
      <c r="F40" s="18">
        <f t="shared" si="4"/>
        <v>15</v>
      </c>
      <c r="G40" s="18">
        <f t="shared" si="4"/>
        <v>15</v>
      </c>
      <c r="H40" s="18">
        <f t="shared" si="4"/>
        <v>16</v>
      </c>
      <c r="I40" s="18">
        <f t="shared" si="4"/>
        <v>3</v>
      </c>
      <c r="J40" s="18">
        <f t="shared" si="4"/>
        <v>2</v>
      </c>
      <c r="K40" s="18">
        <f t="shared" si="4"/>
        <v>3</v>
      </c>
      <c r="L40" s="18">
        <f t="shared" si="4"/>
        <v>4</v>
      </c>
    </row>
    <row r="42" spans="2:12" ht="24.95" customHeight="1" x14ac:dyDescent="0.2">
      <c r="B42" s="41" t="s">
        <v>3</v>
      </c>
      <c r="C42" s="19" t="s">
        <v>35</v>
      </c>
      <c r="D42" s="23" t="s">
        <v>88</v>
      </c>
      <c r="E42" s="23" t="s">
        <v>43</v>
      </c>
      <c r="F42" s="23" t="s">
        <v>44</v>
      </c>
      <c r="G42" s="23" t="s">
        <v>89</v>
      </c>
      <c r="H42" s="22" t="s">
        <v>90</v>
      </c>
      <c r="I42" s="21" t="s">
        <v>53</v>
      </c>
      <c r="J42" s="21" t="s">
        <v>52</v>
      </c>
      <c r="K42" s="21" t="s">
        <v>51</v>
      </c>
      <c r="L42" s="21" t="s">
        <v>50</v>
      </c>
    </row>
    <row r="43" spans="2:12" ht="24.95" customHeight="1" x14ac:dyDescent="0.2">
      <c r="B43" s="41"/>
      <c r="C43" s="19" t="s">
        <v>36</v>
      </c>
      <c r="D43" s="20"/>
      <c r="E43" s="20">
        <v>8</v>
      </c>
      <c r="F43" s="20"/>
      <c r="G43" s="20">
        <v>7</v>
      </c>
      <c r="H43" s="20"/>
      <c r="I43" s="20">
        <v>1</v>
      </c>
      <c r="J43" s="20"/>
      <c r="K43" s="20"/>
      <c r="L43" s="20"/>
    </row>
    <row r="44" spans="2:12" ht="24.95" customHeight="1" x14ac:dyDescent="0.2">
      <c r="B44" s="41"/>
      <c r="C44" s="19" t="s">
        <v>37</v>
      </c>
      <c r="E44" s="20">
        <v>3</v>
      </c>
      <c r="F44" s="20"/>
      <c r="G44" s="20"/>
      <c r="H44" s="20">
        <v>5</v>
      </c>
      <c r="I44" s="20"/>
      <c r="J44" s="20"/>
      <c r="K44" s="20"/>
      <c r="L44" s="20">
        <v>3</v>
      </c>
    </row>
    <row r="45" spans="2:12" ht="24.95" customHeight="1" x14ac:dyDescent="0.2">
      <c r="B45" s="41"/>
      <c r="C45" s="19" t="s">
        <v>38</v>
      </c>
      <c r="D45" s="20">
        <v>3</v>
      </c>
      <c r="E45" s="20">
        <v>3</v>
      </c>
      <c r="G45" s="20"/>
      <c r="H45" s="20"/>
      <c r="I45" s="20">
        <v>3</v>
      </c>
      <c r="J45" s="20"/>
      <c r="K45" s="20"/>
      <c r="L45" s="20"/>
    </row>
    <row r="46" spans="2:12" ht="24.95" customHeight="1" x14ac:dyDescent="0.2">
      <c r="B46" s="41"/>
      <c r="C46" s="19" t="s">
        <v>39</v>
      </c>
      <c r="D46" s="20"/>
      <c r="E46" s="20">
        <v>3</v>
      </c>
      <c r="F46" s="20"/>
      <c r="G46" s="20">
        <v>5</v>
      </c>
      <c r="H46" s="20"/>
      <c r="I46" s="20"/>
      <c r="J46" s="20">
        <v>2</v>
      </c>
      <c r="K46" s="20"/>
      <c r="L46" s="20"/>
    </row>
    <row r="47" spans="2:12" ht="24.95" customHeight="1" x14ac:dyDescent="0.2">
      <c r="B47" s="41"/>
      <c r="C47" s="19" t="s">
        <v>40</v>
      </c>
      <c r="D47" s="20"/>
      <c r="E47" s="20"/>
      <c r="F47" s="20">
        <v>3</v>
      </c>
      <c r="G47" s="20"/>
      <c r="H47" s="20">
        <v>5</v>
      </c>
      <c r="I47" s="20"/>
      <c r="J47" s="20">
        <v>1</v>
      </c>
      <c r="K47" s="20"/>
      <c r="L47" s="20"/>
    </row>
    <row r="48" spans="2:12" ht="24.95" customHeight="1" x14ac:dyDescent="0.2">
      <c r="B48" s="41"/>
      <c r="C48" s="19" t="s">
        <v>41</v>
      </c>
      <c r="E48" s="20"/>
      <c r="F48" s="20"/>
      <c r="G48" s="20">
        <v>3</v>
      </c>
      <c r="H48" s="20">
        <v>5</v>
      </c>
      <c r="I48" s="20"/>
      <c r="J48" s="20">
        <v>1</v>
      </c>
      <c r="K48" s="20"/>
      <c r="L48" s="20"/>
    </row>
    <row r="49" spans="2:12" ht="24.95" customHeight="1" x14ac:dyDescent="0.2">
      <c r="B49" s="41"/>
      <c r="C49" s="19" t="s">
        <v>42</v>
      </c>
      <c r="D49" s="20">
        <v>12</v>
      </c>
      <c r="E49" s="20"/>
      <c r="F49" s="20">
        <v>12</v>
      </c>
      <c r="G49" s="20"/>
      <c r="H49" s="20"/>
      <c r="I49" s="20"/>
      <c r="J49" s="20"/>
      <c r="K49" s="20"/>
      <c r="L49" s="20"/>
    </row>
    <row r="50" spans="2:12" ht="24.95" customHeight="1" x14ac:dyDescent="0.2">
      <c r="B50" s="41"/>
      <c r="C50" s="19" t="s">
        <v>27</v>
      </c>
      <c r="D50" s="18">
        <f t="shared" ref="D50:L50" si="5">SUM(D43:D49)</f>
        <v>15</v>
      </c>
      <c r="E50" s="18">
        <f t="shared" si="5"/>
        <v>17</v>
      </c>
      <c r="F50" s="18">
        <f t="shared" si="5"/>
        <v>15</v>
      </c>
      <c r="G50" s="18">
        <f t="shared" si="5"/>
        <v>15</v>
      </c>
      <c r="H50" s="18">
        <f t="shared" si="5"/>
        <v>15</v>
      </c>
      <c r="I50" s="18">
        <f t="shared" si="5"/>
        <v>4</v>
      </c>
      <c r="J50" s="18">
        <f t="shared" si="5"/>
        <v>4</v>
      </c>
      <c r="K50" s="18">
        <f t="shared" si="5"/>
        <v>0</v>
      </c>
      <c r="L50" s="18">
        <f t="shared" si="5"/>
        <v>3</v>
      </c>
    </row>
    <row r="52" spans="2:12" ht="24.95" customHeight="1" x14ac:dyDescent="0.2">
      <c r="B52" s="41" t="s">
        <v>84</v>
      </c>
      <c r="C52" s="19" t="s">
        <v>35</v>
      </c>
      <c r="D52" s="23" t="s">
        <v>86</v>
      </c>
      <c r="E52" s="23" t="s">
        <v>18</v>
      </c>
      <c r="F52" s="23" t="s">
        <v>67</v>
      </c>
      <c r="G52" s="23" t="s">
        <v>66</v>
      </c>
      <c r="H52" s="23" t="s">
        <v>87</v>
      </c>
      <c r="I52" s="21" t="s">
        <v>53</v>
      </c>
      <c r="J52" s="21" t="s">
        <v>52</v>
      </c>
      <c r="K52" s="21" t="s">
        <v>51</v>
      </c>
      <c r="L52" s="21" t="s">
        <v>50</v>
      </c>
    </row>
    <row r="53" spans="2:12" ht="24.95" customHeight="1" x14ac:dyDescent="0.2">
      <c r="B53" s="41"/>
      <c r="C53" s="19" t="s">
        <v>36</v>
      </c>
      <c r="D53" s="20"/>
      <c r="E53" s="20"/>
      <c r="F53" s="20"/>
      <c r="G53" s="20"/>
      <c r="H53" s="20"/>
      <c r="I53" s="20"/>
      <c r="J53" s="20"/>
      <c r="K53" s="20"/>
      <c r="L53" s="20"/>
    </row>
    <row r="54" spans="2:12" ht="24.95" customHeight="1" x14ac:dyDescent="0.2">
      <c r="B54" s="41"/>
      <c r="C54" s="19" t="s">
        <v>37</v>
      </c>
      <c r="D54" s="20"/>
      <c r="E54" s="20"/>
      <c r="F54" s="20"/>
      <c r="G54" s="20"/>
      <c r="H54" s="20"/>
      <c r="I54" s="20"/>
      <c r="J54" s="20"/>
      <c r="K54" s="20"/>
      <c r="L54" s="20"/>
    </row>
    <row r="55" spans="2:12" ht="24.95" customHeight="1" x14ac:dyDescent="0.2">
      <c r="B55" s="41"/>
      <c r="C55" s="19" t="s">
        <v>38</v>
      </c>
      <c r="D55" s="20"/>
      <c r="E55" s="20"/>
      <c r="F55" s="20"/>
      <c r="G55" s="20"/>
      <c r="I55" s="20"/>
      <c r="J55" s="20"/>
      <c r="K55" s="20"/>
      <c r="L55" s="20"/>
    </row>
    <row r="56" spans="2:12" ht="24.95" customHeight="1" x14ac:dyDescent="0.2">
      <c r="B56" s="41"/>
      <c r="C56" s="19" t="s">
        <v>39</v>
      </c>
      <c r="D56" s="20"/>
      <c r="F56" s="20"/>
      <c r="G56" s="20"/>
      <c r="H56" s="20"/>
      <c r="I56" s="20"/>
      <c r="J56" s="20"/>
      <c r="K56" s="20"/>
      <c r="L56" s="20"/>
    </row>
    <row r="57" spans="2:12" ht="24.95" customHeight="1" x14ac:dyDescent="0.2">
      <c r="B57" s="41"/>
      <c r="C57" s="19" t="s">
        <v>40</v>
      </c>
      <c r="D57" s="20"/>
      <c r="E57" s="20"/>
      <c r="F57" s="20"/>
      <c r="G57" s="20"/>
      <c r="H57" s="20"/>
      <c r="I57" s="20"/>
      <c r="J57" s="20"/>
      <c r="K57" s="20"/>
      <c r="L57" s="20"/>
    </row>
    <row r="58" spans="2:12" ht="24.95" customHeight="1" x14ac:dyDescent="0.2">
      <c r="B58" s="41"/>
      <c r="C58" s="19" t="s">
        <v>41</v>
      </c>
      <c r="D58" s="20"/>
      <c r="E58" s="20"/>
      <c r="F58" s="20"/>
      <c r="G58" s="20"/>
      <c r="H58" s="20"/>
      <c r="I58" s="20"/>
      <c r="J58" s="20"/>
      <c r="K58" s="20"/>
      <c r="L58" s="20"/>
    </row>
    <row r="59" spans="2:12" ht="24.95" customHeight="1" x14ac:dyDescent="0.2">
      <c r="B59" s="41"/>
      <c r="C59" s="19" t="s">
        <v>42</v>
      </c>
      <c r="D59" s="20"/>
      <c r="E59" s="20">
        <v>9</v>
      </c>
      <c r="F59" s="20"/>
      <c r="G59" s="20"/>
      <c r="H59" s="20">
        <v>9</v>
      </c>
      <c r="I59" s="20"/>
      <c r="J59" s="20"/>
      <c r="K59" s="20"/>
      <c r="L59" s="20"/>
    </row>
    <row r="60" spans="2:12" ht="24.95" customHeight="1" x14ac:dyDescent="0.2">
      <c r="B60" s="41"/>
      <c r="C60" s="19" t="s">
        <v>27</v>
      </c>
      <c r="D60" s="18">
        <f t="shared" ref="D60:L60" si="6">SUM(D53:D59)</f>
        <v>0</v>
      </c>
      <c r="E60" s="18">
        <f t="shared" si="6"/>
        <v>9</v>
      </c>
      <c r="F60" s="18">
        <f>SUM(F53:F59)</f>
        <v>0</v>
      </c>
      <c r="G60" s="18">
        <f>SUM(G53:G59)</f>
        <v>0</v>
      </c>
      <c r="H60" s="18">
        <f>SUM(H53:H59)</f>
        <v>9</v>
      </c>
      <c r="I60" s="18">
        <f t="shared" si="6"/>
        <v>0</v>
      </c>
      <c r="J60" s="18">
        <f t="shared" si="6"/>
        <v>0</v>
      </c>
      <c r="K60" s="18">
        <f t="shared" si="6"/>
        <v>0</v>
      </c>
      <c r="L60" s="18">
        <f t="shared" si="6"/>
        <v>0</v>
      </c>
    </row>
  </sheetData>
  <mergeCells count="7">
    <mergeCell ref="N2:N10"/>
    <mergeCell ref="B52:B60"/>
    <mergeCell ref="B12:B20"/>
    <mergeCell ref="B2:B10"/>
    <mergeCell ref="B22:B30"/>
    <mergeCell ref="B32:B40"/>
    <mergeCell ref="B42:B50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"/>
  <sheetViews>
    <sheetView showGridLines="0" zoomScale="190" zoomScaleNormal="190" workbookViewId="0">
      <selection activeCell="E12" sqref="E12"/>
    </sheetView>
  </sheetViews>
  <sheetFormatPr baseColWidth="10" defaultRowHeight="15" x14ac:dyDescent="0.25"/>
  <cols>
    <col min="1" max="1" width="5.85546875" customWidth="1"/>
    <col min="2" max="2" width="13" bestFit="1" customWidth="1"/>
    <col min="3" max="7" width="20.7109375" customWidth="1"/>
    <col min="9" max="9" width="19.7109375" bestFit="1" customWidth="1"/>
  </cols>
  <sheetData>
    <row r="2" spans="2:7" x14ac:dyDescent="0.25">
      <c r="B2" s="36" t="s">
        <v>83</v>
      </c>
      <c r="C2" s="36" t="s">
        <v>82</v>
      </c>
      <c r="D2" s="36" t="s">
        <v>81</v>
      </c>
      <c r="E2" s="36" t="s">
        <v>80</v>
      </c>
      <c r="F2" s="36" t="s">
        <v>79</v>
      </c>
      <c r="G2" s="36" t="s">
        <v>78</v>
      </c>
    </row>
    <row r="3" spans="2:7" x14ac:dyDescent="0.25">
      <c r="B3" s="32" t="s">
        <v>71</v>
      </c>
      <c r="C3" s="29">
        <v>30</v>
      </c>
      <c r="D3" s="29">
        <v>10</v>
      </c>
      <c r="E3" s="29">
        <v>330</v>
      </c>
      <c r="F3" s="29">
        <f t="shared" ref="F3:G5" si="0">$C3*D3</f>
        <v>300</v>
      </c>
      <c r="G3" s="29">
        <f t="shared" si="0"/>
        <v>9900</v>
      </c>
    </row>
    <row r="4" spans="2:7" x14ac:dyDescent="0.25">
      <c r="B4" s="35" t="s">
        <v>77</v>
      </c>
      <c r="C4" s="29">
        <v>90</v>
      </c>
      <c r="D4" s="29">
        <v>10</v>
      </c>
      <c r="E4" s="29">
        <v>70</v>
      </c>
      <c r="F4" s="29">
        <f t="shared" si="0"/>
        <v>900</v>
      </c>
      <c r="G4" s="29">
        <f t="shared" si="0"/>
        <v>6300</v>
      </c>
    </row>
    <row r="5" spans="2:7" x14ac:dyDescent="0.25">
      <c r="B5" s="34" t="s">
        <v>76</v>
      </c>
      <c r="C5" s="29">
        <v>5</v>
      </c>
      <c r="D5" s="29">
        <v>1000</v>
      </c>
      <c r="E5" s="29">
        <v>800</v>
      </c>
      <c r="F5" s="29">
        <f t="shared" si="0"/>
        <v>5000</v>
      </c>
      <c r="G5" s="29">
        <f t="shared" si="0"/>
        <v>4000</v>
      </c>
    </row>
    <row r="7" spans="2:7" x14ac:dyDescent="0.25">
      <c r="C7" s="33" t="s">
        <v>75</v>
      </c>
      <c r="D7" s="33" t="s">
        <v>74</v>
      </c>
      <c r="E7" s="33" t="s">
        <v>73</v>
      </c>
      <c r="F7" s="33" t="s">
        <v>72</v>
      </c>
    </row>
    <row r="8" spans="2:7" x14ac:dyDescent="0.25">
      <c r="B8" s="32" t="s">
        <v>71</v>
      </c>
      <c r="C8" s="29">
        <f>G3</f>
        <v>9900</v>
      </c>
      <c r="D8" s="28">
        <f>C8*5</f>
        <v>49500</v>
      </c>
      <c r="E8" s="28">
        <f t="shared" ref="E8:F10" si="1">C8/20</f>
        <v>495</v>
      </c>
      <c r="F8" s="28">
        <f t="shared" si="1"/>
        <v>2475</v>
      </c>
    </row>
    <row r="9" spans="2:7" x14ac:dyDescent="0.25">
      <c r="B9" s="31" t="s">
        <v>70</v>
      </c>
      <c r="C9" s="28">
        <f>SUM(G3,G5)</f>
        <v>13900</v>
      </c>
      <c r="D9" s="28">
        <f>C9*5</f>
        <v>69500</v>
      </c>
      <c r="E9" s="28">
        <f t="shared" si="1"/>
        <v>695</v>
      </c>
      <c r="F9" s="28">
        <f t="shared" si="1"/>
        <v>3475</v>
      </c>
    </row>
    <row r="10" spans="2:7" x14ac:dyDescent="0.25">
      <c r="B10" s="30" t="s">
        <v>69</v>
      </c>
      <c r="C10" s="29">
        <f>SUM(G3:G5)</f>
        <v>20200</v>
      </c>
      <c r="D10" s="28">
        <f>C10*5</f>
        <v>101000</v>
      </c>
      <c r="E10" s="28">
        <f t="shared" si="1"/>
        <v>1010</v>
      </c>
      <c r="F10" s="28">
        <f t="shared" si="1"/>
        <v>5050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Daily content</vt:lpstr>
      <vt:lpstr>Cards</vt:lpstr>
      <vt:lpstr>Calculator</vt:lpstr>
      <vt:lpstr>Pirates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</dc:creator>
  <cp:lastModifiedBy>Fer</cp:lastModifiedBy>
  <dcterms:created xsi:type="dcterms:W3CDTF">2022-08-20T12:57:55Z</dcterms:created>
  <dcterms:modified xsi:type="dcterms:W3CDTF">2022-12-12T03:00:12Z</dcterms:modified>
</cp:coreProperties>
</file>