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testDep\"/>
    </mc:Choice>
  </mc:AlternateContent>
  <xr:revisionPtr revIDLastSave="2" documentId="13_ncr:1_{580A540B-F050-4FB1-8E91-DEEA56E85ABF}" xr6:coauthVersionLast="43" xr6:coauthVersionMax="43" xr10:uidLastSave="{684DBAB9-87C2-42A9-BF3C-1703435F6BA0}"/>
  <bookViews>
    <workbookView xWindow="15" yWindow="150" windowWidth="11985" windowHeight="1424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FN419" i="16"/>
  <c r="FO419" i="16" s="1"/>
  <c r="FN616" i="16"/>
  <c r="FO616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FN361" i="16" l="1"/>
  <c r="FO361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R226" i="22" l="1"/>
  <c r="S226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<sst xmlns="http://schemas.openxmlformats.org/spreadsheetml/2006/main" count="27333" uniqueCount="689">
  <si>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</si>
  <si>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</si>
  <si>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</si>
  <si>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</si>
  <si>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</si>
  <si>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</si>
  <si>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</si>
  <si>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</si>
  <si>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</si>
  <si>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</si>
  <si>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</si>
  <si>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</si>
  <si>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</si>
  <si>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</si>
  <si>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</si>
  <si>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</si>
  <si>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</si>
  <si>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</si>
  <si>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</si>
  <si>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</si>
  <si>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</si>
  <si>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</si>
  <si>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</si>
  <si>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</si>
  <si>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</si>
  <si>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</si>
  <si>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</si>
  <si>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</si>
  <si>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</si>
  <si>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</si>
  <si>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</si>
  <si>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</si>
  <si>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</si>
  <si>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</si>
  <si>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</si>
  <si>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</si>
  <si>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</si>
  <si>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</si>
  <si>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</si>
  <si>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</si>
  <si>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</si>
  <si>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</si>
  <si>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</si>
  <si>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</si>
  <si>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</si>
  <si>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</si>
  <si>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</si>
  <si>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</si>
  <si>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</si>
  <si>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</si>
  <si>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</si>
  <si>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</si>
  <si>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</si>
  <si>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</si>
  <si>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</si>
  <si>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</si>
  <si>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</si>
  <si>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</si>
  <si>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</si>
  <si>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</si>
  <si>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</si>
  <si>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</si>
  <si>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</si>
  <si>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</si>
  <si>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</si>
  <si>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</si>
  <si>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</si>
  <si>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</si>
  <si>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</si>
  <si>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</si>
  <si>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</si>
  <si>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</si>
  <si>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</si>
  <si>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</si>
  <si>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</si>
  <si>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</si>
  <si>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</si>
  <si>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</si>
  <si>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</si>
  <si>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</si>
  <si>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</si>
  <si>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</si>
  <si>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</si>
  <si>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</si>
  <si>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</si>
  <si>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</si>
  <si>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</si>
  <si>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</si>
  <si>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</si>
  <si>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</si>
  <si>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</si>
  <si>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</si>
  <si>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</si>
  <si>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</si>
  <si>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</si>
  <si>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</si>
  <si>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</si>
  <si>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</si>
  <si>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</si>
  <si>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</si>
  <si>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</si>
  <si>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</si>
  <si>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</si>
  <si>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</si>
  <si>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</si>
  <si>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</si>
  <si>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</si>
  <si>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</si>
  <si>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</si>
  <si>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</si>
  <si>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</si>
  <si>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</si>
  <si>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</si>
  <si>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</si>
  <si>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</si>
  <si>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</si>
  <si>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</si>
  <si>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</si>
  <si>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</si>
  <si>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</si>
  <si>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</si>
  <si>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</si>
  <si>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</si>
  <si>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</si>
  <si>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</si>
  <si>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</si>
  <si>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</si>
  <si>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</si>
  <si>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</si>
  <si>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</si>
  <si>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</si>
  <si>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</si>
  <si>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</si>
  <si>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</si>
  <si>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</si>
  <si>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</si>
  <si>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</si>
  <si>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</si>
  <si>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</si>
  <si>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</si>
  <si>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</si>
  <si>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</si>
  <si>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</si>
  <si>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</si>
  <si>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</si>
  <si>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</si>
  <si>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</si>
  <si>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</si>
  <si>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</si>
  <si>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</si>
  <si>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</si>
  <si>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</si>
  <si>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</si>
  <si>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</si>
  <si>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</si>
  <si>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</si>
  <si>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</si>
  <si>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</si>
  <si>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</si>
  <si>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</si>
  <si>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</si>
  <si>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</si>
  <si>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</si>
  <si>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</si>
  <si>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</si>
  <si>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</si>
  <si>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</si>
  <si>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</si>
  <si>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</si>
  <si>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</si>
  <si>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</si>
  <si>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</si>
  <si>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</si>
  <si>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</si>
  <si>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</si>
  <si>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</si>
  <si>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</si>
  <si>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</si>
  <si>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</si>
  <si>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</si>
  <si>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</si>
  <si>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</si>
  <si>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</si>
  <si>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</si>
  <si>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</si>
  <si>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</si>
  <si>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</si>
  <si>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</si>
  <si>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</si>
  <si>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</si>
  <si>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</si>
  <si>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</si>
  <si>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</si>
  <si>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</si>
  <si>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</si>
  <si>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</si>
  <si>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</si>
  <si>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</si>
  <si>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</si>
  <si>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</si>
  <si>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</si>
  <si>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</si>
  <si>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</si>
  <si>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</si>
  <si>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</si>
  <si>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</si>
  <si>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</si>
  <si>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</si>
  <si>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</si>
  <si>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</si>
  <si>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</si>
  <si>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</si>
  <si>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</si>
  <si>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</si>
  <si>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</si>
  <si>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</si>
  <si>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</si>
  <si>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</si>
  <si>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</si>
  <si>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</si>
  <si>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</si>
  <si>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</si>
  <si>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</si>
  <si>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</si>
  <si>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</si>
  <si>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</si>
  <si>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</si>
  <si>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</si>
  <si>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</si>
  <si>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</si>
  <si>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</si>
  <si>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</si>
  <si>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</si>
  <si>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</si>
  <si>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</si>
  <si>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</si>
  <si>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</si>
  <si>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</si>
  <si>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</si>
  <si>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</si>
  <si>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</si>
  <si>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</si>
  <si>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</si>
  <si>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</si>
  <si>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</si>
  <si>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</si>
  <si>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</si>
  <si>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</si>
  <si>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</si>
  <si>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</si>
  <si>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</si>
  <si>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</si>
  <si>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</si>
  <si>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</si>
  <si>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</si>
  <si>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</si>
  <si>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</si>
  <si>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</si>
  <si>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</si>
  <si>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</si>
  <si>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</si>
  <si>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</si>
  <si>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</si>
  <si>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</si>
  <si>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</si>
  <si>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</si>
  <si>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</si>
  <si>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</si>
  <si>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</si>
  <si>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</si>
  <si>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</si>
  <si>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</si>
  <si>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</si>
  <si>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</si>
  <si>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</si>
  <si>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</si>
  <si>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</si>
  <si>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</si>
  <si>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</si>
  <si>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</si>
  <si>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</si>
  <si>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</si>
  <si>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</si>
  <si>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</si>
  <si>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</si>
  <si>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</si>
  <si>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</si>
  <si>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</si>
  <si>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</si>
  <si>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</si>
  <si>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</si>
  <si>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</si>
  <si>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</si>
  <si>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</si>
  <si>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</si>
  <si>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</si>
  <si>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</si>
  <si>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</si>
  <si>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</si>
  <si>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</si>
  <si>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</si>
  <si>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</si>
  <si>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</si>
  <si>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</si>
  <si>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</si>
  <si>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</si>
  <si>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</si>
  <si>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</si>
  <si>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</si>
  <si>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</si>
  <si>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</si>
  <si>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</si>
  <si>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</si>
  <si>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</si>
  <si>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</si>
  <si>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</si>
  <si>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</si>
  <si>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</si>
  <si>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</si>
  <si>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</si>
  <si>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</si>
  <si>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</si>
  <si>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</si>
  <si>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</si>
  <si>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</si>
  <si>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</si>
  <si>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</si>
  <si>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</si>
  <si>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</si>
  <si>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</si>
  <si>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</si>
  <si>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</si>
  <si>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</si>
  <si>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</si>
  <si>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</si>
  <si>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</si>
  <si>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</si>
  <si>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</si>
  <si>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</si>
  <si>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</si>
  <si>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</si>
  <si>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</si>
  <si>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</si>
  <si>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</si>
  <si>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</si>
  <si>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</si>
  <si>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</si>
  <si>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</si>
  <si>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</si>
  <si>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</si>
  <si>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</si>
  <si>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</si>
  <si>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</si>
  <si>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</si>
  <si>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</si>
  <si>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</si>
  <si>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</si>
  <si>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</si>
  <si>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</si>
  <si>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</si>
  <si>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</si>
  <si>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</si>
  <si>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</si>
  <si>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</si>
  <si>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</si>
  <si>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</si>
  <si>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</si>
  <si>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</si>
  <si>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</si>
  <si>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</si>
  <si>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</si>
  <si>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</si>
  <si>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</si>
  <si>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</si>
  <si>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</si>
  <si>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</si>
  <si>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</si>
  <si>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</si>
  <si>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</si>
  <si>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</si>
  <si>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</si>
  <si>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</si>
  <si>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</si>
  <si>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</si>
  <si>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</si>
  <si>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</si>
  <si>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</si>
  <si>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</si>
  <si>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</si>
  <si>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</si>
  <si>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</si>
  <si>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</si>
  <si>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</si>
  <si>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</si>
  <si>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</si>
  <si>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</si>
  <si>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</si>
  <si>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</si>
  <si>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</si>
  <si>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</si>
  <si>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</si>
  <si>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</si>
  <si>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</si>
  <si>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</si>
  <si>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</si>
  <si>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</si>
  <si>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</si>
  <si>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</si>
  <si>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</si>
  <si>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</si>
  <si>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</si>
  <si>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</si>
  <si>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</si>
  <si>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</si>
  <si>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</si>
  <si>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</si>
  <si>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</si>
  <si>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</si>
  <si>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</si>
  <si>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</si>
  <si>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</si>
  <si>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</si>
  <si>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</si>
  <si>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</si>
  <si>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</si>
  <si>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</si>
  <si>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</si>
  <si>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</si>
  <si>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</si>
  <si>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</si>
  <si>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</si>
  <si>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</si>
  <si>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</si>
  <si>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</si>
  <si>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</si>
  <si>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</si>
  <si>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</si>
  <si>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</si>
  <si>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</si>
  <si>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</si>
  <si>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</si>
  <si>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</si>
  <si>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</si>
  <si>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</si>
  <si>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</si>
  <si>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</si>
  <si>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</si>
  <si>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</si>
  <si>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</si>
  <si>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</si>
  <si>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</si>
  <si>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</si>
  <si>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</si>
  <si>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</si>
  <si>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</si>
  <si>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</si>
  <si>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</si>
  <si>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</si>
  <si>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</si>
  <si>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</si>
  <si>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</si>
  <si>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</si>
  <si>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</si>
  <si>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</si>
  <si>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</si>
  <si>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</si>
  <si>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</si>
  <si>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</si>
  <si>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</si>
  <si>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</si>
  <si>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</si>
  <si>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</si>
  <si>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</si>
  <si>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</si>
  <si>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</si>
  <si>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</si>
  <si>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</si>
  <si>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</si>
  <si>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</si>
  <si>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</si>
  <si>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</si>
  <si>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</si>
  <si>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</si>
  <si>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</si>
  <si>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</si>
  <si>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</si>
  <si>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</si>
  <si>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</si>
  <si>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</si>
  <si>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</si>
  <si>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</si>
  <si>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</si>
  <si>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</si>
  <si>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</si>
  <si>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</si>
  <si>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</si>
  <si>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</si>
  <si>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</si>
  <si>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</si>
  <si>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</si>
  <si>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</si>
  <si>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</si>
  <si>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</si>
  <si>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</si>
  <si>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</si>
  <si>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</si>
  <si>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</si>
  <si>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</si>
  <si>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</si>
  <si>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</si>
  <si>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</si>
  <si>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</si>
  <si>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</si>
  <si>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</si>
  <si>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</si>
  <si>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</si>
  <si>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</si>
  <si>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</si>
  <si>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</si>
  <si>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</si>
  <si>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</si>
  <si>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</si>
  <si>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</si>
  <si>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</si>
  <si>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</si>
  <si>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</si>
  <si>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</si>
  <si>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</si>
  <si>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</si>
  <si>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</si>
  <si>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</si>
  <si>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</si>
  <si>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</si>
  <si>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</si>
  <si>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</si>
  <si>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</si>
  <si>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</si>
  <si>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</si>
  <si>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</si>
  <si>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</si>
  <si>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</si>
  <si>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</si>
  <si>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</si>
  <si>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</si>
  <si>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</si>
  <si>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</si>
  <si>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</si>
  <si>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</si>
  <si>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</si>
  <si>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</si>
  <si>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</si>
  <si>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</si>
  <si>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</si>
  <si>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</si>
  <si>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</si>
  <si>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</si>
  <si>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</si>
  <si>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</si>
  <si>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</si>
  <si>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</si>
  <si>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</si>
  <si>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</si>
  <si>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</si>
  <si>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</si>
  <si>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</si>
  <si>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</si>
  <si>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</si>
  <si>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</si>
  <si>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</si>
  <si>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</si>
  <si>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</si>
  <si>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</si>
  <si>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</si>
  <si>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</si>
  <si>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</si>
  <si>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</si>
  <si>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</si>
  <si>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</si>
  <si>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</si>
  <si>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</si>
  <si>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</si>
  <si>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</si>
  <si>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</si>
  <si>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</si>
  <si>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</si>
  <si>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</si>
  <si>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</si>
  <si>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</si>
  <si>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</si>
  <si>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</si>
  <si>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</si>
  <si>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</si>
  <si>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</si>
  <si>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</si>
  <si>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</si>
  <si>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</si>
  <si>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</si>
  <si>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</si>
  <si>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</si>
  <si>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</si>
  <si>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</si>
  <si>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</si>
  <si>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</si>
  <si>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</si>
  <si>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</si>
  <si>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</si>
  <si>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</si>
  <si>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</si>
  <si>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</si>
  <si>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</si>
  <si>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</si>
  <si>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</si>
  <si>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</si>
  <si>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</si>
  <si>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</si>
  <si>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</si>
  <si>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</si>
  <si>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</si>
  <si>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</si>
  <si>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</si>
  <si>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</si>
  <si>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</si>
  <si>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</si>
  <si>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</si>
  <si>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</si>
  <si>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</si>
  <si>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</si>
  <si>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</si>
  <si>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</si>
  <si>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</si>
  <si>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</si>
  <si>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</si>
  <si>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</si>
  <si>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</si>
  <si>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</si>
  <si>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</si>
  <si>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</si>
  <si>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</si>
  <si>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</si>
  <si>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</si>
  <si>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</si>
  <si>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</si>
  <si>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</si>
  <si>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</si>
  <si>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</si>
  <si>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</si>
  <si>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</si>
  <si>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</si>
  <si>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</si>
  <si>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</si>
  <si>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</si>
  <si>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</si>
  <si>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</si>
  <si>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</si>
  <si>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</si>
  <si>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</si>
  <si>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</si>
  <si>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</si>
  <si>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</si>
  <si>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</si>
  <si>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</si>
  <si>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</si>
  <si>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</si>
  <si>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</si>
  <si>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</si>
  <si>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</si>
  <si>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</si>
  <si>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</si>
  <si>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</si>
  <si>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</si>
  <si>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</si>
  <si>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</si>
  <si>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</si>
  <si>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</si>
  <si>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</si>
  <si>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</si>
  <si>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</si>
  <si>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</si>
  <si>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</si>
  <si>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</si>
  <si>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</si>
  <si>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</si>
  <si>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</si>
  <si>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D?</t>
  </si>
  <si>
    <t>H?</t>
  </si>
  <si>
    <t>J?</t>
  </si>
  <si>
    <t>C?</t>
  </si>
  <si>
    <t>G?</t>
  </si>
  <si>
    <t>B?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</si>
</sst>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zoomScale="40" zoomScaleNormal="40" workbookViewId="0">
      <selection activeCell="C4" sqref="C4:C253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200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/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159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165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162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163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683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166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162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165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159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164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162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163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160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166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162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163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165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159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165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165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162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163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684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159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166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161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163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160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163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162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165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160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685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686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163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160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164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159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164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164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164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161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166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160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165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687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160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166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160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164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161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166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161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164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160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165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684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166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160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166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161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166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684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162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165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162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163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166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160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166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164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161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165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162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165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688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165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159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163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162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163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162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165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161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166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161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165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162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164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160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165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160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164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159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166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160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164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161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165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688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162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165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168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161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165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161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168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169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163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166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165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160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163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160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169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159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684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163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168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164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161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166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161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169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162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169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159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164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162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163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161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163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159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164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162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163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162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164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168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163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162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166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161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163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162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166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582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169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159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169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160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169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161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166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161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162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165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688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163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160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163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161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166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159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163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161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164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160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165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159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165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162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164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161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164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159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165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159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166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162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166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686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165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688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164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162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165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159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163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688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164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B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D</v>
      </c>
      <c r="EK86" s="8" t="b">
        <f>IF(EJ86&lt;&gt;"",IF(ISNUMBER(SEARCH(EI86,EJ86)),TRUE,FALSE),"")</f>
        <v>1</v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C</v>
      </c>
      <c r="FO86" s="8" t="b">
        <f>IF(FN86&lt;&gt;"",IF(ISNUMBER(SEARCH(FM86,FN86)),TRUE,FALSE),"")</f>
        <v>1</v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>
        <f>IF(ISERROR(MATCH(FQ$85,INPUT!C$4:Y$4,0))&lt;&gt;TRUE,MATCH(FQ$85,INPUT!C$4:Y$4,0),"")</f>
        <v>1</v>
      </c>
    </row>
    <row r="87" spans="2:178" x14ac:dyDescent="0.45">
      <c r="B87" s="31" t="s">
        <v>255</v>
      </c>
      <c r="C87" s="55">
        <f>COUNTIF(BZ86:BZ160,"=TRUE")</f>
        <v>30</v>
      </c>
      <c r="D87" s="55">
        <v>75</v>
      </c>
      <c r="E87" s="41" t="str">
        <f>ROUND(C87/D87*100,0)&amp;"%"</f>
        <v>40%</v>
      </c>
      <c r="F87" s="23">
        <f>LOOKUP(COUNTIF(BZ86:BZ160,TRUE),FQ87:FQ162,FR87:FR162)</f>
        <v>14</v>
      </c>
      <c r="G87" s="23">
        <v>36</v>
      </c>
      <c r="H87" s="25" t="str">
        <f>LOOKUP(F87,FX$4:FX$39,FY$4:FY$39) &amp; "%"</f>
        <v>16%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H</v>
      </c>
      <c r="AO87" s="8" t="b">
        <f t="shared" ref="AO87:AO125" si="5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J</v>
      </c>
      <c r="BZ87" s="8" t="b">
        <f t="shared" ref="BZ87:BZ150" si="6">IF(BY87&lt;&gt;"",IF(ISNUMBER(SEARCH(BX87,BY87)),TRUE,FALSE),"")</f>
        <v>1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H</v>
      </c>
      <c r="EK87" s="8" t="b">
        <f t="shared" ref="EK87:EK150" si="7">IF(EJ87&lt;&gt;"",IF(ISNUMBER(SEARCH(EI87,EJ87)),TRUE,FALSE),"")</f>
        <v>1</v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G</v>
      </c>
      <c r="FO87" s="8" t="b">
        <f t="shared" ref="FO87:FO125" si="8">IF(FN87&lt;&gt;"",IF(ISNUMBER(SEARCH(FM87,FN87)),TRUE,FALSE),"")</f>
        <v>1</v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>
        <f>IF(ISERROR(MATCH(FQ$85,INPUT!C$4:Y$4,0))&lt;&gt;TRUE,MATCH(FQ$85,INPUT!C$4:Y$4,0),"")</f>
        <v>1</v>
      </c>
    </row>
    <row r="88" spans="2:178" x14ac:dyDescent="0.45">
      <c r="B88" s="32" t="s">
        <v>180</v>
      </c>
      <c r="C88" s="55">
        <f>COUNTIF(EK86:EK145,"=TRUE")</f>
        <v>30</v>
      </c>
      <c r="D88" s="55">
        <v>60</v>
      </c>
      <c r="E88" s="41" t="str">
        <f>ROUND(C88/D88*100,0)&amp;"%"</f>
        <v>50%</v>
      </c>
      <c r="F88" s="23">
        <f>LOOKUP(COUNTIF(EK86:EK145,TRUE),FQ87:FQ147,FS87:FS147)</f>
        <v>21</v>
      </c>
      <c r="G88" s="23">
        <v>36</v>
      </c>
      <c r="H88" s="25" t="str">
        <f>LOOKUP(F88,FX$4:FX$39,FZ$4:FZ$39) &amp; "%"</f>
        <v>58%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D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A</v>
      </c>
      <c r="BZ88" s="8" t="b">
        <f t="shared" si="6"/>
        <v>0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>E</v>
      </c>
      <c r="EK88" s="8" t="b">
        <f t="shared" si="7"/>
        <v>1</v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C</v>
      </c>
      <c r="FO88" s="8" t="b">
        <f t="shared" si="8"/>
        <v>0</v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>
        <f>IF(ISERROR(MATCH(FQ$85,INPUT!C$4:Y$4,0))&lt;&gt;TRUE,MATCH(FQ$85,INPUT!C$4:Y$4,0),"")</f>
        <v>1</v>
      </c>
    </row>
    <row r="89" spans="2:178" x14ac:dyDescent="0.45">
      <c r="B89" s="32" t="s">
        <v>181</v>
      </c>
      <c r="C89" s="55">
        <f>COUNTIF(AO86:AO125,"=TRUE")</f>
        <v>14</v>
      </c>
      <c r="D89" s="55">
        <v>40</v>
      </c>
      <c r="E89" s="41" t="str">
        <f>ROUND(C89/D89*100,0)&amp;"%"</f>
        <v>35%</v>
      </c>
      <c r="F89" s="23">
        <f>LOOKUP(COUNTIF(AO86:AO125,TRUE),FQ87:FQ127,FT87:FT127)</f>
        <v>15</v>
      </c>
      <c r="G89" s="23">
        <v>36</v>
      </c>
      <c r="H89" s="25" t="str">
        <f>LOOKUP(F89,FX$4:FX$39,GA$4:GA$39) &amp; "%"</f>
        <v>18%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F</v>
      </c>
      <c r="AO89" s="8" t="b">
        <f t="shared" si="5"/>
        <v>0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J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3" t="s">
        <v>256</v>
      </c>
      <c r="C90" s="56">
        <f>COUNTIF(FO86:FO125,"=TRUE")</f>
        <v>17</v>
      </c>
      <c r="D90" s="56">
        <v>40</v>
      </c>
      <c r="E90" s="41" t="str">
        <f>ROUND(C90/D90*100,0)&amp;"%"</f>
        <v>43%</v>
      </c>
      <c r="F90" s="57">
        <f>LOOKUP(COUNTIF(FO86:FO125,TRUE),FQ87:FQ127,FU87:FU127)</f>
        <v>19</v>
      </c>
      <c r="G90" s="57">
        <v>36</v>
      </c>
      <c r="H90" s="25" t="str">
        <f>LOOKUP(F90,FX$4:FX$39,GB$4:GB$39) &amp; "%"</f>
        <v>38%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D?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B</v>
      </c>
      <c r="BZ90" s="8" t="b">
        <f t="shared" si="6"/>
        <v>1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>C</v>
      </c>
      <c r="EK90" s="8" t="b">
        <f t="shared" si="7"/>
        <v>0</v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D</v>
      </c>
      <c r="FO90" s="8" t="b">
        <f t="shared" si="8"/>
        <v>0</v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5" t="s">
        <v>257</v>
      </c>
      <c r="C91" s="36">
        <f>SUM(C87:C90)</f>
        <v>91</v>
      </c>
      <c r="D91" s="36">
        <f>SUM(D87:D90)</f>
        <v>215</v>
      </c>
      <c r="E91" s="41" t="str">
        <f>ROUND(C91/D91*100,0)&amp;"%"</f>
        <v>42%</v>
      </c>
      <c r="F91" s="37">
        <f>ROUND(AVERAGE(F87:F90),0)</f>
        <v>17</v>
      </c>
      <c r="G91" s="54">
        <v>36</v>
      </c>
      <c r="H91" s="38" t="str">
        <f>LOOKUP(F91,FX$4:FX$39,GC$4:GC$39) &amp; "%"</f>
        <v>25%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G</v>
      </c>
      <c r="AO91" s="8" t="b">
        <f t="shared" si="5"/>
        <v>0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J</v>
      </c>
      <c r="BZ91" s="8" t="b">
        <f t="shared" si="6"/>
        <v>1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H</v>
      </c>
      <c r="EK91" s="8" t="b">
        <f t="shared" si="7"/>
        <v>1</v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H</v>
      </c>
      <c r="FO91" s="8" t="b">
        <f t="shared" si="8"/>
        <v>0</v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D</v>
      </c>
      <c r="AO92" s="8" t="b">
        <f t="shared" si="5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>C</v>
      </c>
      <c r="EK92" s="8" t="b">
        <f t="shared" si="7"/>
        <v>0</v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B?</v>
      </c>
      <c r="FO92" s="8" t="b">
        <f t="shared" si="8"/>
        <v>0</v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J</v>
      </c>
      <c r="BZ93" s="8" t="b">
        <f t="shared" si="6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F</v>
      </c>
      <c r="FO93" s="8" t="b">
        <f t="shared" si="8"/>
        <v>1</v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A</v>
      </c>
      <c r="AO94" s="8" t="b">
        <f t="shared" si="5"/>
        <v>0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C</v>
      </c>
      <c r="BZ94" s="8" t="b">
        <f t="shared" si="6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E</v>
      </c>
      <c r="EK94" s="8" t="b">
        <f t="shared" si="7"/>
        <v>0</v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B</v>
      </c>
      <c r="FO94" s="8" t="b">
        <f t="shared" si="8"/>
        <v>0</v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J</v>
      </c>
      <c r="AO95" s="8" t="b">
        <f t="shared" si="5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G</v>
      </c>
      <c r="BZ95" s="8" t="b">
        <f t="shared" si="6"/>
        <v>0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F</v>
      </c>
      <c r="FO95" s="8" t="b">
        <f t="shared" si="8"/>
        <v>0</v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B</v>
      </c>
      <c r="BZ96" s="8" t="b">
        <f t="shared" si="6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C</v>
      </c>
      <c r="FO96" s="8" t="b">
        <f t="shared" si="8"/>
        <v>1</v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H</v>
      </c>
      <c r="BZ97" s="8" t="b">
        <f t="shared" si="6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G</v>
      </c>
      <c r="FO97" s="8" t="b">
        <f t="shared" si="8"/>
        <v>0</v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D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A</v>
      </c>
      <c r="FO98" s="8" t="b">
        <f t="shared" si="8"/>
        <v>0</v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F</v>
      </c>
      <c r="AO99" s="8" t="b">
        <f t="shared" si="5"/>
        <v>0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G?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G</v>
      </c>
      <c r="EK99" s="8" t="b">
        <f t="shared" si="7"/>
        <v>0</v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F</v>
      </c>
      <c r="FO99" s="8" t="b">
        <f t="shared" si="8"/>
        <v>1</v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B</v>
      </c>
      <c r="AO100" s="8" t="b">
        <f t="shared" si="5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B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B</v>
      </c>
      <c r="EK100" s="8" t="b">
        <f t="shared" si="7"/>
        <v>1</v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C</v>
      </c>
      <c r="FO100" s="8" t="b">
        <f t="shared" si="8"/>
        <v>1</v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G</v>
      </c>
      <c r="AO101" s="8" t="b">
        <f t="shared" si="5"/>
        <v>0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G</v>
      </c>
      <c r="BZ101" s="8" t="b">
        <f t="shared" si="6"/>
        <v>0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H</v>
      </c>
      <c r="EK101" s="8" t="b">
        <f t="shared" si="7"/>
        <v>1</v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D</v>
      </c>
      <c r="AO102" s="8" t="b">
        <f t="shared" si="5"/>
        <v>0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B</v>
      </c>
      <c r="BZ102" s="8" t="b">
        <f t="shared" si="6"/>
        <v>1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</v>
      </c>
      <c r="EK102" s="8" t="b">
        <f t="shared" si="7"/>
        <v>0</v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B</v>
      </c>
      <c r="FO102" s="8" t="b">
        <f t="shared" si="8"/>
        <v>1</v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F</v>
      </c>
      <c r="AO103" s="8" t="b">
        <f t="shared" si="5"/>
        <v>1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J</v>
      </c>
      <c r="BZ103" s="8" t="b">
        <f t="shared" si="6"/>
        <v>1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F</v>
      </c>
      <c r="EK103" s="8" t="b">
        <f t="shared" si="7"/>
        <v>1</v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H</v>
      </c>
      <c r="FO103" s="8" t="b">
        <f t="shared" si="8"/>
        <v>1</v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D</v>
      </c>
      <c r="AO104" s="8" t="b">
        <f t="shared" si="5"/>
        <v>1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A</v>
      </c>
      <c r="FO104" s="8" t="b">
        <f t="shared" si="8"/>
        <v>0</v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H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H</v>
      </c>
      <c r="FO105" s="8" t="b">
        <f t="shared" si="8"/>
        <v>0</v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A</v>
      </c>
      <c r="AO106" s="8" t="b">
        <f t="shared" si="5"/>
        <v>1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C</v>
      </c>
      <c r="BZ106" s="8" t="b">
        <f t="shared" si="6"/>
        <v>0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B</v>
      </c>
      <c r="EK106" s="8" t="b">
        <f t="shared" si="7"/>
        <v>1</v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D</v>
      </c>
      <c r="FO106" s="8" t="b">
        <f t="shared" si="8"/>
        <v>1</v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H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J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K</v>
      </c>
      <c r="EK107" s="8" t="b">
        <f t="shared" si="7"/>
        <v>0</v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J</v>
      </c>
      <c r="FO107" s="8" t="b">
        <f t="shared" si="8"/>
        <v>0</v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B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B</v>
      </c>
      <c r="BZ108" s="8" t="b">
        <f t="shared" si="6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A</v>
      </c>
      <c r="EK108" s="8" t="b">
        <f t="shared" si="7"/>
        <v>1</v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C</v>
      </c>
      <c r="FO108" s="8" t="b">
        <f t="shared" si="8"/>
        <v>0</v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H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H</v>
      </c>
      <c r="BZ109" s="8" t="b">
        <f t="shared" si="6"/>
        <v>1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H?</v>
      </c>
      <c r="EK109" s="8" t="b">
        <f t="shared" si="7"/>
        <v>1</v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J</v>
      </c>
      <c r="FO109" s="8" t="b">
        <f t="shared" si="8"/>
        <v>1</v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D</v>
      </c>
      <c r="AO110" s="8" t="b">
        <f t="shared" si="5"/>
        <v>0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A</v>
      </c>
      <c r="FO110" s="8" t="b">
        <f t="shared" si="8"/>
        <v>0</v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F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H?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F</v>
      </c>
      <c r="EK111" s="8" t="b">
        <f t="shared" si="7"/>
        <v>0</v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H</v>
      </c>
      <c r="FO111" s="8" t="b">
        <f t="shared" si="8"/>
        <v>1</v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>E</v>
      </c>
      <c r="EK112" s="8" t="b">
        <f t="shared" si="7"/>
        <v>1</v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A</v>
      </c>
      <c r="FO112" s="8" t="b">
        <f t="shared" si="8"/>
        <v>1</v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H?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G</v>
      </c>
      <c r="BZ113" s="8" t="b">
        <f t="shared" si="6"/>
        <v>1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J</v>
      </c>
      <c r="EK113" s="8" t="b">
        <f t="shared" si="7"/>
        <v>0</v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G</v>
      </c>
      <c r="FO113" s="8" t="b">
        <f t="shared" si="8"/>
        <v>0</v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A</v>
      </c>
      <c r="AO114" s="8" t="b">
        <f t="shared" si="5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B</v>
      </c>
      <c r="BZ114" s="8" t="b">
        <f t="shared" si="6"/>
        <v>0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C</v>
      </c>
      <c r="EK114" s="8" t="b">
        <f t="shared" si="7"/>
        <v>1</v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D</v>
      </c>
      <c r="FO114" s="8" t="b">
        <f t="shared" si="8"/>
        <v>0</v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G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G</v>
      </c>
      <c r="EK115" s="8" t="b">
        <f t="shared" si="7"/>
        <v>1</v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G</v>
      </c>
      <c r="FO115" s="8" t="b">
        <f t="shared" si="8"/>
        <v>0</v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C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C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C</v>
      </c>
      <c r="EK116" s="8" t="b">
        <f t="shared" si="7"/>
        <v>0</v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C?</v>
      </c>
      <c r="FO116" s="8" t="b">
        <f t="shared" si="8"/>
        <v>0</v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F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G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>K</v>
      </c>
      <c r="EK117" s="8" t="b">
        <f t="shared" si="7"/>
        <v>1</v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H</v>
      </c>
      <c r="FO117" s="8" t="b">
        <f t="shared" si="8"/>
        <v>0</v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B</v>
      </c>
      <c r="AO118" s="8" t="b">
        <f t="shared" si="5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D</v>
      </c>
      <c r="EK118" s="8" t="b">
        <f t="shared" si="7"/>
        <v>0</v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B?</v>
      </c>
      <c r="FO118" s="8" t="b">
        <f t="shared" si="8"/>
        <v>0</v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F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H?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K</v>
      </c>
      <c r="EK119" s="8" t="b">
        <f t="shared" si="7"/>
        <v>0</v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J</v>
      </c>
      <c r="FO119" s="8" t="b">
        <f t="shared" si="8"/>
        <v>1</v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D</v>
      </c>
      <c r="AO120" s="8" t="b">
        <f t="shared" si="5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D</v>
      </c>
      <c r="BZ120" s="8" t="b">
        <f t="shared" si="6"/>
        <v>0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A</v>
      </c>
      <c r="EK120" s="8" t="b">
        <f t="shared" si="7"/>
        <v>0</v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D</v>
      </c>
      <c r="FO120" s="8" t="b">
        <f t="shared" si="8"/>
        <v>0</v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H</v>
      </c>
      <c r="AO121" s="8" t="b">
        <f t="shared" si="5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H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J</v>
      </c>
      <c r="EK121" s="8" t="b">
        <f t="shared" si="7"/>
        <v>1</v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H</v>
      </c>
      <c r="FO121" s="8" t="b">
        <f t="shared" si="8"/>
        <v>1</v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B</v>
      </c>
      <c r="AO122" s="8" t="b">
        <f t="shared" si="5"/>
        <v>1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D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D</v>
      </c>
      <c r="EK122" s="8" t="b">
        <f t="shared" si="7"/>
        <v>0</v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A</v>
      </c>
      <c r="FO122" s="8" t="b">
        <f t="shared" si="8"/>
        <v>0</v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J?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F</v>
      </c>
      <c r="BZ123" s="8" t="b">
        <f t="shared" si="6"/>
        <v>1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F</v>
      </c>
      <c r="EK123" s="8" t="b">
        <f t="shared" si="7"/>
        <v>1</v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F</v>
      </c>
      <c r="FO123" s="8" t="b">
        <f t="shared" si="8"/>
        <v>1</v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C?</v>
      </c>
      <c r="AO124" s="8" t="b">
        <f t="shared" si="5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C</v>
      </c>
      <c r="BZ124" s="8" t="b">
        <f t="shared" si="6"/>
        <v>1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C</v>
      </c>
      <c r="EK124" s="8" t="b">
        <f t="shared" si="7"/>
        <v>0</v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B?</v>
      </c>
      <c r="FO124" s="8" t="b">
        <f t="shared" si="8"/>
        <v>0</v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F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G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F</v>
      </c>
      <c r="EK125" s="8" t="b">
        <f t="shared" si="7"/>
        <v>1</v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J</v>
      </c>
      <c r="FO125" s="8" t="b">
        <f t="shared" si="8"/>
        <v>1</v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B</v>
      </c>
      <c r="BZ126" s="8" t="b">
        <f t="shared" si="6"/>
        <v>0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>A</v>
      </c>
      <c r="EK126" s="8" t="b">
        <f t="shared" si="7"/>
        <v>0</v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G</v>
      </c>
      <c r="BZ127" s="8" t="b">
        <f t="shared" si="6"/>
        <v>1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>J</v>
      </c>
      <c r="EK127" s="8" t="b">
        <f t="shared" si="7"/>
        <v>0</v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D</v>
      </c>
      <c r="BZ128" s="8" t="b">
        <f t="shared" si="6"/>
        <v>1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D</v>
      </c>
      <c r="EK128" s="8" t="b">
        <f t="shared" si="7"/>
        <v>1</v>
      </c>
      <c r="FQ128" s="22">
        <v>41</v>
      </c>
      <c r="FR128" s="23">
        <v>18</v>
      </c>
      <c r="FS128" s="23">
        <v>26</v>
      </c>
      <c r="FT128" s="23"/>
      <c r="FU128" s="23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J</v>
      </c>
      <c r="BZ129" s="8" t="b">
        <f t="shared" si="6"/>
        <v>1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F</v>
      </c>
      <c r="EK129" s="8" t="b">
        <f t="shared" si="7"/>
        <v>0</v>
      </c>
      <c r="FQ129" s="22">
        <v>42</v>
      </c>
      <c r="FR129" s="23">
        <v>18</v>
      </c>
      <c r="FS129" s="23">
        <v>26</v>
      </c>
      <c r="FT129" s="23"/>
      <c r="FU129" s="23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C</v>
      </c>
      <c r="BZ130" s="8" t="b">
        <f t="shared" si="6"/>
        <v>1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D</v>
      </c>
      <c r="EK130" s="8" t="b">
        <f t="shared" si="7"/>
        <v>1</v>
      </c>
      <c r="FQ130" s="22">
        <v>43</v>
      </c>
      <c r="FR130" s="23">
        <v>19</v>
      </c>
      <c r="FS130" s="23">
        <v>27</v>
      </c>
      <c r="FT130" s="23"/>
      <c r="FU130" s="23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H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J</v>
      </c>
      <c r="EK131" s="8" t="b">
        <f t="shared" si="7"/>
        <v>1</v>
      </c>
      <c r="FQ131" s="22">
        <v>44</v>
      </c>
      <c r="FR131" s="23">
        <v>19</v>
      </c>
      <c r="FS131" s="23">
        <v>27</v>
      </c>
      <c r="FT131" s="23"/>
      <c r="FU131" s="23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E</v>
      </c>
      <c r="EK132" s="8" t="b">
        <f t="shared" si="7"/>
        <v>0</v>
      </c>
      <c r="FQ132" s="22">
        <v>45</v>
      </c>
      <c r="FR132" s="23">
        <v>20</v>
      </c>
      <c r="FS132" s="23">
        <v>28</v>
      </c>
      <c r="FT132" s="23"/>
      <c r="FU132" s="23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H</v>
      </c>
      <c r="BZ133" s="8" t="b">
        <f t="shared" si="6"/>
        <v>1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F</v>
      </c>
      <c r="EK133" s="8" t="b">
        <f t="shared" si="7"/>
        <v>0</v>
      </c>
      <c r="FQ133" s="22">
        <v>46</v>
      </c>
      <c r="FR133" s="23">
        <v>20</v>
      </c>
      <c r="FS133" s="23">
        <v>28</v>
      </c>
      <c r="FT133" s="23"/>
      <c r="FU133" s="23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D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D</v>
      </c>
      <c r="EK134" s="8" t="b">
        <f t="shared" si="7"/>
        <v>0</v>
      </c>
      <c r="FQ134" s="22">
        <v>47</v>
      </c>
      <c r="FR134" s="23">
        <v>20</v>
      </c>
      <c r="FS134" s="23">
        <v>28</v>
      </c>
      <c r="FT134" s="23"/>
      <c r="FU134" s="23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G</v>
      </c>
      <c r="EK135" s="8" t="b">
        <f t="shared" si="7"/>
        <v>0</v>
      </c>
      <c r="FQ135" s="22">
        <v>48</v>
      </c>
      <c r="FR135" s="23">
        <v>21</v>
      </c>
      <c r="FS135" s="23">
        <v>29</v>
      </c>
      <c r="FT135" s="23"/>
      <c r="FU135" s="23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B?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>C</v>
      </c>
      <c r="EK136" s="8" t="b">
        <f t="shared" si="7"/>
        <v>0</v>
      </c>
      <c r="FQ136" s="22">
        <v>49</v>
      </c>
      <c r="FR136" s="23">
        <v>21</v>
      </c>
      <c r="FS136" s="24">
        <v>29</v>
      </c>
      <c r="FT136" s="23"/>
      <c r="FU136" s="23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H</v>
      </c>
      <c r="BZ137" s="8" t="b">
        <f t="shared" si="6"/>
        <v>0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F</v>
      </c>
      <c r="EK137" s="8" t="b">
        <f t="shared" si="7"/>
        <v>0</v>
      </c>
      <c r="FQ137" s="22">
        <v>50</v>
      </c>
      <c r="FR137" s="23">
        <v>21</v>
      </c>
      <c r="FS137" s="23">
        <v>30</v>
      </c>
      <c r="FT137" s="23"/>
      <c r="FU137" s="23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A</v>
      </c>
      <c r="BZ138" s="8" t="b">
        <f t="shared" si="6"/>
        <v>1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D</v>
      </c>
      <c r="EK138" s="8" t="b">
        <f t="shared" si="7"/>
        <v>0</v>
      </c>
      <c r="FQ138" s="22">
        <v>51</v>
      </c>
      <c r="FR138" s="23">
        <v>22</v>
      </c>
      <c r="FS138" s="23">
        <v>30</v>
      </c>
      <c r="FT138" s="23"/>
      <c r="FU138" s="23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F</v>
      </c>
      <c r="BZ139" s="8" t="b">
        <f t="shared" si="6"/>
        <v>1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>G</v>
      </c>
      <c r="EK139" s="8" t="b">
        <f t="shared" si="7"/>
        <v>0</v>
      </c>
      <c r="FQ139" s="22">
        <v>52</v>
      </c>
      <c r="FR139" s="23">
        <v>22</v>
      </c>
      <c r="FS139" s="23">
        <v>31</v>
      </c>
      <c r="FT139" s="23"/>
      <c r="FU139" s="23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D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>A?</v>
      </c>
      <c r="EK140" s="8" t="b">
        <f t="shared" si="7"/>
        <v>0</v>
      </c>
      <c r="FQ140" s="22">
        <v>53</v>
      </c>
      <c r="FR140" s="23">
        <v>23</v>
      </c>
      <c r="FS140" s="23">
        <v>31</v>
      </c>
      <c r="FT140" s="23"/>
      <c r="FU140" s="23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F</v>
      </c>
      <c r="BZ141" s="8" t="b">
        <f t="shared" si="6"/>
        <v>0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>K</v>
      </c>
      <c r="EK141" s="8" t="b">
        <f t="shared" si="7"/>
        <v>1</v>
      </c>
      <c r="FQ141" s="22">
        <v>54</v>
      </c>
      <c r="FR141" s="23">
        <v>23</v>
      </c>
      <c r="FS141" s="24">
        <v>32</v>
      </c>
      <c r="FT141" s="23"/>
      <c r="FU141" s="23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D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A</v>
      </c>
      <c r="EK142" s="8" t="b">
        <f t="shared" si="7"/>
        <v>1</v>
      </c>
      <c r="FQ142" s="22">
        <v>55</v>
      </c>
      <c r="FR142" s="23">
        <v>23</v>
      </c>
      <c r="FS142" s="23">
        <v>33</v>
      </c>
      <c r="FT142" s="23"/>
      <c r="FU142" s="23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H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>K</v>
      </c>
      <c r="EK143" s="8" t="b">
        <f t="shared" si="7"/>
        <v>1</v>
      </c>
      <c r="FQ143" s="22">
        <v>56</v>
      </c>
      <c r="FR143" s="23">
        <v>24</v>
      </c>
      <c r="FS143" s="23">
        <v>33</v>
      </c>
      <c r="FT143" s="23"/>
      <c r="FU143" s="23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C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>B</v>
      </c>
      <c r="EK144" s="8" t="b">
        <f t="shared" si="7"/>
        <v>0</v>
      </c>
      <c r="FQ144" s="22">
        <v>57</v>
      </c>
      <c r="FR144" s="23">
        <v>24</v>
      </c>
      <c r="FS144" s="23">
        <v>34</v>
      </c>
      <c r="FT144" s="23"/>
      <c r="FU144" s="23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G</v>
      </c>
      <c r="BZ145" s="8" t="b">
        <f t="shared" si="6"/>
        <v>1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K</v>
      </c>
      <c r="EK145" s="8" t="b">
        <f t="shared" si="7"/>
        <v>0</v>
      </c>
      <c r="FQ145" s="22">
        <v>58</v>
      </c>
      <c r="FR145" s="23">
        <v>25</v>
      </c>
      <c r="FS145" s="23">
        <v>35</v>
      </c>
      <c r="FT145" s="23"/>
      <c r="FU145" s="23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H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D</v>
      </c>
      <c r="BZ148" s="8" t="b">
        <f t="shared" si="6"/>
        <v>1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J</v>
      </c>
      <c r="BZ149" s="8" t="b">
        <f t="shared" si="6"/>
        <v>0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B</v>
      </c>
      <c r="BZ150" s="8" t="b">
        <f t="shared" si="6"/>
        <v>0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H</v>
      </c>
      <c r="BZ151" s="8" t="b">
        <f t="shared" ref="BZ151:BZ160" si="9">IF(BY151&lt;&gt;"",IF(ISNUMBER(SEARCH(BX151,BY151)),TRUE,FALSE),"")</f>
        <v>1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B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J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A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G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B</v>
      </c>
      <c r="BZ156" s="8" t="b">
        <f t="shared" si="9"/>
        <v>0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J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C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H</v>
      </c>
      <c r="BZ159" s="8" t="b">
        <f t="shared" si="9"/>
        <v>1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B?</v>
      </c>
      <c r="BZ160" s="8" t="b">
        <f t="shared" si="9"/>
        <v>0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ACT P16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15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A02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A02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A02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A02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A02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14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30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40%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14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16%</v>
      </c>
      <c r="FI5" s="87" t="s">
        <v>346</v>
      </c>
      <c r="FJ5" s="25">
        <f>ACT!F7</f>
        <v>1</v>
      </c>
      <c r="FK5" s="25">
        <f>ACT!F90</f>
        <v>19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30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50%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21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58%</v>
      </c>
      <c r="FI6" s="87" t="s">
        <v>239</v>
      </c>
      <c r="FJ6" s="25">
        <f>ACT!F5</f>
        <v>1</v>
      </c>
      <c r="FK6" s="25">
        <f>ACT!F88</f>
        <v>21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14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35%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15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18%</v>
      </c>
      <c r="FI7" s="72" t="s">
        <v>354</v>
      </c>
      <c r="FJ7" s="88">
        <f>ACT!F8</f>
        <v>1</v>
      </c>
      <c r="FK7" s="88">
        <f>ACT!F91</f>
        <v>17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17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43%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19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38%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91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42%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17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25%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18%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16%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38%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58%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25%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ACT P16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15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14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19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21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17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18%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16%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38%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58%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25%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15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14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>
        <f>IF(ISNUMBER(SEARCH("A*",FJ$17)),FJ22,"")</f>
        <v>19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>
        <f>IF(ISNUMBER(SEARCH("A*",FJ$17)),FJ23,"")</f>
        <v>21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17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15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18%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14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16%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29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38%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21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58%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17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25%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15</v>
      </c>
      <c r="FL59" s="23">
        <v>36</v>
      </c>
      <c r="FM59" s="98">
        <f>IF(FJ59&lt;&gt;0,FJ59*FK59/FL59,"")</f>
        <v>0.41666666666666669</v>
      </c>
      <c r="FT59" s="25">
        <f>ROUND(FM59*100,0)</f>
        <v>42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14</v>
      </c>
      <c r="FL60" s="23">
        <v>36</v>
      </c>
      <c r="FM60" s="98">
        <f>IF(FJ60&lt;&gt;0,FJ60*FK60/FL60,"")</f>
        <v>0.3888888888888889</v>
      </c>
      <c r="FT60" s="25">
        <f>ROUND(FM60*100,0)</f>
        <v>39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42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19</v>
      </c>
      <c r="FL61" s="23">
        <v>36</v>
      </c>
      <c r="FM61" s="98">
        <f>IF(FJ61&lt;&gt;0,FJ61*FK61/FL61,"")</f>
        <v>0.52777777777777779</v>
      </c>
      <c r="FT61" s="25">
        <f>ROUND(FM61*100,0)</f>
        <v>53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39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21</v>
      </c>
      <c r="FL62" s="23">
        <v>36</v>
      </c>
      <c r="FM62" s="98">
        <f>IF(FJ62&lt;&gt;0,FJ62*FK62/FL62,"")</f>
        <v>0.58333333333333337</v>
      </c>
      <c r="FT62" s="25">
        <f>ROUND(FM62*100,0)</f>
        <v>58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58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17</v>
      </c>
      <c r="FL63" s="23">
        <v>36</v>
      </c>
      <c r="FM63" s="98">
        <f>IF(FJ63&lt;&gt;0,FJ63*FK63/FL63,"")</f>
        <v>0.47222222222222221</v>
      </c>
      <c r="FT63" s="25">
        <f>ROUND(FM63*100,0)</f>
        <v>47</v>
      </c>
      <c r="FU63" s="99">
        <f>IF(FV63&lt;&gt;"",FT63,"")</f>
        <v>47</v>
      </c>
      <c r="FV63" s="23" t="str">
        <f>IF(FT63&gt;FT57,"ACT","")</f>
        <v>ACT</v>
      </c>
      <c r="GB63" s="99" t="e">
        <f>FT55</f>
        <v>#DIV/0!</v>
      </c>
      <c r="GC63" s="23">
        <f>FT61</f>
        <v>53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47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ACT P16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15</v>
      </c>
      <c r="GC68" s="8" t="str">
        <f>IF(SUM($FJ$19:$GF$19)=1,"/"&amp;GC53,GC60)</f>
        <v>/36</v>
      </c>
      <c r="GD68" s="76" t="str">
        <f>IF(SUM($FJ$19:$GF$19)=1,GD53,GD60)</f>
        <v>18%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14</v>
      </c>
      <c r="GC69" s="94" t="str">
        <f>IF(SUM($FJ$19:$GF$19)=1,"/"&amp;GC54,GC61)</f>
        <v>/36</v>
      </c>
      <c r="GD69" s="76" t="str">
        <f>IF(SUM($FJ$19:$GF$19)=1,GD54,GD61)</f>
        <v>16%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29</v>
      </c>
      <c r="GC70" s="94" t="str">
        <f>IF(SUM($FJ$19:$GF$19)=1,"/"&amp;GC55,GC62)</f>
        <v>/36</v>
      </c>
      <c r="GD70" s="76" t="str">
        <f>IF(SUM($FJ$19:$GF$19)=1,GD55,GD62)</f>
        <v>38%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21</v>
      </c>
      <c r="GC71" s="94" t="str">
        <f>IF(SUM($FJ$19:$GF$19)=1,"/"&amp;GC56,GC63)</f>
        <v>/36</v>
      </c>
      <c r="GD71" s="76" t="str">
        <f>IF(SUM($FJ$19:$GF$19)=1,GD56,GD63)</f>
        <v>58%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17</v>
      </c>
      <c r="GC72" s="94" t="str">
        <f>IF(SUM($FJ$19:$GF$19)=1,"/"&amp;GC57,GC64)</f>
        <v>/36</v>
      </c>
      <c r="GD72" s="76" t="str">
        <f>IF(SUM($FJ$19:$GF$19)=1,GD57,GD64)</f>
        <v>25%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ACT P16</v>
      </c>
      <c r="O1" s="162" t="str">
        <f>IF(V15&lt;&gt;"",V15,"Test 2")</f>
        <v>Test 2</v>
      </c>
      <c r="P1" s="162" t="str">
        <f>N1</f>
        <v>ACT P16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ACT P16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30</v>
      </c>
      <c r="X8" s="212" t="str">
        <f>META!FC5</f>
        <v>75</v>
      </c>
      <c r="Y8" s="213" t="str">
        <f>META!FD5</f>
        <v>40%</v>
      </c>
      <c r="Z8" s="214" t="str">
        <f>META!FE5</f>
        <v>14</v>
      </c>
      <c r="AA8" s="215" t="str">
        <f>META!FF5</f>
        <v>36</v>
      </c>
      <c r="AB8" s="216" t="str">
        <f>META!FG5</f>
        <v>16%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30</v>
      </c>
      <c r="X9" s="125" t="str">
        <f>META!FC6</f>
        <v>60</v>
      </c>
      <c r="Y9" s="127" t="str">
        <f>META!FD6</f>
        <v>50%</v>
      </c>
      <c r="Z9" s="101" t="str">
        <f>META!FE6</f>
        <v>21</v>
      </c>
      <c r="AA9" s="94" t="str">
        <f>META!FF6</f>
        <v>36</v>
      </c>
      <c r="AB9" s="76" t="str">
        <f>META!FG6</f>
        <v>58%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14</v>
      </c>
      <c r="X10" s="212" t="str">
        <f>META!FC7</f>
        <v>40</v>
      </c>
      <c r="Y10" s="218" t="str">
        <f>META!FD7</f>
        <v>35%</v>
      </c>
      <c r="Z10" s="214" t="str">
        <f>META!FE7</f>
        <v>15</v>
      </c>
      <c r="AA10" s="215" t="str">
        <f>META!FF7</f>
        <v>36</v>
      </c>
      <c r="AB10" s="216" t="str">
        <f>META!FG7</f>
        <v>18%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17</v>
      </c>
      <c r="X11" s="128" t="str">
        <f>META!FC8</f>
        <v>40</v>
      </c>
      <c r="Y11" s="129" t="str">
        <f>META!FD8</f>
        <v>43%</v>
      </c>
      <c r="Z11" s="130" t="str">
        <f>META!FE8</f>
        <v>19</v>
      </c>
      <c r="AA11" s="131" t="str">
        <f>META!FF8</f>
        <v>36</v>
      </c>
      <c r="AB11" s="79" t="str">
        <f>META!FG8</f>
        <v>38%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91</v>
      </c>
      <c r="X12" s="221" t="str">
        <f>META!FC9</f>
        <v>215</v>
      </c>
      <c r="Y12" s="222" t="str">
        <f>META!FD9</f>
        <v>42%</v>
      </c>
      <c r="Z12" s="223" t="str">
        <f>META!FE9</f>
        <v>17</v>
      </c>
      <c r="AA12" s="224" t="str">
        <f>META!FF9</f>
        <v>36</v>
      </c>
      <c r="AB12" s="225" t="str">
        <f>META!FG9</f>
        <v>25%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2019-08-28T20:16:23Z</dcterms:modified>
</cp:coreProperties>
</file>