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testDep\"/>
    </mc:Choice>
  </mc:AlternateContent>
  <xr:revisionPtr revIDLastSave="3" documentId="13_ncr:1_{580A540B-F050-4FB1-8E91-DEEA56E85ABF}" xr6:coauthVersionLast="43" xr6:coauthVersionMax="43" xr10:uidLastSave="{743227D4-39D6-4C72-9BDB-95D18223A1BC}"/>
  <bookViews>
    <workbookView xWindow="15" yWindow="150" windowWidth="11985" windowHeight="14243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BY640" i="16"/>
  <c r="BZ640" i="16" s="1"/>
  <c r="FN419" i="16"/>
  <c r="FO419" i="16" s="1"/>
  <c r="FN616" i="16"/>
  <c r="FO616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FN361" i="16"/>
  <c r="FO361" i="16" s="1"/>
  <c r="EJ352" i="15"/>
  <c r="EK352" i="15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BY434" i="10" l="1"/>
  <c r="BZ434" i="10" s="1"/>
  <c r="AN518" i="16"/>
  <c r="AO518" i="16" s="1"/>
  <c r="EJ336" i="15"/>
  <c r="EK336" i="15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CZ424" i="8" l="1"/>
  <c r="DC424" i="8" s="1"/>
  <c r="K195" i="22" s="1"/>
  <c r="E195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B453" i="8" l="1"/>
  <c r="J224" i="22" s="1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<sst xmlns="http://schemas.openxmlformats.org/spreadsheetml/2006/main" count="27333" uniqueCount="690">
  <si>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</si>
  <si>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</si>
  <si>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</si>
  <si>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</si>
  <si>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</si>
  <si>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</si>
  <si>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</si>
  <si>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</si>
  <si>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</si>
  <si>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</si>
  <si>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</si>
  <si>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</si>
  <si>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</si>
  <si>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</si>
  <si>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</si>
  <si>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</si>
  <si>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</si>
  <si>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</si>
  <si>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</si>
  <si>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</si>
  <si>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</si>
  <si>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</si>
  <si>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</si>
  <si>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</si>
  <si>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</si>
  <si>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</si>
  <si>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</si>
  <si>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</si>
  <si>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</si>
  <si>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</si>
  <si>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</si>
  <si>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</si>
  <si>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</si>
  <si>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</si>
  <si>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</si>
  <si>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</si>
  <si>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</si>
  <si>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</si>
  <si>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</si>
  <si>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</si>
  <si>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</si>
  <si>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</si>
  <si>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</si>
  <si>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</si>
  <si>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</si>
  <si>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</si>
  <si>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</si>
  <si>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</si>
  <si>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</si>
  <si>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</si>
  <si>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</si>
  <si>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</si>
  <si>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</si>
  <si>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</si>
  <si>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</si>
  <si>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</si>
  <si>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</si>
  <si>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</si>
  <si>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</si>
  <si>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</si>
  <si>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</si>
  <si>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</si>
  <si>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</si>
  <si>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</si>
  <si>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</si>
  <si>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</si>
  <si>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</si>
  <si>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</si>
  <si>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</si>
  <si>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</si>
  <si>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</si>
  <si>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</si>
  <si>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</si>
  <si>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</si>
  <si>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</si>
  <si>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</si>
  <si>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</si>
  <si>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</si>
  <si>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</si>
  <si>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</si>
  <si>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</si>
  <si>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</si>
  <si>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</si>
  <si>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</si>
  <si>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</si>
  <si>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</si>
  <si>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</si>
  <si>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</si>
  <si>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</si>
  <si>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</si>
  <si>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</si>
  <si>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</si>
  <si>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</si>
  <si>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</si>
  <si>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</si>
  <si>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</si>
  <si>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</si>
  <si>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</si>
  <si>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</si>
  <si>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</si>
  <si>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</si>
  <si>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</si>
  <si>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</si>
  <si>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</si>
  <si>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</si>
  <si>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</si>
  <si>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</si>
  <si>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</si>
  <si>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</si>
  <si>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</si>
  <si>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</si>
  <si>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</si>
  <si>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</si>
  <si>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</si>
  <si>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</si>
  <si>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</si>
  <si>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</si>
  <si>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</si>
  <si>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</si>
  <si>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</si>
  <si>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</si>
  <si>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</si>
  <si>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</si>
  <si>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</si>
  <si>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</si>
  <si>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</si>
  <si>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</si>
  <si>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</si>
  <si>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</si>
  <si>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</si>
  <si>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</si>
  <si>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</si>
  <si>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</si>
  <si>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</si>
  <si>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</si>
  <si>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</si>
  <si>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</si>
  <si>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</si>
  <si>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</si>
  <si>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</si>
  <si>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</si>
  <si>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</si>
  <si>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</si>
  <si>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</si>
  <si>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</si>
  <si>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</si>
  <si>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</si>
  <si>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</si>
  <si>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</si>
  <si>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</si>
  <si>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</si>
  <si>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</si>
  <si>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</si>
  <si>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</si>
  <si>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</si>
  <si>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</si>
  <si>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</si>
  <si>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</si>
  <si>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</si>
  <si>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</si>
  <si>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</si>
  <si>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</si>
  <si>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</si>
  <si>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</si>
  <si>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</si>
  <si>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</si>
  <si>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</si>
  <si>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</si>
  <si>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</si>
  <si>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</si>
  <si>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</si>
  <si>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</si>
  <si>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</si>
  <si>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</si>
  <si>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</si>
  <si>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</si>
  <si>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</si>
  <si>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</si>
  <si>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</si>
  <si>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</si>
  <si>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</si>
  <si>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</si>
  <si>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</si>
  <si>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</si>
  <si>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</si>
  <si>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</si>
  <si>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</si>
  <si>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</si>
  <si>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</si>
  <si>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</si>
  <si>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</si>
  <si>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</si>
  <si>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</si>
  <si>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</si>
  <si>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</si>
  <si>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</si>
  <si>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</si>
  <si>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</si>
  <si>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</si>
  <si>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</si>
  <si>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</si>
  <si>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</si>
  <si>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</si>
  <si>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</si>
  <si>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</si>
  <si>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</si>
  <si>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</si>
  <si>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</si>
  <si>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</si>
  <si>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</si>
  <si>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</si>
  <si>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</si>
  <si>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</si>
  <si>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</si>
  <si>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</si>
  <si>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</si>
  <si>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</si>
  <si>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</si>
  <si>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</si>
  <si>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</si>
  <si>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</si>
  <si>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</si>
  <si>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</si>
  <si>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</si>
  <si>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</si>
  <si>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</si>
  <si>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</si>
  <si>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</si>
  <si>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</si>
  <si>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</si>
  <si>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</si>
  <si>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</si>
  <si>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</si>
  <si>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</si>
  <si>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</si>
  <si>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</si>
  <si>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</si>
  <si>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</si>
  <si>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</si>
  <si>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</si>
  <si>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</si>
  <si>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</si>
  <si>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</si>
  <si>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</si>
  <si>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</si>
  <si>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</si>
  <si>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</si>
  <si>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</si>
  <si>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</si>
  <si>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</si>
  <si>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</si>
  <si>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</si>
  <si>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</si>
  <si>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</si>
  <si>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</si>
  <si>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</si>
  <si>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</si>
  <si>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</si>
  <si>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</si>
  <si>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</si>
  <si>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</si>
  <si>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</si>
  <si>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</si>
  <si>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</si>
  <si>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</si>
  <si>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</si>
  <si>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</si>
  <si>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</si>
  <si>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</si>
  <si>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</si>
  <si>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</si>
  <si>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</si>
  <si>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</si>
  <si>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</si>
  <si>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</si>
  <si>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</si>
  <si>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</si>
  <si>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</si>
  <si>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</si>
  <si>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</si>
  <si>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</si>
  <si>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</si>
  <si>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</si>
  <si>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</si>
  <si>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</si>
  <si>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</si>
  <si>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</si>
  <si>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</si>
  <si>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</si>
  <si>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</si>
  <si>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</si>
  <si>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</si>
  <si>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</si>
  <si>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</si>
  <si>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</si>
  <si>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</si>
  <si>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</si>
  <si>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</si>
  <si>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</si>
  <si>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</si>
  <si>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</si>
  <si>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</si>
  <si>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</si>
  <si>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</si>
  <si>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</si>
  <si>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</si>
  <si>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</si>
  <si>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</si>
  <si>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</si>
  <si>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</si>
  <si>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</si>
  <si>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</si>
  <si>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</si>
  <si>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</si>
  <si>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</si>
  <si>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</si>
  <si>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</si>
  <si>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</si>
  <si>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</si>
  <si>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</si>
  <si>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</si>
  <si>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</si>
  <si>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</si>
  <si>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</si>
  <si>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</si>
  <si>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</si>
  <si>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</si>
  <si>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</si>
  <si>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</si>
  <si>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</si>
  <si>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</si>
  <si>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</si>
  <si>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</si>
  <si>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</si>
  <si>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</si>
  <si>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</si>
  <si>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</si>
  <si>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</si>
  <si>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</si>
  <si>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</si>
  <si>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</si>
  <si>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</si>
  <si>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</si>
  <si>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</si>
  <si>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</si>
  <si>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</si>
  <si>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</si>
  <si>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</si>
  <si>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</si>
  <si>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</si>
  <si>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</si>
  <si>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</si>
  <si>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</si>
  <si>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</si>
  <si>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</si>
  <si>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</si>
  <si>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</si>
  <si>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</si>
  <si>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</si>
  <si>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</si>
  <si>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</si>
  <si>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</si>
  <si>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</si>
  <si>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</si>
  <si>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</si>
  <si>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</si>
  <si>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</si>
  <si>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</si>
  <si>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</si>
  <si>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</si>
  <si>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</si>
  <si>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</si>
  <si>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</si>
  <si>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</si>
  <si>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</si>
  <si>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</si>
  <si>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</si>
  <si>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</si>
  <si>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</si>
  <si>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</si>
  <si>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</si>
  <si>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</si>
  <si>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</si>
  <si>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</si>
  <si>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</si>
  <si>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</si>
  <si>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</si>
  <si>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</si>
  <si>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</si>
  <si>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</si>
  <si>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</si>
  <si>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</si>
  <si>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</si>
  <si>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</si>
  <si>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</si>
  <si>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</si>
  <si>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</si>
  <si>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</si>
  <si>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</si>
  <si>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</si>
  <si>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</si>
  <si>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</si>
  <si>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</si>
  <si>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</si>
  <si>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</si>
  <si>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</si>
  <si>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</si>
  <si>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</si>
  <si>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</si>
  <si>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</si>
  <si>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</si>
  <si>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</si>
  <si>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</si>
  <si>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</si>
  <si>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</si>
  <si>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</si>
  <si>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</si>
  <si>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</si>
  <si>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</si>
  <si>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</si>
  <si>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</si>
  <si>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</si>
  <si>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</si>
  <si>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</si>
  <si>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</si>
  <si>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</si>
  <si>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</si>
  <si>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</si>
  <si>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</si>
  <si>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</si>
  <si>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</si>
  <si>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</si>
  <si>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</si>
  <si>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</si>
  <si>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</si>
  <si>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</si>
  <si>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</si>
  <si>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</si>
  <si>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</si>
  <si>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</si>
  <si>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</si>
  <si>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</si>
  <si>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</si>
  <si>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</si>
  <si>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</si>
  <si>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</si>
  <si>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</si>
  <si>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</si>
  <si>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</si>
  <si>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</si>
  <si>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</si>
  <si>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</si>
  <si>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</si>
  <si>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</si>
  <si>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</si>
  <si>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</si>
  <si>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</si>
  <si>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</si>
  <si>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</si>
  <si>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</si>
  <si>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</si>
  <si>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</si>
  <si>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</si>
  <si>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</si>
  <si>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</si>
  <si>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</si>
  <si>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</si>
  <si>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</si>
  <si>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</si>
  <si>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</si>
  <si>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</si>
  <si>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</si>
  <si>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</si>
  <si>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</si>
  <si>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</si>
  <si>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</si>
  <si>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</si>
  <si>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</si>
  <si>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</si>
  <si>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</si>
  <si>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</si>
  <si>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</si>
  <si>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</si>
  <si>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</si>
  <si>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</si>
  <si>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</si>
  <si>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</si>
  <si>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</si>
  <si>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</si>
  <si>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</si>
  <si>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</si>
  <si>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</si>
  <si>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</si>
  <si>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</si>
  <si>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</si>
  <si>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</si>
  <si>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</si>
  <si>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</si>
  <si>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</si>
  <si>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</si>
  <si>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</si>
  <si>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</si>
  <si>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</si>
  <si>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</si>
  <si>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</si>
  <si>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</si>
  <si>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</si>
  <si>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</si>
  <si>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</si>
  <si>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</si>
  <si>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</si>
  <si>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</si>
  <si>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</si>
  <si>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</si>
  <si>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</si>
  <si>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</si>
  <si>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</si>
  <si>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</si>
  <si>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</si>
  <si>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</si>
  <si>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</si>
  <si>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</si>
  <si>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</si>
  <si>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</si>
  <si>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</si>
  <si>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</si>
  <si>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</si>
  <si>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</si>
  <si>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</si>
  <si>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</si>
  <si>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</si>
  <si>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</si>
  <si>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</si>
  <si>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</si>
  <si>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</si>
  <si>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</si>
  <si>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</si>
  <si>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</si>
  <si>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</si>
  <si>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</si>
  <si>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</si>
  <si>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</si>
  <si>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</si>
  <si>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</si>
  <si>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</si>
  <si>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</si>
  <si>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</si>
  <si>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</si>
  <si>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</si>
  <si>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</si>
  <si>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</si>
  <si>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</si>
  <si>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</si>
  <si>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</si>
  <si>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</si>
  <si>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</si>
  <si>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</si>
  <si>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</si>
  <si>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</si>
  <si>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</si>
  <si>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</si>
  <si>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</si>
  <si>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</si>
  <si>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</si>
  <si>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</si>
  <si>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</si>
  <si>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</si>
  <si>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</si>
  <si>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</si>
  <si>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</si>
  <si>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</si>
  <si>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</si>
  <si>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</si>
  <si>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</si>
  <si>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</si>
  <si>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</si>
  <si>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</si>
  <si>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</si>
  <si>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</si>
  <si>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</si>
  <si>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</si>
  <si>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</si>
  <si>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</si>
  <si>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</si>
  <si>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</si>
  <si>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</si>
  <si>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</si>
  <si>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</si>
  <si>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</si>
  <si>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</si>
  <si>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</si>
  <si>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</si>
  <si>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</si>
  <si>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</si>
  <si>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</si>
  <si>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</si>
  <si>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</si>
  <si>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</si>
  <si>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</si>
  <si>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</si>
  <si>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</si>
  <si>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</si>
  <si>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</si>
  <si>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</si>
  <si>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</si>
  <si>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</si>
  <si>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</si>
  <si>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</si>
  <si>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</si>
  <si>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</si>
  <si>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</si>
  <si>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</si>
  <si>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</si>
  <si>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</si>
  <si>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</si>
  <si>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</si>
  <si>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</si>
  <si>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</si>
  <si>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</si>
  <si>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</si>
  <si>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</si>
  <si>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</si>
  <si>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</si>
  <si>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</si>
  <si>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</si>
  <si>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</si>
  <si>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</si>
  <si>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</si>
  <si>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</si>
  <si>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</si>
  <si>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</si>
  <si>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</si>
  <si>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</si>
  <si>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</si>
  <si>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</si>
  <si>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</si>
  <si>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</si>
  <si>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</si>
  <si>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</si>
  <si>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</si>
  <si>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</si>
  <si>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</si>
  <si>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</si>
  <si>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</si>
  <si>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</si>
  <si>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</si>
  <si>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</si>
  <si>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</si>
  <si>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</si>
  <si>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</si>
  <si>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</si>
  <si>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</si>
  <si>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</si>
  <si>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</si>
  <si>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</si>
  <si>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</si>
  <si>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</si>
  <si>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</si>
  <si>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</si>
  <si>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</si>
  <si>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</si>
  <si>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</si>
  <si>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</si>
  <si>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</si>
  <si>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</si>
  <si>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</si>
  <si>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</si>
  <si>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</si>
  <si>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</si>
  <si>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</si>
  <si>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</si>
  <si>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</si>
  <si>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</si>
  <si>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</si>
  <si>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</si>
  <si>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</si>
  <si>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</si>
  <si>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</si>
  <si>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</si>
  <si>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</si>
  <si>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</si>
  <si>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</si>
  <si>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</si>
  <si>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B?</t>
  </si>
  <si>
    <t>J?</t>
  </si>
  <si>
    <t>G?</t>
  </si>
  <si>
    <t>H?</t>
  </si>
  <si>
    <t>E?</t>
  </si>
  <si>
    <t>K?</t>
  </si>
  <si>
    <t>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</si>
</sst>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27" zoomScale="40" zoomScaleNormal="40" workbookViewId="0">
      <selection activeCell="C7" sqref="C7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201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43703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683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163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160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164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161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166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162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164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161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165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165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582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163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159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164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162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166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162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166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161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164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160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166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161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684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166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159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165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161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163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161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164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160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164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159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165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162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685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162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165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159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166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162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165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163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160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163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162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163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160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164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159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164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161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163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160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163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161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163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160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686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160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166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163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166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160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166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683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164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161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165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161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165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162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163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582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166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162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164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582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164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685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161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164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161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162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163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161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166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160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164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160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685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161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164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161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684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160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166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162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164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162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166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159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164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161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166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162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162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166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161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161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164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161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165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162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163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687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164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159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165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166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168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165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161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166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159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688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168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169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166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161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164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168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166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162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165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683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165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168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163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161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169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160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165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160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164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160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166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168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169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159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163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161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163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689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163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162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164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687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166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161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163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159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163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162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166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163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159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163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161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164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161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164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160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163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162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165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159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165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159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163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160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166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161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166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161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684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160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163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160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165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161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166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162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166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162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165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162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164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159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163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160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164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A01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A01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B?</v>
      </c>
      <c r="AO3" s="8" t="b">
        <f>IF(AN3&lt;&gt;"",IF(ISNUMBER(SEARCH(AM3,AN3)),TRUE,FALSE),"")</f>
        <v>1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>D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D</v>
      </c>
      <c r="EK3" s="8" t="b">
        <f>IF(EJ3&lt;&gt;"",IF(ISNUMBER(SEARCH(EI3,EJ3)),TRUE,FALSE),"")</f>
        <v>1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</v>
      </c>
      <c r="FO3" s="8" t="b">
        <f>IF(FN3&lt;&gt;"",IF(ISNUMBER(SEARCH(FM3,FN3)),TRUE,FALSE),"")</f>
        <v>1</v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>
        <f>IF(ISERROR(MATCH(FQ$2,INPUT!C$4:Y$4,0))&lt;&gt;TRUE,MATCH(FQ$2,INPUT!C$4:Y$4,0),"")</f>
        <v>1</v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71</v>
      </c>
      <c r="D4" s="55">
        <v>75</v>
      </c>
      <c r="E4" s="41" t="str">
        <f>ROUND(C4/D4*100,0)&amp;"%"</f>
        <v>95%</v>
      </c>
      <c r="F4" s="23">
        <f>LOOKUP(COUNTIF(BZ3:BZ77,TRUE),FQ4:FQ79,FR4:FR79)</f>
        <v>34</v>
      </c>
      <c r="G4" s="23">
        <v>36</v>
      </c>
      <c r="H4" s="25" t="str">
        <f>LOOKUP(F4,FX$4:FX$39,FY$4:FY$39) &amp; "%"</f>
        <v>99%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>H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</v>
      </c>
      <c r="FO4" s="8" t="b">
        <f t="shared" ref="FO4:FO42" si="3">IF(FN4&lt;&gt;"",IF(ISNUMBER(SEARCH(FM4,FN4)),TRUE,FALSE),"")</f>
        <v>1</v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>
        <f>IF(ISERROR(MATCH(FQ$2,INPUT!C$4:Y$4,0))&lt;&gt;TRUE,MATCH(FQ$2,INPUT!C$4:Y$4,0),"")</f>
        <v>1</v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59</v>
      </c>
      <c r="D5" s="55">
        <v>60</v>
      </c>
      <c r="E5" s="41" t="str">
        <f>ROUND(C5/D5*100,0)&amp;"%"</f>
        <v>98%</v>
      </c>
      <c r="F5" s="23">
        <f>LOOKUP(COUNTIF(EK3:EK62,TRUE),FQ4:FQ64,FS4:FS64)</f>
        <v>35</v>
      </c>
      <c r="G5" s="23">
        <v>36</v>
      </c>
      <c r="H5" s="25" t="str">
        <f>LOOKUP(F5,FX$4:FX$39,FZ$4:FZ$39) &amp; "%"</f>
        <v>99%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B</v>
      </c>
      <c r="AO5" s="8" t="b">
        <f t="shared" si="0"/>
        <v>1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>A</v>
      </c>
      <c r="BZ5" s="8" t="b">
        <f t="shared" si="1"/>
        <v>1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C</v>
      </c>
      <c r="EK5" s="8" t="b">
        <f t="shared" si="2"/>
        <v>1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D</v>
      </c>
      <c r="FO5" s="8" t="b">
        <f t="shared" si="3"/>
        <v>1</v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>
        <f>IF(ISERROR(MATCH(FQ$2,INPUT!C$4:Y$4,0))&lt;&gt;TRUE,MATCH(FQ$2,INPUT!C$4:Y$4,0),"")</f>
        <v>1</v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38</v>
      </c>
      <c r="D6" s="55">
        <v>40</v>
      </c>
      <c r="E6" s="41" t="str">
        <f>ROUND(C6/D6*100,0)&amp;"%"</f>
        <v>95%</v>
      </c>
      <c r="F6" s="23">
        <f>LOOKUP(COUNTIF(AO3:AO42,TRUE),FQ4:FQ44,FT4:FT44)</f>
        <v>34</v>
      </c>
      <c r="G6" s="23">
        <v>36</v>
      </c>
      <c r="H6" s="25" t="str">
        <f>LOOKUP(F6,FX$4:FX$39,GA$4:GA$39) &amp; "%"</f>
        <v>99%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>G</v>
      </c>
      <c r="BZ6" s="8" t="b">
        <f t="shared" si="1"/>
        <v>1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</v>
      </c>
      <c r="FO6" s="8" t="b">
        <f t="shared" si="3"/>
        <v>1</v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>
        <f>IF(ISERROR(MATCH(FQ$2,INPUT!C$4:Y$4,0))&lt;&gt;TRUE,MATCH(FQ$2,INPUT!C$4:Y$4,0),"")</f>
        <v>1</v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38</v>
      </c>
      <c r="D7" s="56">
        <v>40</v>
      </c>
      <c r="E7" s="41" t="str">
        <f>ROUND(C7/D7*100,0)&amp;"%"</f>
        <v>95%</v>
      </c>
      <c r="F7" s="57">
        <f>LOOKUP(COUNTIF(FO3:FO42,TRUE),FQ4:FQ44,FU4:FU44)</f>
        <v>33</v>
      </c>
      <c r="G7" s="57">
        <v>36</v>
      </c>
      <c r="H7" s="25" t="str">
        <f>LOOKUP(F7,FX$4:FX$39,GB$4:GB$39) &amp; "%"</f>
        <v>99%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C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C</v>
      </c>
      <c r="EK7" s="8" t="b">
        <f t="shared" si="2"/>
        <v>1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</v>
      </c>
      <c r="FO7" s="8" t="b">
        <f t="shared" si="3"/>
        <v>1</v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>
        <f>IF(ISERROR(MATCH(FQ$2,INPUT!C$4:Y$4,0))&lt;&gt;TRUE,MATCH(FQ$2,INPUT!C$4:Y$4,0),"")</f>
        <v>1</v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206</v>
      </c>
      <c r="D8" s="36">
        <f>SUM(D4:D7)</f>
        <v>215</v>
      </c>
      <c r="E8" s="41" t="str">
        <f>ROUND(C8/D8*100,0)&amp;"%"</f>
        <v>96%</v>
      </c>
      <c r="F8" s="37">
        <f>ROUND(AVERAGE(F4:F7),0)</f>
        <v>34</v>
      </c>
      <c r="G8" s="54">
        <v>36</v>
      </c>
      <c r="H8" s="38" t="str">
        <f>LOOKUP(F8,FX$4:FX$39,GC$4:GC$39) &amp; "%"</f>
        <v>99%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G</v>
      </c>
      <c r="AO8" s="8" t="b">
        <f t="shared" si="0"/>
        <v>1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>H</v>
      </c>
      <c r="BZ8" s="8" t="b">
        <f t="shared" si="1"/>
        <v>1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F</v>
      </c>
      <c r="FO8" s="8" t="b">
        <f t="shared" si="3"/>
        <v>1</v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>
        <f>IF(ISERROR(MATCH(FQ$2,INPUT!C$4:Y$4,0))&lt;&gt;TRUE,MATCH(FQ$2,INPUT!C$4:Y$4,0),"")</f>
        <v>1</v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C</v>
      </c>
      <c r="FO9" s="8" t="b">
        <f t="shared" si="3"/>
        <v>1</v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>
        <f>IF(ISERROR(MATCH(FQ$2,INPUT!C$4:Y$4,0))&lt;&gt;TRUE,MATCH(FQ$2,INPUT!C$4:Y$4,0),"")</f>
        <v>1</v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J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>F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</v>
      </c>
      <c r="FO10" s="8" t="b">
        <f t="shared" si="3"/>
        <v>1</v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>
        <f>IF(ISERROR(MATCH(FQ$2,INPUT!C$4:Y$4,0))&lt;&gt;TRUE,MATCH(FQ$2,INPUT!C$4:Y$4,0),"")</f>
        <v>1</v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C</v>
      </c>
      <c r="AO11" s="8" t="b">
        <f t="shared" si="0"/>
        <v>1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C</v>
      </c>
      <c r="FO11" s="8" t="b">
        <f t="shared" si="3"/>
        <v>1</v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>
        <f>IF(ISERROR(MATCH(FQ$2,INPUT!C$4:Y$4,0))&lt;&gt;TRUE,MATCH(FQ$2,INPUT!C$4:Y$4,0),"")</f>
        <v>1</v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>F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J</v>
      </c>
      <c r="FO12" s="8" t="b">
        <f t="shared" si="3"/>
        <v>1</v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>
        <f>IF(ISERROR(MATCH(FQ$2,INPUT!C$4:Y$4,0))&lt;&gt;TRUE,MATCH(FQ$2,INPUT!C$4:Y$4,0),"")</f>
        <v>1</v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A</v>
      </c>
      <c r="AO13" s="8" t="b">
        <f t="shared" si="0"/>
        <v>1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>D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>E?</v>
      </c>
      <c r="EK13" s="8" t="b">
        <f t="shared" si="2"/>
        <v>1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</v>
      </c>
      <c r="FO13" s="8" t="b">
        <f t="shared" si="3"/>
        <v>1</v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>
        <f>IF(ISERROR(MATCH(FQ$2,INPUT!C$4:Y$4,0))&lt;&gt;TRUE,MATCH(FQ$2,INPUT!C$4:Y$4,0),"")</f>
        <v>1</v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J</v>
      </c>
      <c r="EK14" s="8" t="b">
        <f t="shared" si="2"/>
        <v>1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F</v>
      </c>
      <c r="FO14" s="8" t="b">
        <f t="shared" si="3"/>
        <v>0</v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>
        <f>IF(ISERROR(MATCH(FQ$2,INPUT!C$4:Y$4,0))&lt;&gt;TRUE,MATCH(FQ$2,INPUT!C$4:Y$4,0),"")</f>
        <v>1</v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A?</v>
      </c>
      <c r="AO15" s="8" t="b">
        <f t="shared" si="0"/>
        <v>0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>B</v>
      </c>
      <c r="BZ15" s="8" t="b">
        <f t="shared" si="1"/>
        <v>0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D</v>
      </c>
      <c r="FO15" s="8" t="b">
        <f t="shared" si="3"/>
        <v>1</v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>
        <f>IF(ISERROR(MATCH(FQ$2,INPUT!C$4:Y$4,0))&lt;&gt;TRUE,MATCH(FQ$2,INPUT!C$4:Y$4,0),"")</f>
        <v>1</v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F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H</v>
      </c>
      <c r="EK16" s="8" t="b">
        <f t="shared" si="2"/>
        <v>1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H</v>
      </c>
      <c r="FO16" s="8" t="b">
        <f t="shared" si="3"/>
        <v>1</v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>
        <f>IF(ISERROR(MATCH(FQ$2,INPUT!C$4:Y$4,0))&lt;&gt;TRUE,MATCH(FQ$2,INPUT!C$4:Y$4,0),"")</f>
        <v>1</v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A</v>
      </c>
      <c r="AO17" s="8" t="b">
        <f t="shared" si="0"/>
        <v>1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A</v>
      </c>
      <c r="FO17" s="8" t="b">
        <f t="shared" si="3"/>
        <v>1</v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>
        <f>IF(ISERROR(MATCH(FQ$2,INPUT!C$4:Y$4,0))&lt;&gt;TRUE,MATCH(FQ$2,INPUT!C$4:Y$4,0),"")</f>
        <v>1</v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J</v>
      </c>
      <c r="AO18" s="8" t="b">
        <f t="shared" si="0"/>
        <v>1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>J</v>
      </c>
      <c r="BZ18" s="8" t="b">
        <f t="shared" si="1"/>
        <v>1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H</v>
      </c>
      <c r="FO18" s="8" t="b">
        <f t="shared" si="3"/>
        <v>1</v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>
        <f>IF(ISERROR(MATCH(FQ$2,INPUT!C$4:Y$4,0))&lt;&gt;TRUE,MATCH(FQ$2,INPUT!C$4:Y$4,0),"")</f>
        <v>1</v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>E</v>
      </c>
      <c r="EK19" s="8" t="b">
        <f t="shared" si="2"/>
        <v>1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>
        <f>IF(ISERROR(MATCH(FQ$2,INPUT!C$4:Y$4,0))&lt;&gt;TRUE,MATCH(FQ$2,INPUT!C$4:Y$4,0),"")</f>
        <v>1</v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G</v>
      </c>
      <c r="AO20" s="8" t="b">
        <f t="shared" si="0"/>
        <v>1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H</v>
      </c>
      <c r="EK20" s="8" t="b">
        <f t="shared" si="2"/>
        <v>1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F</v>
      </c>
      <c r="FO20" s="8" t="b">
        <f t="shared" si="3"/>
        <v>1</v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>
        <f>IF(ISERROR(MATCH(FQ$2,INPUT!C$4:Y$4,0))&lt;&gt;TRUE,MATCH(FQ$2,INPUT!C$4:Y$4,0),"")</f>
        <v>1</v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B</v>
      </c>
      <c r="FO21" s="8" t="b">
        <f t="shared" si="3"/>
        <v>1</v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>
        <f>IF(ISERROR(MATCH(FQ$2,INPUT!C$4:Y$4,0))&lt;&gt;TRUE,MATCH(FQ$2,INPUT!C$4:Y$4,0),"")</f>
        <v>1</v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G</v>
      </c>
      <c r="EK22" s="8" t="b">
        <f t="shared" si="2"/>
        <v>1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</v>
      </c>
      <c r="FO22" s="8" t="b">
        <f t="shared" si="3"/>
        <v>1</v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>
        <f>IF(ISERROR(MATCH(FQ$2,INPUT!C$4:Y$4,0))&lt;&gt;TRUE,MATCH(FQ$2,INPUT!C$4:Y$4,0),"")</f>
        <v>1</v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A</v>
      </c>
      <c r="EK23" s="8" t="b">
        <f t="shared" si="2"/>
        <v>1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C</v>
      </c>
      <c r="FO23" s="8" t="b">
        <f t="shared" si="3"/>
        <v>1</v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>
        <f>IF(ISERROR(MATCH(FQ$2,INPUT!C$4:Y$4,0))&lt;&gt;TRUE,MATCH(FQ$2,INPUT!C$4:Y$4,0),"")</f>
        <v>1</v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J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>K?</v>
      </c>
      <c r="EK24" s="8" t="b">
        <f t="shared" si="2"/>
        <v>1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G</v>
      </c>
      <c r="FO24" s="8" t="b">
        <f t="shared" si="3"/>
        <v>1</v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>
        <f>IF(ISERROR(MATCH(FQ$2,INPUT!C$4:Y$4,0))&lt;&gt;TRUE,MATCH(FQ$2,INPUT!C$4:Y$4,0),"")</f>
        <v>1</v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B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>B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>E</v>
      </c>
      <c r="EK25" s="8" t="b">
        <f t="shared" si="2"/>
        <v>1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C</v>
      </c>
      <c r="FO25" s="8" t="b">
        <f t="shared" si="3"/>
        <v>1</v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>
        <f>IF(ISERROR(MATCH(FQ$2,INPUT!C$4:Y$4,0))&lt;&gt;TRUE,MATCH(FQ$2,INPUT!C$4:Y$4,0),"")</f>
        <v>1</v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G</v>
      </c>
      <c r="AO26" s="8" t="b">
        <f t="shared" si="0"/>
        <v>1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>H?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>K</v>
      </c>
      <c r="EK26" s="8" t="b">
        <f t="shared" si="2"/>
        <v>1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J?</v>
      </c>
      <c r="FO26" s="8" t="b">
        <f t="shared" si="3"/>
        <v>0</v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>
        <f>IF(ISERROR(MATCH(FQ$2,INPUT!C$4:Y$4,0))&lt;&gt;TRUE,MATCH(FQ$2,INPUT!C$4:Y$4,0),"")</f>
        <v>1</v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C</v>
      </c>
      <c r="AO27" s="8" t="b">
        <f t="shared" si="0"/>
        <v>1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B</v>
      </c>
      <c r="EK27" s="8" t="b">
        <f t="shared" si="2"/>
        <v>1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B</v>
      </c>
      <c r="FO27" s="8" t="b">
        <f t="shared" si="3"/>
        <v>1</v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>
        <f>IF(ISERROR(MATCH(FQ$2,INPUT!C$4:Y$4,0))&lt;&gt;TRUE,MATCH(FQ$2,INPUT!C$4:Y$4,0),"")</f>
        <v>1</v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J?</v>
      </c>
      <c r="AO28" s="8" t="b">
        <f t="shared" si="0"/>
        <v>0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>G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G</v>
      </c>
      <c r="EK28" s="8" t="b">
        <f t="shared" si="2"/>
        <v>1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F</v>
      </c>
      <c r="FO28" s="8" t="b">
        <f t="shared" si="3"/>
        <v>1</v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>
        <f>IF(ISERROR(MATCH(FQ$2,INPUT!C$4:Y$4,0))&lt;&gt;TRUE,MATCH(FQ$2,INPUT!C$4:Y$4,0),"")</f>
        <v>1</v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>D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C</v>
      </c>
      <c r="EK29" s="8" t="b">
        <f t="shared" si="2"/>
        <v>1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B</v>
      </c>
      <c r="FO29" s="8" t="b">
        <f t="shared" si="3"/>
        <v>1</v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>
        <f>IF(ISERROR(MATCH(FQ$2,INPUT!C$4:Y$4,0))&lt;&gt;TRUE,MATCH(FQ$2,INPUT!C$4:Y$4,0),"")</f>
        <v>1</v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G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>F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J</v>
      </c>
      <c r="EK30" s="8" t="b">
        <f t="shared" si="2"/>
        <v>1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H</v>
      </c>
      <c r="FO30" s="8" t="b">
        <f t="shared" si="3"/>
        <v>1</v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>
        <f>IF(ISERROR(MATCH(FQ$2,INPUT!C$4:Y$4,0))&lt;&gt;TRUE,MATCH(FQ$2,INPUT!C$4:Y$4,0),"")</f>
        <v>1</v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A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>A</v>
      </c>
      <c r="BZ31" s="8" t="b">
        <f t="shared" si="1"/>
        <v>1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>E</v>
      </c>
      <c r="EK31" s="8" t="b">
        <f t="shared" si="2"/>
        <v>1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</v>
      </c>
      <c r="FO31" s="8" t="b">
        <f t="shared" si="3"/>
        <v>1</v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>
        <f>IF(ISERROR(MATCH(FQ$2,INPUT!C$4:Y$4,0))&lt;&gt;TRUE,MATCH(FQ$2,INPUT!C$4:Y$4,0),"")</f>
        <v>1</v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H</v>
      </c>
      <c r="AO32" s="8" t="b">
        <f t="shared" si="0"/>
        <v>1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>G</v>
      </c>
      <c r="BZ32" s="8" t="b">
        <f t="shared" si="1"/>
        <v>1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G</v>
      </c>
      <c r="EK32" s="8" t="b">
        <f t="shared" si="2"/>
        <v>1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G</v>
      </c>
      <c r="FO32" s="8" t="b">
        <f t="shared" si="3"/>
        <v>1</v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>
        <f>IF(ISERROR(MATCH(FQ$2,INPUT!C$4:Y$4,0))&lt;&gt;TRUE,MATCH(FQ$2,INPUT!C$4:Y$4,0),"")</f>
        <v>1</v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C</v>
      </c>
      <c r="AO33" s="8" t="b">
        <f t="shared" si="0"/>
        <v>1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>B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D</v>
      </c>
      <c r="FO33" s="8" t="b">
        <f t="shared" si="3"/>
        <v>1</v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>
        <f>IF(ISERROR(MATCH(FQ$2,INPUT!C$4:Y$4,0))&lt;&gt;TRUE,MATCH(FQ$2,INPUT!C$4:Y$4,0),"")</f>
        <v>1</v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F</v>
      </c>
      <c r="AO34" s="8" t="b">
        <f t="shared" si="0"/>
        <v>1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>G</v>
      </c>
      <c r="BZ34" s="8" t="b">
        <f t="shared" si="1"/>
        <v>0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H</v>
      </c>
      <c r="EK34" s="8" t="b">
        <f t="shared" si="2"/>
        <v>1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G</v>
      </c>
      <c r="FO34" s="8" t="b">
        <f t="shared" si="3"/>
        <v>1</v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>
        <f>IF(ISERROR(MATCH(FQ$2,INPUT!C$4:Y$4,0))&lt;&gt;TRUE,MATCH(FQ$2,INPUT!C$4:Y$4,0),"")</f>
        <v>1</v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C</v>
      </c>
      <c r="AO35" s="8" t="b">
        <f t="shared" si="0"/>
        <v>1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>B?</v>
      </c>
      <c r="BZ35" s="8" t="b">
        <f t="shared" si="1"/>
        <v>1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B?</v>
      </c>
      <c r="EK35" s="8" t="b">
        <f t="shared" si="2"/>
        <v>1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D</v>
      </c>
      <c r="FO35" s="8" t="b">
        <f t="shared" si="3"/>
        <v>1</v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>
        <f>IF(ISERROR(MATCH(FQ$2,INPUT!C$4:Y$4,0))&lt;&gt;TRUE,MATCH(FQ$2,INPUT!C$4:Y$4,0),"")</f>
        <v>1</v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J</v>
      </c>
      <c r="AO36" s="8" t="b">
        <f t="shared" si="0"/>
        <v>1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>J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H</v>
      </c>
      <c r="EK36" s="8" t="b">
        <f t="shared" si="2"/>
        <v>1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H</v>
      </c>
      <c r="FO36" s="8" t="b">
        <f t="shared" si="3"/>
        <v>1</v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>
        <f>IF(ISERROR(MATCH(FQ$2,INPUT!C$4:Y$4,0))&lt;&gt;TRUE,MATCH(FQ$2,INPUT!C$4:Y$4,0),"")</f>
        <v>1</v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B</v>
      </c>
      <c r="AO37" s="8" t="b">
        <f t="shared" si="0"/>
        <v>1</v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>C</v>
      </c>
      <c r="BZ37" s="8" t="b">
        <f t="shared" si="1"/>
        <v>1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>E</v>
      </c>
      <c r="EK37" s="8" t="b">
        <f t="shared" si="2"/>
        <v>1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D</v>
      </c>
      <c r="FO37" s="8" t="b">
        <f t="shared" si="3"/>
        <v>1</v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>
        <f>IF(ISERROR(MATCH(FQ$2,INPUT!C$4:Y$4,0))&lt;&gt;TRUE,MATCH(FQ$2,INPUT!C$4:Y$4,0),"")</f>
        <v>1</v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J</v>
      </c>
      <c r="AO38" s="8" t="b">
        <f t="shared" si="0"/>
        <v>1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F</v>
      </c>
      <c r="EK38" s="8" t="b">
        <f t="shared" si="2"/>
        <v>1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>
        <f>IF(ISERROR(MATCH(FQ$2,INPUT!C$4:Y$4,0))&lt;&gt;TRUE,MATCH(FQ$2,INPUT!C$4:Y$4,0),"")</f>
        <v>1</v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A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>C</v>
      </c>
      <c r="BZ39" s="8" t="b">
        <f t="shared" si="1"/>
        <v>1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C</v>
      </c>
      <c r="EK39" s="8" t="b">
        <f t="shared" si="2"/>
        <v>1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A</v>
      </c>
      <c r="FO39" s="8" t="b">
        <f t="shared" si="3"/>
        <v>1</v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>
        <f>IF(ISERROR(MATCH(FQ$2,INPUT!C$4:Y$4,0))&lt;&gt;TRUE,MATCH(FQ$2,INPUT!C$4:Y$4,0),"")</f>
        <v>1</v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>H</v>
      </c>
      <c r="BZ40" s="8" t="b">
        <f t="shared" si="1"/>
        <v>1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>K</v>
      </c>
      <c r="EK40" s="8" t="b">
        <f t="shared" si="2"/>
        <v>1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F</v>
      </c>
      <c r="FO40" s="8" t="b">
        <f t="shared" si="3"/>
        <v>1</v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D</v>
      </c>
      <c r="AO41" s="8" t="b">
        <f t="shared" si="0"/>
        <v>1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>D</v>
      </c>
      <c r="BZ41" s="8" t="b">
        <f t="shared" si="1"/>
        <v>1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B</v>
      </c>
      <c r="EK41" s="8" t="b">
        <f t="shared" si="2"/>
        <v>1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B</v>
      </c>
      <c r="FO41" s="8" t="b">
        <f t="shared" si="3"/>
        <v>1</v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G?</v>
      </c>
      <c r="AO42" s="8" t="b">
        <f t="shared" si="0"/>
        <v>1</v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H</v>
      </c>
      <c r="EK42" s="8" t="b">
        <f t="shared" si="2"/>
        <v>1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J</v>
      </c>
      <c r="FO42" s="8" t="b">
        <f t="shared" si="3"/>
        <v>1</v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>A?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B</v>
      </c>
      <c r="EK43" s="8" t="b">
        <f t="shared" si="2"/>
        <v>1</v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J</v>
      </c>
      <c r="EK44" s="8" t="b">
        <f t="shared" si="2"/>
        <v>1</v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>D</v>
      </c>
      <c r="BZ45" s="8" t="b">
        <f t="shared" si="1"/>
        <v>1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B</v>
      </c>
      <c r="EK45" s="8" t="b">
        <f t="shared" si="2"/>
        <v>1</v>
      </c>
      <c r="FQ45" s="22">
        <v>41</v>
      </c>
      <c r="FR45" s="23">
        <v>18</v>
      </c>
      <c r="FS45" s="23">
        <v>25</v>
      </c>
      <c r="FT45" s="23"/>
      <c r="FU45" s="23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</v>
      </c>
      <c r="EK46" s="8" t="b">
        <f t="shared" si="2"/>
        <v>1</v>
      </c>
      <c r="FQ46" s="22">
        <v>42</v>
      </c>
      <c r="FR46" s="23">
        <v>18</v>
      </c>
      <c r="FS46" s="23">
        <v>26</v>
      </c>
      <c r="FT46" s="23"/>
      <c r="FU46" s="23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>A?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>E</v>
      </c>
      <c r="EK47" s="8" t="b">
        <f t="shared" si="2"/>
        <v>1</v>
      </c>
      <c r="FQ47" s="22">
        <v>43</v>
      </c>
      <c r="FR47" s="23">
        <v>19</v>
      </c>
      <c r="FS47" s="23">
        <v>26</v>
      </c>
      <c r="FT47" s="23"/>
      <c r="FU47" s="23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>J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>K</v>
      </c>
      <c r="EK48" s="8" t="b">
        <f t="shared" si="2"/>
        <v>1</v>
      </c>
      <c r="FQ48" s="22">
        <v>44</v>
      </c>
      <c r="FR48" s="23">
        <v>19</v>
      </c>
      <c r="FS48" s="23">
        <v>26</v>
      </c>
      <c r="FT48" s="23"/>
      <c r="FU48" s="23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A</v>
      </c>
      <c r="EK49" s="8" t="b">
        <f t="shared" si="2"/>
        <v>1</v>
      </c>
      <c r="FQ49" s="22">
        <v>45</v>
      </c>
      <c r="FR49" s="23">
        <v>19</v>
      </c>
      <c r="FS49" s="23">
        <v>27</v>
      </c>
      <c r="FT49" s="23"/>
      <c r="FU49" s="23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>G?</v>
      </c>
      <c r="BZ50" s="8" t="b">
        <f t="shared" si="1"/>
        <v>1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F</v>
      </c>
      <c r="EK50" s="8" t="b">
        <f t="shared" si="2"/>
        <v>1</v>
      </c>
      <c r="FQ50" s="22">
        <v>46</v>
      </c>
      <c r="FR50" s="23">
        <v>20</v>
      </c>
      <c r="FS50" s="23">
        <v>27</v>
      </c>
      <c r="FT50" s="23"/>
      <c r="FU50" s="23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>C</v>
      </c>
      <c r="BZ51" s="8" t="b">
        <f t="shared" si="1"/>
        <v>1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C</v>
      </c>
      <c r="EK51" s="8" t="b">
        <f t="shared" si="2"/>
        <v>1</v>
      </c>
      <c r="FQ51" s="22">
        <v>47</v>
      </c>
      <c r="FR51" s="23">
        <v>20</v>
      </c>
      <c r="FS51" s="23">
        <v>27</v>
      </c>
      <c r="FT51" s="23"/>
      <c r="FU51" s="23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F</v>
      </c>
      <c r="EK52" s="8" t="b">
        <f t="shared" si="2"/>
        <v>1</v>
      </c>
      <c r="FQ52" s="22">
        <v>48</v>
      </c>
      <c r="FR52" s="23">
        <v>20</v>
      </c>
      <c r="FS52" s="23">
        <v>28</v>
      </c>
      <c r="FT52" s="23"/>
      <c r="FU52" s="23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>C</v>
      </c>
      <c r="BZ53" s="8" t="b">
        <f t="shared" si="1"/>
        <v>1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D?</v>
      </c>
      <c r="EK53" s="8" t="b">
        <f t="shared" si="2"/>
        <v>1</v>
      </c>
      <c r="FQ53" s="22">
        <v>49</v>
      </c>
      <c r="FR53" s="23">
        <v>21</v>
      </c>
      <c r="FS53" s="24">
        <v>28</v>
      </c>
      <c r="FT53" s="23"/>
      <c r="FU53" s="23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>J</v>
      </c>
      <c r="BZ54" s="8" t="b">
        <f t="shared" si="1"/>
        <v>1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F</v>
      </c>
      <c r="EK54" s="8" t="b">
        <f t="shared" si="2"/>
        <v>1</v>
      </c>
      <c r="FQ54" s="22">
        <v>50</v>
      </c>
      <c r="FR54" s="23">
        <v>21</v>
      </c>
      <c r="FS54" s="23">
        <v>29</v>
      </c>
      <c r="FT54" s="23"/>
      <c r="FU54" s="23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>D</v>
      </c>
      <c r="BZ55" s="8" t="b">
        <f t="shared" si="1"/>
        <v>1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D</v>
      </c>
      <c r="EK55" s="8" t="b">
        <f t="shared" si="2"/>
        <v>1</v>
      </c>
      <c r="FQ55" s="22">
        <v>51</v>
      </c>
      <c r="FR55" s="23">
        <v>21</v>
      </c>
      <c r="FS55" s="23">
        <v>29</v>
      </c>
      <c r="FT55" s="23"/>
      <c r="FU55" s="23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>F</v>
      </c>
      <c r="BZ56" s="8" t="b">
        <f t="shared" si="1"/>
        <v>1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J</v>
      </c>
      <c r="EK56" s="8" t="b">
        <f t="shared" si="2"/>
        <v>1</v>
      </c>
      <c r="FQ56" s="22">
        <v>52</v>
      </c>
      <c r="FR56" s="23">
        <v>22</v>
      </c>
      <c r="FS56" s="23">
        <v>30</v>
      </c>
      <c r="FT56" s="23"/>
      <c r="FU56" s="23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>C</v>
      </c>
      <c r="BZ57" s="8" t="b">
        <f t="shared" si="1"/>
        <v>1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>E?</v>
      </c>
      <c r="EK57" s="8" t="b">
        <f t="shared" si="2"/>
        <v>1</v>
      </c>
      <c r="FQ57" s="22">
        <v>53</v>
      </c>
      <c r="FR57" s="23">
        <v>22</v>
      </c>
      <c r="FS57" s="23">
        <v>30</v>
      </c>
      <c r="FT57" s="23"/>
      <c r="FU57" s="23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>G</v>
      </c>
      <c r="BZ58" s="8" t="b">
        <f t="shared" si="1"/>
        <v>1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G</v>
      </c>
      <c r="EK58" s="8" t="b">
        <f t="shared" si="2"/>
        <v>1</v>
      </c>
      <c r="FQ58" s="22">
        <v>54</v>
      </c>
      <c r="FR58" s="23">
        <v>23</v>
      </c>
      <c r="FS58" s="24">
        <v>31</v>
      </c>
      <c r="FT58" s="23"/>
      <c r="FU58" s="23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>B</v>
      </c>
      <c r="BZ59" s="8" t="b">
        <f t="shared" si="1"/>
        <v>1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>C</v>
      </c>
      <c r="EK59" s="8" t="b">
        <f t="shared" si="2"/>
        <v>0</v>
      </c>
      <c r="FQ59" s="22">
        <v>55</v>
      </c>
      <c r="FR59" s="23">
        <v>23</v>
      </c>
      <c r="FS59" s="23">
        <v>32</v>
      </c>
      <c r="FT59" s="23"/>
      <c r="FU59" s="23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>J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F</v>
      </c>
      <c r="EK60" s="8" t="b">
        <f t="shared" si="2"/>
        <v>1</v>
      </c>
      <c r="FQ60" s="22">
        <v>56</v>
      </c>
      <c r="FR60" s="23">
        <v>24</v>
      </c>
      <c r="FS60" s="23">
        <v>33</v>
      </c>
      <c r="FT60" s="23"/>
      <c r="FU60" s="23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>B</v>
      </c>
      <c r="BZ61" s="8" t="b">
        <f t="shared" si="1"/>
        <v>1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A</v>
      </c>
      <c r="EK61" s="8" t="b">
        <f t="shared" si="2"/>
        <v>1</v>
      </c>
      <c r="FQ61" s="22">
        <v>57</v>
      </c>
      <c r="FR61" s="23">
        <v>24</v>
      </c>
      <c r="FS61" s="23">
        <v>33</v>
      </c>
      <c r="FT61" s="23"/>
      <c r="FU61" s="23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>G?</v>
      </c>
      <c r="BZ62" s="8" t="b">
        <f t="shared" si="1"/>
        <v>1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F</v>
      </c>
      <c r="EK62" s="8" t="b">
        <f t="shared" si="2"/>
        <v>1</v>
      </c>
      <c r="FQ62" s="22">
        <v>58</v>
      </c>
      <c r="FR62" s="23">
        <v>25</v>
      </c>
      <c r="FS62" s="23">
        <v>34</v>
      </c>
      <c r="FT62" s="23"/>
      <c r="FU62" s="23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>C</v>
      </c>
      <c r="BZ63" s="8" t="b">
        <f t="shared" si="1"/>
        <v>1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>J</v>
      </c>
      <c r="BZ64" s="8" t="b">
        <f t="shared" si="1"/>
        <v>1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>C</v>
      </c>
      <c r="BZ65" s="8" t="b">
        <f t="shared" si="1"/>
        <v>1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>J?</v>
      </c>
      <c r="BZ66" s="8" t="b">
        <f t="shared" si="1"/>
        <v>0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>B</v>
      </c>
      <c r="BZ67" s="8" t="b">
        <f t="shared" si="1"/>
        <v>1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>G</v>
      </c>
      <c r="BZ68" s="8" t="b">
        <f t="shared" ref="BZ68:BZ77" si="4">IF(BY68&lt;&gt;"",IF(ISNUMBER(SEARCH(BX68,BY68)),TRUE,FALSE),"")</f>
        <v>1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>D</v>
      </c>
      <c r="BZ69" s="8" t="b">
        <f t="shared" si="4"/>
        <v>1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>J</v>
      </c>
      <c r="BZ70" s="8" t="b">
        <f t="shared" si="4"/>
        <v>1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>D</v>
      </c>
      <c r="BZ71" s="8" t="b">
        <f t="shared" si="4"/>
        <v>1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>G</v>
      </c>
      <c r="BZ72" s="8" t="b">
        <f t="shared" si="4"/>
        <v>1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>A</v>
      </c>
      <c r="BZ73" s="8" t="b">
        <f t="shared" si="4"/>
        <v>1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>J</v>
      </c>
      <c r="BZ74" s="8" t="b">
        <f t="shared" si="4"/>
        <v>1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>C</v>
      </c>
      <c r="BZ75" s="8" t="b">
        <f t="shared" si="4"/>
        <v>0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>G</v>
      </c>
      <c r="BZ76" s="8" t="b">
        <f t="shared" si="4"/>
        <v>1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>D</v>
      </c>
      <c r="BZ77" s="8" t="b">
        <f t="shared" si="4"/>
        <v>1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ACT P10/14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34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A01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A01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A01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A01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A01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A01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34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71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95%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34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99%</v>
      </c>
      <c r="FI5" s="87" t="s">
        <v>346</v>
      </c>
      <c r="FJ5" s="25">
        <f>ACT!F7</f>
        <v>33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59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98%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35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99%</v>
      </c>
      <c r="FI6" s="87" t="s">
        <v>239</v>
      </c>
      <c r="FJ6" s="25">
        <f>ACT!F5</f>
        <v>35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38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95%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34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99%</v>
      </c>
      <c r="FI7" s="72" t="s">
        <v>354</v>
      </c>
      <c r="FJ7" s="88">
        <f>ACT!F8</f>
        <v>34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38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95%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33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99%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206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96%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34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99%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99%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99%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99%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99%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99%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A01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ACT P10/14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34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34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33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35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34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99%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99%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99%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99%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99%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34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34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>
        <f>IF(ISNUMBER(SEARCH("A*",FJ$17)),FJ22,"")</f>
        <v>33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>
        <f>IF(ISNUMBER(SEARCH("A*",FJ$17)),FJ23,"")</f>
        <v>35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34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34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99%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34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99%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68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99%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35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99%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34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99%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34</v>
      </c>
      <c r="FL59" s="23">
        <v>36</v>
      </c>
      <c r="FM59" s="98">
        <f>IF(FJ59&lt;&gt;0,FJ59*FK59/FL59,"")</f>
        <v>0.94444444444444442</v>
      </c>
      <c r="FT59" s="25">
        <f>ROUND(FM59*100,0)</f>
        <v>94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34</v>
      </c>
      <c r="FL60" s="23">
        <v>36</v>
      </c>
      <c r="FM60" s="98">
        <f>IF(FJ60&lt;&gt;0,FJ60*FK60/FL60,"")</f>
        <v>0.94444444444444442</v>
      </c>
      <c r="FT60" s="25">
        <f>ROUND(FM60*100,0)</f>
        <v>94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94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33</v>
      </c>
      <c r="FL61" s="23">
        <v>36</v>
      </c>
      <c r="FM61" s="98">
        <f>IF(FJ61&lt;&gt;0,FJ61*FK61/FL61,"")</f>
        <v>0.91666666666666663</v>
      </c>
      <c r="FT61" s="25">
        <f>ROUND(FM61*100,0)</f>
        <v>92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94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35</v>
      </c>
      <c r="FL62" s="23">
        <v>36</v>
      </c>
      <c r="FM62" s="98">
        <f>IF(FJ62&lt;&gt;0,FJ62*FK62/FL62,"")</f>
        <v>0.97222222222222221</v>
      </c>
      <c r="FT62" s="25">
        <f>ROUND(FM62*100,0)</f>
        <v>97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97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34</v>
      </c>
      <c r="FL63" s="23">
        <v>36</v>
      </c>
      <c r="FM63" s="98">
        <f>IF(FJ63&lt;&gt;0,FJ63*FK63/FL63,"")</f>
        <v>0.94444444444444442</v>
      </c>
      <c r="FT63" s="25">
        <f>ROUND(FM63*100,0)</f>
        <v>94</v>
      </c>
      <c r="FU63" s="99">
        <f>IF(FV63&lt;&gt;"",FT63,"")</f>
        <v>94</v>
      </c>
      <c r="FV63" s="23" t="str">
        <f>IF(FT63&gt;FT57,"ACT","")</f>
        <v>ACT</v>
      </c>
      <c r="GB63" s="99" t="e">
        <f>FT55</f>
        <v>#DIV/0!</v>
      </c>
      <c r="GC63" s="23">
        <f>FT61</f>
        <v>92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94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ACT P10/14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34</v>
      </c>
      <c r="GC68" s="8" t="str">
        <f>IF(SUM($FJ$19:$GF$19)=1,"/"&amp;GC53,GC60)</f>
        <v>/36</v>
      </c>
      <c r="GD68" s="76" t="str">
        <f>IF(SUM($FJ$19:$GF$19)=1,GD53,GD60)</f>
        <v>99%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34</v>
      </c>
      <c r="GC69" s="94" t="str">
        <f>IF(SUM($FJ$19:$GF$19)=1,"/"&amp;GC54,GC61)</f>
        <v>/36</v>
      </c>
      <c r="GD69" s="76" t="str">
        <f>IF(SUM($FJ$19:$GF$19)=1,GD54,GD61)</f>
        <v>99%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68</v>
      </c>
      <c r="GC70" s="94" t="str">
        <f>IF(SUM($FJ$19:$GF$19)=1,"/"&amp;GC55,GC62)</f>
        <v>/36</v>
      </c>
      <c r="GD70" s="76" t="str">
        <f>IF(SUM($FJ$19:$GF$19)=1,GD55,GD62)</f>
        <v>99%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35</v>
      </c>
      <c r="GC71" s="94" t="str">
        <f>IF(SUM($FJ$19:$GF$19)=1,"/"&amp;GC56,GC63)</f>
        <v>/36</v>
      </c>
      <c r="GD71" s="76" t="str">
        <f>IF(SUM($FJ$19:$GF$19)=1,GD56,GD63)</f>
        <v>99%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34</v>
      </c>
      <c r="GC72" s="94" t="str">
        <f>IF(SUM($FJ$19:$GF$19)=1,"/"&amp;GC57,GC64)</f>
        <v>/36</v>
      </c>
      <c r="GD72" s="76" t="str">
        <f>IF(SUM($FJ$19:$GF$19)=1,GD57,GD64)</f>
        <v>99%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ACT P10/14</v>
      </c>
      <c r="O1" s="162" t="str">
        <f>IF(V15&lt;&gt;"",V15,"Test 2")</f>
        <v>Test 2</v>
      </c>
      <c r="P1" s="162" t="str">
        <f>N1</f>
        <v>ACT P10/14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ACT P10/14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71</v>
      </c>
      <c r="X8" s="212" t="str">
        <f>META!FC5</f>
        <v>75</v>
      </c>
      <c r="Y8" s="213" t="str">
        <f>META!FD5</f>
        <v>95%</v>
      </c>
      <c r="Z8" s="214" t="str">
        <f>META!FE5</f>
        <v>34</v>
      </c>
      <c r="AA8" s="215" t="str">
        <f>META!FF5</f>
        <v>36</v>
      </c>
      <c r="AB8" s="216" t="str">
        <f>META!FG5</f>
        <v>99%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59</v>
      </c>
      <c r="X9" s="125" t="str">
        <f>META!FC6</f>
        <v>60</v>
      </c>
      <c r="Y9" s="127" t="str">
        <f>META!FD6</f>
        <v>98%</v>
      </c>
      <c r="Z9" s="101" t="str">
        <f>META!FE6</f>
        <v>35</v>
      </c>
      <c r="AA9" s="94" t="str">
        <f>META!FF6</f>
        <v>36</v>
      </c>
      <c r="AB9" s="76" t="str">
        <f>META!FG6</f>
        <v>99%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38</v>
      </c>
      <c r="X10" s="212" t="str">
        <f>META!FC7</f>
        <v>40</v>
      </c>
      <c r="Y10" s="218" t="str">
        <f>META!FD7</f>
        <v>95%</v>
      </c>
      <c r="Z10" s="214" t="str">
        <f>META!FE7</f>
        <v>34</v>
      </c>
      <c r="AA10" s="215" t="str">
        <f>META!FF7</f>
        <v>36</v>
      </c>
      <c r="AB10" s="216" t="str">
        <f>META!FG7</f>
        <v>99%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38</v>
      </c>
      <c r="X11" s="128" t="str">
        <f>META!FC8</f>
        <v>40</v>
      </c>
      <c r="Y11" s="129" t="str">
        <f>META!FD8</f>
        <v>95%</v>
      </c>
      <c r="Z11" s="130" t="str">
        <f>META!FE8</f>
        <v>33</v>
      </c>
      <c r="AA11" s="131" t="str">
        <f>META!FF8</f>
        <v>36</v>
      </c>
      <c r="AB11" s="79" t="str">
        <f>META!FG8</f>
        <v>99%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206</v>
      </c>
      <c r="X12" s="221" t="str">
        <f>META!FC9</f>
        <v>215</v>
      </c>
      <c r="Y12" s="222" t="str">
        <f>META!FD9</f>
        <v>96%</v>
      </c>
      <c r="Z12" s="223" t="str">
        <f>META!FE9</f>
        <v>34</v>
      </c>
      <c r="AA12" s="224" t="str">
        <f>META!FF9</f>
        <v>36</v>
      </c>
      <c r="AB12" s="225" t="str">
        <f>META!FG9</f>
        <v>99%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2019-08-28T20:12:41Z</dcterms:modified>
</cp:coreProperties>
</file>