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bb468bc68b32e728/Desktop/SS-Stuff/SSGrader/ScholasticSuccess/jp2/cleaned/outputBuilder/testgen3/"/>
    </mc:Choice>
  </mc:AlternateContent>
  <xr:revisionPtr revIDLastSave="0" documentId="8_{A0D78231-0242-4AB1-9291-16318D8D7DF5}" xr6:coauthVersionLast="41" xr6:coauthVersionMax="41" xr10:uidLastSave="{00000000-0000-0000-0000-000000000000}"/>
  <bookViews>
    <workbookView xWindow="4748" yWindow="1710" windowWidth="18225" windowHeight="11423" activeTab="1" xr2:uid="{00000000-000D-0000-FFFF-FFFF00000000}"/>
  </bookViews>
  <sheets>
    <sheet name="Lower Level" sheetId="1" r:id="rId1"/>
    <sheet name="Middle Level" sheetId="2" r:id="rId2"/>
    <sheet name="Upper Level" sheetId="3" r:id="rId3"/>
    <sheet name="Concordance" sheetId="4" r:id="rId4"/>
  </sheets>
  <definedNames>
    <definedName name="_Hlk484798743">'Upper Level'!$AA$56</definedName>
  </definedName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K72" i="3"/>
  <c r="I72" i="3"/>
  <c r="Q70" i="3"/>
  <c r="P70" i="3"/>
  <c r="O70" i="3"/>
  <c r="K70" i="3"/>
  <c r="I70" i="3"/>
  <c r="Q69" i="3"/>
  <c r="P69" i="3"/>
  <c r="O69" i="3"/>
  <c r="Q68" i="3"/>
  <c r="P68" i="3"/>
  <c r="O68" i="3"/>
  <c r="X67" i="3"/>
  <c r="W67" i="3"/>
  <c r="V67" i="3"/>
  <c r="Q67" i="3"/>
  <c r="P67" i="3"/>
  <c r="O67" i="3"/>
  <c r="X66" i="3"/>
  <c r="W66" i="3"/>
  <c r="V66" i="3"/>
  <c r="Q66" i="3"/>
  <c r="P66" i="3"/>
  <c r="O66" i="3"/>
  <c r="X65" i="3"/>
  <c r="W65" i="3"/>
  <c r="V65" i="3"/>
  <c r="Q64" i="3"/>
  <c r="P64" i="3"/>
  <c r="O64" i="3"/>
  <c r="X63" i="3"/>
  <c r="W63" i="3"/>
  <c r="V63" i="3"/>
  <c r="Q63" i="3"/>
  <c r="P63" i="3"/>
  <c r="O63" i="3"/>
  <c r="K63" i="3"/>
  <c r="J63" i="3"/>
  <c r="I63" i="3"/>
  <c r="X62" i="3"/>
  <c r="W62" i="3"/>
  <c r="V62" i="3"/>
  <c r="Q62" i="3"/>
  <c r="P62" i="3"/>
  <c r="O62" i="3"/>
  <c r="K62" i="3"/>
  <c r="J62" i="3"/>
  <c r="I62" i="3"/>
  <c r="E62" i="3"/>
  <c r="D62" i="3"/>
  <c r="C62" i="3"/>
  <c r="B62" i="3"/>
  <c r="AF61" i="3"/>
  <c r="AE61" i="3"/>
  <c r="AD61" i="3"/>
  <c r="AB61" i="3"/>
  <c r="X61" i="3"/>
  <c r="W61" i="3"/>
  <c r="V61" i="3"/>
  <c r="Q61" i="3"/>
  <c r="P61" i="3"/>
  <c r="O61" i="3"/>
  <c r="K61" i="3"/>
  <c r="J61" i="3"/>
  <c r="I61" i="3"/>
  <c r="E61" i="3"/>
  <c r="D61" i="3"/>
  <c r="C61" i="3"/>
  <c r="AF60" i="3"/>
  <c r="AE60" i="3"/>
  <c r="AD60" i="3"/>
  <c r="AB60" i="3"/>
  <c r="X60" i="3"/>
  <c r="W60" i="3"/>
  <c r="V60" i="3"/>
  <c r="Q60" i="3"/>
  <c r="P60" i="3"/>
  <c r="O60" i="3"/>
  <c r="K60" i="3"/>
  <c r="J60" i="3"/>
  <c r="I60" i="3"/>
  <c r="E60" i="3"/>
  <c r="D60" i="3"/>
  <c r="C60" i="3"/>
  <c r="AF59" i="3"/>
  <c r="AE59" i="3"/>
  <c r="AD59" i="3"/>
  <c r="AB59" i="3"/>
  <c r="X59" i="3"/>
  <c r="W59" i="3"/>
  <c r="V59" i="3"/>
  <c r="Q59" i="3"/>
  <c r="P59" i="3"/>
  <c r="O59" i="3"/>
  <c r="K59" i="3"/>
  <c r="J59" i="3"/>
  <c r="I59" i="3"/>
  <c r="E59" i="3"/>
  <c r="D59" i="3"/>
  <c r="C59" i="3"/>
  <c r="AF58" i="3"/>
  <c r="AE58" i="3"/>
  <c r="AD58" i="3"/>
  <c r="AB58" i="3"/>
  <c r="X57" i="3"/>
  <c r="W57" i="3"/>
  <c r="V57" i="3"/>
  <c r="U57" i="3"/>
  <c r="Q57" i="3"/>
  <c r="P57" i="3"/>
  <c r="O57" i="3"/>
  <c r="N57" i="3"/>
  <c r="K57" i="3"/>
  <c r="J57" i="3"/>
  <c r="I57" i="3"/>
  <c r="H57" i="3"/>
  <c r="E57" i="3"/>
  <c r="D57" i="3"/>
  <c r="C57" i="3"/>
  <c r="B57" i="3"/>
  <c r="T47" i="3"/>
  <c r="T46" i="3"/>
  <c r="T45" i="3"/>
  <c r="T44" i="3"/>
  <c r="T43" i="3"/>
  <c r="T42" i="3"/>
  <c r="T40" i="3"/>
  <c r="A40" i="3"/>
  <c r="T39" i="3"/>
  <c r="A39" i="3"/>
  <c r="T38" i="3"/>
  <c r="A38" i="3"/>
  <c r="T37" i="3"/>
  <c r="G37" i="3"/>
  <c r="A37" i="3"/>
  <c r="T36" i="3"/>
  <c r="G36" i="3"/>
  <c r="A36" i="3"/>
  <c r="T35" i="3"/>
  <c r="M35" i="3"/>
  <c r="G35" i="3"/>
  <c r="A35" i="3"/>
  <c r="T34" i="3"/>
  <c r="M34" i="3"/>
  <c r="G34" i="3"/>
  <c r="A34" i="3"/>
  <c r="T33" i="3"/>
  <c r="M33" i="3"/>
  <c r="G33" i="3"/>
  <c r="A33" i="3"/>
  <c r="T32" i="3"/>
  <c r="M32" i="3"/>
  <c r="G32" i="3"/>
  <c r="A32" i="3"/>
  <c r="T31" i="3"/>
  <c r="M31" i="3"/>
  <c r="G31" i="3"/>
  <c r="A31" i="3"/>
  <c r="T30" i="3"/>
  <c r="M30" i="3"/>
  <c r="G30" i="3"/>
  <c r="A30" i="3"/>
  <c r="T29" i="3"/>
  <c r="M29" i="3"/>
  <c r="G29" i="3"/>
  <c r="A29" i="3"/>
  <c r="T28" i="3"/>
  <c r="M28" i="3"/>
  <c r="G28" i="3"/>
  <c r="A28" i="3"/>
  <c r="T27" i="3"/>
  <c r="M27" i="3"/>
  <c r="G27" i="3"/>
  <c r="A27" i="3"/>
  <c r="T26" i="3"/>
  <c r="M26" i="3"/>
  <c r="G26" i="3"/>
  <c r="A26" i="3"/>
  <c r="T25" i="3"/>
  <c r="M25" i="3"/>
  <c r="G25" i="3"/>
  <c r="A25" i="3"/>
  <c r="T24" i="3"/>
  <c r="M24" i="3"/>
  <c r="G24" i="3"/>
  <c r="A24" i="3"/>
  <c r="T23" i="3"/>
  <c r="M23" i="3"/>
  <c r="G23" i="3"/>
  <c r="A23" i="3"/>
  <c r="T22" i="3"/>
  <c r="M22" i="3"/>
  <c r="G22" i="3"/>
  <c r="A22" i="3"/>
  <c r="T21" i="3"/>
  <c r="M21" i="3"/>
  <c r="G21" i="3"/>
  <c r="A21" i="3"/>
  <c r="T20" i="3"/>
  <c r="M20" i="3"/>
  <c r="G20" i="3"/>
  <c r="A20" i="3"/>
  <c r="T19" i="3"/>
  <c r="M19" i="3"/>
  <c r="G19" i="3"/>
  <c r="A19" i="3"/>
  <c r="T18" i="3"/>
  <c r="M18" i="3"/>
  <c r="G18" i="3"/>
  <c r="A18" i="3"/>
  <c r="T17" i="3"/>
  <c r="M17" i="3"/>
  <c r="G17" i="3"/>
  <c r="A17" i="3"/>
  <c r="T16" i="3"/>
  <c r="M16" i="3"/>
  <c r="G16" i="3"/>
  <c r="A16" i="3"/>
  <c r="T15" i="3"/>
  <c r="M15" i="3"/>
  <c r="G15" i="3"/>
  <c r="A15" i="3"/>
  <c r="T14" i="3"/>
  <c r="M14" i="3"/>
  <c r="G14" i="3"/>
  <c r="A14" i="3"/>
  <c r="T13" i="3"/>
  <c r="M13" i="3"/>
  <c r="G13" i="3"/>
  <c r="A13" i="3"/>
  <c r="T12" i="3"/>
  <c r="M12" i="3"/>
  <c r="G12" i="3"/>
  <c r="A12" i="3"/>
  <c r="T11" i="3"/>
  <c r="M11" i="3"/>
  <c r="G11" i="3"/>
  <c r="A11" i="3"/>
  <c r="T10" i="3"/>
  <c r="M10" i="3"/>
  <c r="G10" i="3"/>
  <c r="A10" i="3"/>
  <c r="T9" i="3"/>
  <c r="M9" i="3"/>
  <c r="G9" i="3"/>
  <c r="A9" i="3"/>
  <c r="T8" i="3"/>
  <c r="M8" i="3"/>
  <c r="G8" i="3"/>
  <c r="A8" i="3"/>
  <c r="T7" i="3"/>
  <c r="M7" i="3"/>
  <c r="G7" i="3"/>
  <c r="A7" i="3"/>
  <c r="T6" i="3"/>
  <c r="M6" i="3"/>
  <c r="G6" i="3"/>
  <c r="A6" i="3"/>
  <c r="Q66" i="2"/>
  <c r="P66" i="2"/>
  <c r="O66" i="2"/>
  <c r="K66" i="2"/>
  <c r="J66" i="2"/>
  <c r="I66" i="2"/>
  <c r="S36" i="2"/>
  <c r="S37" i="2"/>
  <c r="S38" i="2"/>
  <c r="S39" i="2"/>
  <c r="S40" i="2"/>
  <c r="S41" i="2"/>
  <c r="S42" i="2"/>
  <c r="S43" i="2"/>
  <c r="S44" i="2"/>
  <c r="S45" i="2"/>
  <c r="S46" i="2"/>
  <c r="S47" i="2"/>
  <c r="U65" i="2"/>
  <c r="W65" i="2"/>
  <c r="V65" i="2"/>
  <c r="Q65" i="2"/>
  <c r="P65" i="2"/>
  <c r="O65" i="2"/>
  <c r="S28" i="2"/>
  <c r="S29" i="2"/>
  <c r="S30" i="2"/>
  <c r="S31" i="2"/>
  <c r="S32" i="2"/>
  <c r="S33" i="2"/>
  <c r="S34" i="2"/>
  <c r="S35" i="2"/>
  <c r="U64" i="2"/>
  <c r="W64" i="2"/>
  <c r="V64" i="2"/>
  <c r="Q64" i="2"/>
  <c r="P64" i="2"/>
  <c r="O64" i="2"/>
  <c r="K64" i="2"/>
  <c r="J64" i="2"/>
  <c r="I64" i="2"/>
  <c r="W63" i="2"/>
  <c r="V63" i="2"/>
  <c r="U63" i="2"/>
  <c r="Q63" i="2"/>
  <c r="P63" i="2"/>
  <c r="O63" i="2"/>
  <c r="J63" i="2"/>
  <c r="Q62" i="2"/>
  <c r="P62" i="2"/>
  <c r="O62" i="2"/>
  <c r="J62" i="2"/>
  <c r="U61" i="2"/>
  <c r="W61" i="2"/>
  <c r="V61" i="2"/>
  <c r="K61" i="2"/>
  <c r="J61" i="2"/>
  <c r="I61" i="2"/>
  <c r="U60" i="2"/>
  <c r="W60" i="2"/>
  <c r="V60" i="2"/>
  <c r="Q60" i="2"/>
  <c r="P60" i="2"/>
  <c r="O60" i="2"/>
  <c r="K60" i="2"/>
  <c r="J60" i="2"/>
  <c r="I60" i="2"/>
  <c r="U59" i="2"/>
  <c r="W59" i="2"/>
  <c r="V59" i="2"/>
  <c r="Q59" i="2"/>
  <c r="P59" i="2"/>
  <c r="O59" i="2"/>
  <c r="K59" i="2"/>
  <c r="J59" i="2"/>
  <c r="I59" i="2"/>
  <c r="U58" i="2"/>
  <c r="W58" i="2"/>
  <c r="V58" i="2"/>
  <c r="Q58" i="2"/>
  <c r="P58" i="2"/>
  <c r="O58" i="2"/>
  <c r="K58" i="2"/>
  <c r="J58" i="2"/>
  <c r="I58" i="2"/>
  <c r="U53" i="2"/>
  <c r="W53" i="2"/>
  <c r="AE57" i="2"/>
  <c r="AF57" i="2"/>
  <c r="AD57" i="2"/>
  <c r="V53" i="2"/>
  <c r="AB57" i="2"/>
  <c r="U56" i="2"/>
  <c r="U55" i="2"/>
  <c r="U57" i="2"/>
  <c r="W57" i="2"/>
  <c r="V57" i="2"/>
  <c r="T57" i="2"/>
  <c r="Q57" i="2"/>
  <c r="P57" i="2"/>
  <c r="O57" i="2"/>
  <c r="K57" i="2"/>
  <c r="J57" i="2"/>
  <c r="I57" i="2"/>
  <c r="H57" i="2"/>
  <c r="AF56" i="2"/>
  <c r="AE56" i="2"/>
  <c r="AD56" i="2"/>
  <c r="AB56" i="2"/>
  <c r="W56" i="2"/>
  <c r="V56" i="2"/>
  <c r="Q56" i="2"/>
  <c r="P56" i="2"/>
  <c r="O56" i="2"/>
  <c r="K56" i="2"/>
  <c r="J56" i="2"/>
  <c r="I56" i="2"/>
  <c r="E56" i="2"/>
  <c r="D56" i="2"/>
  <c r="C56" i="2"/>
  <c r="AF55" i="2"/>
  <c r="AE55" i="2"/>
  <c r="AD55" i="2"/>
  <c r="AB55" i="2"/>
  <c r="W55" i="2"/>
  <c r="V55" i="2"/>
  <c r="Q55" i="2"/>
  <c r="P55" i="2"/>
  <c r="O55" i="2"/>
  <c r="K55" i="2"/>
  <c r="J55" i="2"/>
  <c r="I55" i="2"/>
  <c r="E55" i="2"/>
  <c r="D55" i="2"/>
  <c r="C55" i="2"/>
  <c r="AF54" i="2"/>
  <c r="AE54" i="2"/>
  <c r="AD54" i="2"/>
  <c r="AB54" i="2"/>
  <c r="T53" i="2"/>
  <c r="Q53" i="2"/>
  <c r="P53" i="2"/>
  <c r="O53" i="2"/>
  <c r="N53" i="2"/>
  <c r="K53" i="2"/>
  <c r="J53" i="2"/>
  <c r="I53" i="2"/>
  <c r="H53" i="2"/>
  <c r="E53" i="2"/>
  <c r="D53" i="2"/>
  <c r="C53" i="2"/>
  <c r="B53" i="2"/>
  <c r="A40" i="2"/>
  <c r="A39" i="2"/>
  <c r="A38" i="2"/>
  <c r="G37" i="2"/>
  <c r="A37" i="2"/>
  <c r="G36" i="2"/>
  <c r="A36" i="2"/>
  <c r="M35" i="2"/>
  <c r="G35" i="2"/>
  <c r="A35" i="2"/>
  <c r="M34" i="2"/>
  <c r="G34" i="2"/>
  <c r="A34" i="2"/>
  <c r="M33" i="2"/>
  <c r="G33" i="2"/>
  <c r="A33" i="2"/>
  <c r="M32" i="2"/>
  <c r="G32" i="2"/>
  <c r="A32" i="2"/>
  <c r="M31" i="2"/>
  <c r="G31" i="2"/>
  <c r="A31" i="2"/>
  <c r="M30" i="2"/>
  <c r="G30" i="2"/>
  <c r="A30" i="2"/>
  <c r="M29" i="2"/>
  <c r="G29" i="2"/>
  <c r="A29" i="2"/>
  <c r="M28" i="2"/>
  <c r="G28" i="2"/>
  <c r="A28" i="2"/>
  <c r="S27" i="2"/>
  <c r="M27" i="2"/>
  <c r="G27" i="2"/>
  <c r="A27" i="2"/>
  <c r="S26" i="2"/>
  <c r="M26" i="2"/>
  <c r="G26" i="2"/>
  <c r="A26" i="2"/>
  <c r="S25" i="2"/>
  <c r="M25" i="2"/>
  <c r="G25" i="2"/>
  <c r="A25" i="2"/>
  <c r="S24" i="2"/>
  <c r="M24" i="2"/>
  <c r="G24" i="2"/>
  <c r="A24" i="2"/>
  <c r="S23" i="2"/>
  <c r="M23" i="2"/>
  <c r="G23" i="2"/>
  <c r="A23" i="2"/>
  <c r="S22" i="2"/>
  <c r="M22" i="2"/>
  <c r="G22" i="2"/>
  <c r="A22" i="2"/>
  <c r="S21" i="2"/>
  <c r="M21" i="2"/>
  <c r="G21" i="2"/>
  <c r="A21" i="2"/>
  <c r="S20" i="2"/>
  <c r="M20" i="2"/>
  <c r="G20" i="2"/>
  <c r="A20" i="2"/>
  <c r="S19" i="2"/>
  <c r="M19" i="2"/>
  <c r="G19" i="2"/>
  <c r="A19" i="2"/>
  <c r="S18" i="2"/>
  <c r="M18" i="2"/>
  <c r="G18" i="2"/>
  <c r="A18" i="2"/>
  <c r="S17" i="2"/>
  <c r="M17" i="2"/>
  <c r="G17" i="2"/>
  <c r="A17" i="2"/>
  <c r="S16" i="2"/>
  <c r="M16" i="2"/>
  <c r="G16" i="2"/>
  <c r="A16" i="2"/>
  <c r="S15" i="2"/>
  <c r="M15" i="2"/>
  <c r="G15" i="2"/>
  <c r="A15" i="2"/>
  <c r="S14" i="2"/>
  <c r="M14" i="2"/>
  <c r="G14" i="2"/>
  <c r="A14" i="2"/>
  <c r="S13" i="2"/>
  <c r="M13" i="2"/>
  <c r="G13" i="2"/>
  <c r="A13" i="2"/>
  <c r="S12" i="2"/>
  <c r="M12" i="2"/>
  <c r="G12" i="2"/>
  <c r="A12" i="2"/>
  <c r="S11" i="2"/>
  <c r="M11" i="2"/>
  <c r="G11" i="2"/>
  <c r="A11" i="2"/>
  <c r="S10" i="2"/>
  <c r="M10" i="2"/>
  <c r="G10" i="2"/>
  <c r="A10" i="2"/>
  <c r="S9" i="2"/>
  <c r="M9" i="2"/>
  <c r="G9" i="2"/>
  <c r="A9" i="2"/>
  <c r="S8" i="2"/>
  <c r="M8" i="2"/>
  <c r="G8" i="2"/>
  <c r="A8" i="2"/>
  <c r="S7" i="2"/>
  <c r="M7" i="2"/>
  <c r="G7" i="2"/>
  <c r="A7" i="2"/>
  <c r="S6" i="2"/>
  <c r="M6" i="2"/>
  <c r="G6" i="2"/>
  <c r="A6" i="2"/>
  <c r="K57" i="1"/>
  <c r="J57" i="1"/>
  <c r="I57" i="1"/>
  <c r="W56" i="1"/>
  <c r="V56" i="1"/>
  <c r="U56" i="1"/>
  <c r="Q56" i="1"/>
  <c r="P56" i="1"/>
  <c r="O56" i="1"/>
  <c r="K56" i="1"/>
  <c r="J56" i="1"/>
  <c r="I56" i="1"/>
  <c r="W55" i="1"/>
  <c r="V55" i="1"/>
  <c r="U55" i="1"/>
  <c r="Q55" i="1"/>
  <c r="P55" i="1"/>
  <c r="O55" i="1"/>
  <c r="K55" i="1"/>
  <c r="J55" i="1"/>
  <c r="I55" i="1"/>
  <c r="W54" i="1"/>
  <c r="V54" i="1"/>
  <c r="U54" i="1"/>
  <c r="Q54" i="1"/>
  <c r="P54" i="1"/>
  <c r="O54" i="1"/>
  <c r="Q53" i="1"/>
  <c r="P53" i="1"/>
  <c r="O53" i="1"/>
  <c r="W52" i="1"/>
  <c r="V52" i="1"/>
  <c r="U52" i="1"/>
  <c r="K52" i="1"/>
  <c r="J52" i="1"/>
  <c r="I52" i="1"/>
  <c r="W51" i="1"/>
  <c r="V51" i="1"/>
  <c r="U51" i="1"/>
  <c r="Q51" i="1"/>
  <c r="P51" i="1"/>
  <c r="O51" i="1"/>
  <c r="K51" i="1"/>
  <c r="J51" i="1"/>
  <c r="I51" i="1"/>
  <c r="W50" i="1"/>
  <c r="V50" i="1"/>
  <c r="U50" i="1"/>
  <c r="Q50" i="1"/>
  <c r="P50" i="1"/>
  <c r="O50" i="1"/>
  <c r="K50" i="1"/>
  <c r="J50" i="1"/>
  <c r="I50" i="1"/>
  <c r="W49" i="1"/>
  <c r="V49" i="1"/>
  <c r="U49" i="1"/>
  <c r="Q49" i="1"/>
  <c r="P49" i="1"/>
  <c r="O49" i="1"/>
  <c r="K49" i="1"/>
  <c r="J49" i="1"/>
  <c r="I49" i="1"/>
  <c r="E49" i="1"/>
  <c r="D49" i="1"/>
  <c r="C49" i="1"/>
  <c r="B49" i="1"/>
  <c r="AF48" i="1"/>
  <c r="AE48" i="1"/>
  <c r="AD48" i="1"/>
  <c r="AB48" i="1"/>
  <c r="W48" i="1"/>
  <c r="V48" i="1"/>
  <c r="U48" i="1"/>
  <c r="T48" i="1"/>
  <c r="Q48" i="1"/>
  <c r="P48" i="1"/>
  <c r="O48" i="1"/>
  <c r="K48" i="1"/>
  <c r="J48" i="1"/>
  <c r="I48" i="1"/>
  <c r="H48" i="1"/>
  <c r="E48" i="1"/>
  <c r="D48" i="1"/>
  <c r="C48" i="1"/>
  <c r="AF47" i="1"/>
  <c r="AE47" i="1"/>
  <c r="AD47" i="1"/>
  <c r="AB47" i="1"/>
  <c r="W47" i="1"/>
  <c r="V47" i="1"/>
  <c r="U47" i="1"/>
  <c r="Q47" i="1"/>
  <c r="P47" i="1"/>
  <c r="O47" i="1"/>
  <c r="K47" i="1"/>
  <c r="J47" i="1"/>
  <c r="I47" i="1"/>
  <c r="E47" i="1"/>
  <c r="D47" i="1"/>
  <c r="C47" i="1"/>
  <c r="AF46" i="1"/>
  <c r="AE46" i="1"/>
  <c r="AD46" i="1"/>
  <c r="AB46" i="1"/>
  <c r="W46" i="1"/>
  <c r="V46" i="1"/>
  <c r="U46" i="1"/>
  <c r="Q46" i="1"/>
  <c r="P46" i="1"/>
  <c r="O46" i="1"/>
  <c r="K46" i="1"/>
  <c r="J46" i="1"/>
  <c r="I46" i="1"/>
  <c r="E46" i="1"/>
  <c r="D46" i="1"/>
  <c r="C46" i="1"/>
  <c r="AF45" i="1"/>
  <c r="AE45" i="1"/>
  <c r="AD45" i="1"/>
  <c r="AB45" i="1"/>
  <c r="W44" i="1"/>
  <c r="V44" i="1"/>
  <c r="U44" i="1"/>
  <c r="T44" i="1"/>
  <c r="Q44" i="1"/>
  <c r="P44" i="1"/>
  <c r="O44" i="1"/>
  <c r="N44" i="1"/>
  <c r="K44" i="1"/>
  <c r="J44" i="1"/>
  <c r="I44" i="1"/>
  <c r="H44" i="1"/>
  <c r="E44" i="1"/>
  <c r="D44" i="1"/>
  <c r="C44" i="1"/>
  <c r="B44" i="1"/>
  <c r="G40" i="1"/>
  <c r="G39" i="1"/>
  <c r="G38" i="1"/>
  <c r="G37" i="1"/>
  <c r="G36" i="1"/>
  <c r="G35" i="1"/>
  <c r="A35" i="1"/>
  <c r="G34" i="1"/>
  <c r="A34" i="1"/>
  <c r="G33" i="1"/>
  <c r="A33" i="1"/>
  <c r="G32" i="1"/>
  <c r="A32" i="1"/>
  <c r="G31" i="1"/>
  <c r="A31" i="1"/>
  <c r="S30" i="1"/>
  <c r="G30" i="1"/>
  <c r="A30" i="1"/>
  <c r="S29" i="1"/>
  <c r="G29" i="1"/>
  <c r="A29" i="1"/>
  <c r="S28" i="1"/>
  <c r="G28" i="1"/>
  <c r="A28" i="1"/>
  <c r="S27" i="1"/>
  <c r="G27" i="1"/>
  <c r="A27" i="1"/>
  <c r="S26" i="1"/>
  <c r="G26" i="1"/>
  <c r="A26" i="1"/>
  <c r="S25" i="1"/>
  <c r="M25" i="1"/>
  <c r="G25" i="1"/>
  <c r="A25" i="1"/>
  <c r="S24" i="1"/>
  <c r="M24" i="1"/>
  <c r="G24" i="1"/>
  <c r="A24" i="1"/>
  <c r="S23" i="1"/>
  <c r="M23" i="1"/>
  <c r="G23" i="1"/>
  <c r="A23" i="1"/>
  <c r="S22" i="1"/>
  <c r="M22" i="1"/>
  <c r="G22" i="1"/>
  <c r="A22" i="1"/>
  <c r="S21" i="1"/>
  <c r="M21" i="1"/>
  <c r="G21" i="1"/>
  <c r="A21" i="1"/>
  <c r="S20" i="1"/>
  <c r="M20" i="1"/>
  <c r="G20" i="1"/>
  <c r="A20" i="1"/>
  <c r="S19" i="1"/>
  <c r="M19" i="1"/>
  <c r="G19" i="1"/>
  <c r="A19" i="1"/>
  <c r="S18" i="1"/>
  <c r="M18" i="1"/>
  <c r="G18" i="1"/>
  <c r="A18" i="1"/>
  <c r="S17" i="1"/>
  <c r="M17" i="1"/>
  <c r="G17" i="1"/>
  <c r="A17" i="1"/>
  <c r="S16" i="1"/>
  <c r="M16" i="1"/>
  <c r="G16" i="1"/>
  <c r="A16" i="1"/>
  <c r="S15" i="1"/>
  <c r="M15" i="1"/>
  <c r="G15" i="1"/>
  <c r="A15" i="1"/>
  <c r="S14" i="1"/>
  <c r="M14" i="1"/>
  <c r="G14" i="1"/>
  <c r="A14" i="1"/>
  <c r="S13" i="1"/>
  <c r="M13" i="1"/>
  <c r="G13" i="1"/>
  <c r="A13" i="1"/>
  <c r="S12" i="1"/>
  <c r="M12" i="1"/>
  <c r="G12" i="1"/>
  <c r="A12" i="1"/>
  <c r="S11" i="1"/>
  <c r="M11" i="1"/>
  <c r="G11" i="1"/>
  <c r="A11" i="1"/>
  <c r="S10" i="1"/>
  <c r="M10" i="1"/>
  <c r="G10" i="1"/>
  <c r="A10" i="1"/>
  <c r="S9" i="1"/>
  <c r="M9" i="1"/>
  <c r="G9" i="1"/>
  <c r="A9" i="1"/>
  <c r="S8" i="1"/>
  <c r="M8" i="1"/>
  <c r="G8" i="1"/>
  <c r="A8" i="1"/>
  <c r="S7" i="1"/>
  <c r="M7" i="1"/>
  <c r="G7" i="1"/>
  <c r="A7" i="1"/>
  <c r="S6" i="1"/>
  <c r="M6" i="1"/>
  <c r="G6" i="1"/>
  <c r="A6" i="1"/>
</calcChain>
</file>

<file path=xl/sharedStrings.xml><?xml version="1.0" encoding="utf-8"?>
<sst xmlns="http://schemas.openxmlformats.org/spreadsheetml/2006/main" count="1408" uniqueCount="96">
  <si>
    <t>Upper Level ISEE</t>
  </si>
  <si>
    <t>Middle Level ISEE</t>
  </si>
  <si>
    <t>Section 1</t>
  </si>
  <si>
    <t>Section 2</t>
  </si>
  <si>
    <t>Section 3</t>
  </si>
  <si>
    <t>Section 4</t>
  </si>
  <si>
    <t>Verbal</t>
  </si>
  <si>
    <t>Quantitative Reasoning</t>
  </si>
  <si>
    <t xml:space="preserve">Reading </t>
  </si>
  <si>
    <t>Math Achievement</t>
  </si>
  <si>
    <t>Question #</t>
  </si>
  <si>
    <t>Question Type</t>
  </si>
  <si>
    <t>Synonym</t>
  </si>
  <si>
    <t>Data Analysis and Probability</t>
  </si>
  <si>
    <t>Decimals, Percents, Fractions</t>
  </si>
  <si>
    <t>Main Idea</t>
  </si>
  <si>
    <t>Algebraic Concepts</t>
  </si>
  <si>
    <t>Whole Numbers</t>
  </si>
  <si>
    <t>Measurement</t>
  </si>
  <si>
    <t>Inference</t>
  </si>
  <si>
    <t>Organization/Logic</t>
  </si>
  <si>
    <t>Supporting Ideas</t>
  </si>
  <si>
    <t>Vocabulary</t>
  </si>
  <si>
    <t>Geometry</t>
  </si>
  <si>
    <t>Numbers and Operations</t>
  </si>
  <si>
    <t xml:space="preserve">Data Analysis and Probability </t>
  </si>
  <si>
    <t>Tone/Style/Figurative Language</t>
  </si>
  <si>
    <t>Single Blank</t>
  </si>
  <si>
    <t>Phrase Response</t>
  </si>
  <si>
    <t>Double Blank</t>
  </si>
  <si>
    <t>Total</t>
  </si>
  <si>
    <t>Number Missed</t>
  </si>
  <si>
    <t>Raw percentage</t>
  </si>
  <si>
    <t>Numbers and Operations (Whole Numbers)</t>
  </si>
  <si>
    <t>Numbers and Operations (Decimals, Percents, Fractions)</t>
  </si>
  <si>
    <t>Student Response</t>
  </si>
  <si>
    <t>Answer Key</t>
  </si>
  <si>
    <t>Lower Level ISEE</t>
  </si>
  <si>
    <t>D</t>
  </si>
  <si>
    <t>B</t>
  </si>
  <si>
    <t>C</t>
  </si>
  <si>
    <t xml:space="preserve">A </t>
  </si>
  <si>
    <t>A</t>
  </si>
  <si>
    <t>1st Passage</t>
  </si>
  <si>
    <t>2nd Passage</t>
  </si>
  <si>
    <t>3rd Passage</t>
  </si>
  <si>
    <t>4th Passage</t>
  </si>
  <si>
    <t>5th Passage</t>
  </si>
  <si>
    <t>Word Problems</t>
  </si>
  <si>
    <t>Quantitative Comparisons</t>
  </si>
  <si>
    <t>Reading Passage 1</t>
  </si>
  <si>
    <t>Reading Passage 2</t>
  </si>
  <si>
    <t>Reading Passage 3</t>
  </si>
  <si>
    <t>Reading Passage 4</t>
  </si>
  <si>
    <t>Reading Passage 5</t>
  </si>
  <si>
    <t>Sentence Completion</t>
  </si>
  <si>
    <t>Passage 1</t>
  </si>
  <si>
    <t>Passage 2</t>
  </si>
  <si>
    <t>Passage 3</t>
  </si>
  <si>
    <t>Passage 4</t>
  </si>
  <si>
    <t>Correct</t>
  </si>
  <si>
    <t>1st 15 Questions</t>
  </si>
  <si>
    <t>2nd 15 Questions</t>
  </si>
  <si>
    <t>Last 12 Questions</t>
  </si>
  <si>
    <t>UL ISEE</t>
  </si>
  <si>
    <t>Raw Score</t>
  </si>
  <si>
    <t>(est. scale-score out of 9)</t>
  </si>
  <si>
    <t>Scale Score</t>
  </si>
  <si>
    <t>Reading Comprehension</t>
  </si>
  <si>
    <t>/9</t>
  </si>
  <si>
    <t>/</t>
  </si>
  <si>
    <t>1-2</t>
  </si>
  <si>
    <t>2</t>
  </si>
  <si>
    <t>2-3</t>
  </si>
  <si>
    <t>3</t>
  </si>
  <si>
    <t>3-4</t>
  </si>
  <si>
    <t>4</t>
  </si>
  <si>
    <t>4-5</t>
  </si>
  <si>
    <t>5</t>
  </si>
  <si>
    <t>5-6</t>
  </si>
  <si>
    <t>6</t>
  </si>
  <si>
    <t>6-7</t>
  </si>
  <si>
    <t>7</t>
  </si>
  <si>
    <t>7-8</t>
  </si>
  <si>
    <t>8</t>
  </si>
  <si>
    <t>8-9</t>
  </si>
  <si>
    <t>9</t>
  </si>
  <si>
    <t>LL ISEE</t>
  </si>
  <si>
    <t>ML ISEE</t>
  </si>
  <si>
    <t>1st 10 Questions</t>
  </si>
  <si>
    <t>2nd 10 Questions</t>
  </si>
  <si>
    <t>Last 5 Questions</t>
  </si>
  <si>
    <t>B?</t>
  </si>
  <si>
    <t>D?</t>
  </si>
  <si>
    <t>A?</t>
  </si>
  <si>
    <t>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</si>
</sst>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</font>
    <font>
      <u/>
      <sz val="18"/>
      <color rgb="FF000000"/>
      <name val="Calibri"/>
    </font>
    <font>
      <sz val="12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sz val="12"/>
      <name val="Calibri"/>
    </font>
    <font>
      <sz val="12"/>
      <color rgb="FF000000"/>
      <name val="Calibri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8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6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0" fillId="0" borderId="5" xfId="0" applyFont="1" applyBorder="1"/>
    <xf numFmtId="0" fontId="0" fillId="0" borderId="5" xfId="0" applyFont="1" applyBorder="1" applyAlignment="1"/>
    <xf numFmtId="0" fontId="0" fillId="0" borderId="4" xfId="0" applyFont="1" applyBorder="1"/>
    <xf numFmtId="0" fontId="0" fillId="0" borderId="0" xfId="0" applyFont="1"/>
    <xf numFmtId="0" fontId="0" fillId="0" borderId="6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/>
    <xf numFmtId="9" fontId="0" fillId="0" borderId="11" xfId="1" applyFont="1" applyBorder="1"/>
    <xf numFmtId="0" fontId="0" fillId="0" borderId="12" xfId="0" applyFont="1" applyBorder="1"/>
    <xf numFmtId="0" fontId="0" fillId="0" borderId="12" xfId="0" applyFont="1" applyBorder="1" applyAlignment="1"/>
    <xf numFmtId="0" fontId="0" fillId="0" borderId="0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5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Font="1" applyBorder="1"/>
    <xf numFmtId="9" fontId="0" fillId="0" borderId="17" xfId="1" applyFont="1" applyBorder="1"/>
    <xf numFmtId="0" fontId="2" fillId="0" borderId="16" xfId="0" applyFont="1" applyBorder="1"/>
    <xf numFmtId="0" fontId="8" fillId="0" borderId="16" xfId="0" applyFont="1" applyBorder="1" applyAlignment="1">
      <alignment wrapText="1"/>
    </xf>
    <xf numFmtId="0" fontId="8" fillId="0" borderId="16" xfId="0" applyFont="1" applyBorder="1" applyAlignment="1"/>
    <xf numFmtId="0" fontId="8" fillId="0" borderId="18" xfId="0" applyFont="1" applyBorder="1" applyAlignment="1"/>
    <xf numFmtId="0" fontId="2" fillId="0" borderId="12" xfId="0" applyFont="1" applyBorder="1" applyAlignment="1"/>
    <xf numFmtId="9" fontId="0" fillId="0" borderId="19" xfId="1" applyFont="1" applyBorder="1"/>
    <xf numFmtId="0" fontId="8" fillId="0" borderId="18" xfId="0" applyFont="1" applyBorder="1" applyAlignment="1">
      <alignment wrapText="1"/>
    </xf>
    <xf numFmtId="0" fontId="8" fillId="0" borderId="16" xfId="0" applyFont="1" applyBorder="1"/>
    <xf numFmtId="0" fontId="2" fillId="0" borderId="0" xfId="0" applyFont="1" applyBorder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5" xfId="0" applyFont="1" applyFill="1" applyBorder="1"/>
    <xf numFmtId="0" fontId="0" fillId="2" borderId="6" xfId="0" applyFont="1" applyFill="1" applyBorder="1"/>
    <xf numFmtId="0" fontId="0" fillId="2" borderId="5" xfId="0" applyFont="1" applyFill="1" applyBorder="1" applyAlignment="1"/>
    <xf numFmtId="0" fontId="11" fillId="0" borderId="6" xfId="0" applyFont="1" applyBorder="1"/>
    <xf numFmtId="0" fontId="4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11" fillId="0" borderId="5" xfId="0" applyFont="1" applyBorder="1"/>
    <xf numFmtId="0" fontId="14" fillId="0" borderId="0" xfId="0" applyFont="1" applyBorder="1"/>
    <xf numFmtId="0" fontId="15" fillId="0" borderId="0" xfId="0" applyFont="1" applyAlignment="1">
      <alignment horizontal="center"/>
    </xf>
    <xf numFmtId="0" fontId="15" fillId="0" borderId="4" xfId="0" applyFont="1" applyBorder="1"/>
    <xf numFmtId="0" fontId="15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/>
    <xf numFmtId="0" fontId="17" fillId="0" borderId="10" xfId="0" applyFont="1" applyBorder="1" applyAlignment="1">
      <alignment horizontal="center" wrapText="1"/>
    </xf>
    <xf numFmtId="0" fontId="17" fillId="0" borderId="13" xfId="0" applyFont="1" applyFill="1" applyBorder="1" applyAlignment="1">
      <alignment horizontal="center" wrapText="1"/>
    </xf>
    <xf numFmtId="0" fontId="0" fillId="0" borderId="14" xfId="0" applyFont="1" applyFill="1" applyBorder="1" applyAlignment="1"/>
    <xf numFmtId="0" fontId="0" fillId="0" borderId="14" xfId="0" applyFont="1" applyFill="1" applyBorder="1"/>
    <xf numFmtId="9" fontId="0" fillId="0" borderId="15" xfId="1" applyFont="1" applyFill="1" applyBorder="1"/>
    <xf numFmtId="0" fontId="17" fillId="0" borderId="16" xfId="0" applyFont="1" applyFill="1" applyBorder="1" applyAlignment="1">
      <alignment horizontal="center" wrapText="1"/>
    </xf>
    <xf numFmtId="0" fontId="14" fillId="0" borderId="0" xfId="0" applyFont="1" applyFill="1" applyBorder="1" applyAlignment="1"/>
    <xf numFmtId="0" fontId="0" fillId="0" borderId="0" xfId="0" applyFont="1" applyFill="1" applyBorder="1" applyAlignment="1"/>
    <xf numFmtId="9" fontId="0" fillId="0" borderId="17" xfId="1" applyFont="1" applyFill="1" applyBorder="1"/>
    <xf numFmtId="0" fontId="17" fillId="0" borderId="16" xfId="0" applyFont="1" applyFill="1" applyBorder="1" applyAlignment="1">
      <alignment horizontal="center"/>
    </xf>
    <xf numFmtId="0" fontId="0" fillId="0" borderId="0" xfId="0" applyFont="1" applyFill="1" applyBorder="1"/>
    <xf numFmtId="0" fontId="17" fillId="0" borderId="18" xfId="0" applyFont="1" applyFill="1" applyBorder="1" applyAlignment="1">
      <alignment horizontal="center" wrapText="1"/>
    </xf>
    <xf numFmtId="0" fontId="14" fillId="0" borderId="12" xfId="0" applyFont="1" applyFill="1" applyBorder="1" applyAlignment="1"/>
    <xf numFmtId="0" fontId="0" fillId="0" borderId="12" xfId="0" applyFont="1" applyFill="1" applyBorder="1"/>
    <xf numFmtId="9" fontId="0" fillId="0" borderId="19" xfId="1" applyFont="1" applyFill="1" applyBorder="1"/>
    <xf numFmtId="0" fontId="12" fillId="0" borderId="13" xfId="0" applyFont="1" applyFill="1" applyBorder="1" applyAlignment="1">
      <alignment horizontal="center"/>
    </xf>
    <xf numFmtId="0" fontId="14" fillId="0" borderId="14" xfId="0" applyFont="1" applyFill="1" applyBorder="1" applyAlignment="1"/>
    <xf numFmtId="9" fontId="0" fillId="0" borderId="15" xfId="1" applyFont="1" applyFill="1" applyBorder="1" applyAlignment="1"/>
    <xf numFmtId="0" fontId="12" fillId="0" borderId="16" xfId="0" applyFont="1" applyFill="1" applyBorder="1" applyAlignment="1">
      <alignment horizontal="center"/>
    </xf>
    <xf numFmtId="9" fontId="0" fillId="0" borderId="17" xfId="1" applyFont="1" applyFill="1" applyBorder="1" applyAlignment="1"/>
    <xf numFmtId="0" fontId="18" fillId="0" borderId="16" xfId="0" applyFont="1" applyFill="1" applyBorder="1" applyAlignment="1">
      <alignment horizontal="center" wrapText="1"/>
    </xf>
    <xf numFmtId="0" fontId="12" fillId="0" borderId="18" xfId="0" applyFont="1" applyFill="1" applyBorder="1" applyAlignment="1">
      <alignment horizontal="center"/>
    </xf>
    <xf numFmtId="0" fontId="0" fillId="0" borderId="12" xfId="0" applyFont="1" applyFill="1" applyBorder="1" applyAlignment="1"/>
    <xf numFmtId="9" fontId="0" fillId="0" borderId="19" xfId="1" applyFont="1" applyFill="1" applyBorder="1" applyAlignment="1"/>
    <xf numFmtId="0" fontId="15" fillId="0" borderId="18" xfId="0" applyFont="1" applyBorder="1" applyAlignment="1"/>
    <xf numFmtId="0" fontId="0" fillId="0" borderId="21" xfId="0" applyFont="1" applyBorder="1"/>
    <xf numFmtId="9" fontId="0" fillId="0" borderId="22" xfId="1" applyFont="1" applyBorder="1"/>
    <xf numFmtId="0" fontId="18" fillId="0" borderId="20" xfId="0" applyFont="1" applyFill="1" applyBorder="1" applyAlignment="1">
      <alignment horizontal="center" wrapText="1"/>
    </xf>
    <xf numFmtId="0" fontId="14" fillId="0" borderId="21" xfId="0" applyFont="1" applyFill="1" applyBorder="1" applyAlignment="1"/>
    <xf numFmtId="0" fontId="0" fillId="0" borderId="21" xfId="0" applyFont="1" applyFill="1" applyBorder="1"/>
    <xf numFmtId="9" fontId="0" fillId="0" borderId="22" xfId="1" applyFont="1" applyFill="1" applyBorder="1"/>
    <xf numFmtId="0" fontId="0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wrapText="1"/>
    </xf>
    <xf numFmtId="0" fontId="8" fillId="0" borderId="16" xfId="0" applyFont="1" applyBorder="1" applyAlignment="1">
      <alignment horizontal="center"/>
    </xf>
    <xf numFmtId="0" fontId="8" fillId="0" borderId="18" xfId="0" applyFont="1" applyBorder="1" applyAlignment="1">
      <alignment horizontal="center" wrapText="1"/>
    </xf>
    <xf numFmtId="0" fontId="2" fillId="0" borderId="12" xfId="0" applyFont="1" applyBorder="1"/>
    <xf numFmtId="0" fontId="3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4" fillId="0" borderId="0" xfId="0" applyFont="1" applyBorder="1" applyAlignment="1"/>
    <xf numFmtId="0" fontId="17" fillId="0" borderId="18" xfId="0" applyFont="1" applyBorder="1" applyAlignment="1">
      <alignment horizontal="center" wrapText="1"/>
    </xf>
    <xf numFmtId="0" fontId="14" fillId="0" borderId="12" xfId="0" applyFont="1" applyBorder="1" applyAlignment="1"/>
    <xf numFmtId="0" fontId="0" fillId="0" borderId="14" xfId="0" applyFont="1" applyBorder="1"/>
    <xf numFmtId="0" fontId="17" fillId="0" borderId="16" xfId="0" applyFont="1" applyBorder="1" applyAlignment="1">
      <alignment horizontal="center" wrapText="1"/>
    </xf>
    <xf numFmtId="0" fontId="17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5" fillId="0" borderId="20" xfId="0" applyFont="1" applyBorder="1" applyAlignment="1">
      <alignment wrapText="1"/>
    </xf>
    <xf numFmtId="0" fontId="0" fillId="0" borderId="21" xfId="0" applyFont="1" applyBorder="1" applyAlignment="1"/>
    <xf numFmtId="0" fontId="0" fillId="0" borderId="14" xfId="0" applyFont="1" applyBorder="1" applyAlignment="1"/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9" fontId="0" fillId="0" borderId="23" xfId="1" applyFont="1" applyFill="1" applyBorder="1" applyAlignment="1">
      <alignment horizontal="center"/>
    </xf>
    <xf numFmtId="9" fontId="0" fillId="0" borderId="24" xfId="1" applyFont="1" applyFill="1" applyBorder="1" applyAlignment="1">
      <alignment horizontal="center"/>
    </xf>
    <xf numFmtId="9" fontId="0" fillId="0" borderId="26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0" fontId="20" fillId="4" borderId="20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wrapText="1"/>
    </xf>
    <xf numFmtId="0" fontId="20" fillId="4" borderId="14" xfId="0" applyFont="1" applyFill="1" applyBorder="1" applyAlignment="1">
      <alignment wrapText="1"/>
    </xf>
    <xf numFmtId="0" fontId="20" fillId="4" borderId="12" xfId="0" applyFont="1" applyFill="1" applyBorder="1" applyAlignment="1">
      <alignment wrapText="1"/>
    </xf>
    <xf numFmtId="0" fontId="21" fillId="5" borderId="17" xfId="0" applyFont="1" applyFill="1" applyBorder="1" applyAlignment="1">
      <alignment wrapText="1"/>
    </xf>
    <xf numFmtId="0" fontId="21" fillId="5" borderId="19" xfId="0" applyFont="1" applyFill="1" applyBorder="1" applyAlignment="1">
      <alignment wrapText="1"/>
    </xf>
    <xf numFmtId="9" fontId="19" fillId="4" borderId="15" xfId="1" applyFont="1" applyFill="1" applyBorder="1" applyAlignment="1">
      <alignment horizontal="center" wrapText="1"/>
    </xf>
    <xf numFmtId="9" fontId="19" fillId="4" borderId="17" xfId="1" applyFont="1" applyFill="1" applyBorder="1" applyAlignment="1">
      <alignment horizontal="center" wrapText="1"/>
    </xf>
    <xf numFmtId="9" fontId="19" fillId="4" borderId="19" xfId="1" applyFont="1" applyFill="1" applyBorder="1" applyAlignment="1">
      <alignment horizontal="center" wrapText="1"/>
    </xf>
    <xf numFmtId="0" fontId="20" fillId="4" borderId="14" xfId="0" applyFont="1" applyFill="1" applyBorder="1" applyAlignment="1">
      <alignment horizontal="left" wrapText="1"/>
    </xf>
    <xf numFmtId="0" fontId="20" fillId="4" borderId="0" xfId="0" applyFont="1" applyFill="1" applyBorder="1" applyAlignment="1">
      <alignment horizontal="left" wrapText="1"/>
    </xf>
    <xf numFmtId="0" fontId="20" fillId="4" borderId="12" xfId="0" applyFont="1" applyFill="1" applyBorder="1" applyAlignment="1">
      <alignment horizontal="left" wrapText="1"/>
    </xf>
    <xf numFmtId="0" fontId="19" fillId="4" borderId="13" xfId="0" applyFont="1" applyFill="1" applyBorder="1" applyAlignment="1">
      <alignment horizontal="right" wrapText="1"/>
    </xf>
    <xf numFmtId="0" fontId="19" fillId="4" borderId="16" xfId="0" applyFont="1" applyFill="1" applyBorder="1" applyAlignment="1">
      <alignment horizontal="right" wrapText="1"/>
    </xf>
    <xf numFmtId="0" fontId="19" fillId="4" borderId="18" xfId="0" applyFont="1" applyFill="1" applyBorder="1" applyAlignment="1">
      <alignment horizontal="right" wrapText="1"/>
    </xf>
    <xf numFmtId="9" fontId="22" fillId="5" borderId="0" xfId="1" applyFont="1" applyFill="1" applyBorder="1" applyAlignment="1">
      <alignment horizontal="right" wrapText="1"/>
    </xf>
    <xf numFmtId="9" fontId="22" fillId="5" borderId="12" xfId="1" applyFont="1" applyFill="1" applyBorder="1" applyAlignment="1">
      <alignment horizontal="right" wrapText="1"/>
    </xf>
    <xf numFmtId="49" fontId="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9" fillId="4" borderId="20" xfId="0" applyFont="1" applyFill="1" applyBorder="1" applyAlignment="1">
      <alignment horizontal="right" wrapText="1"/>
    </xf>
    <xf numFmtId="0" fontId="20" fillId="4" borderId="21" xfId="0" applyFont="1" applyFill="1" applyBorder="1" applyAlignment="1">
      <alignment wrapText="1"/>
    </xf>
    <xf numFmtId="0" fontId="20" fillId="4" borderId="21" xfId="0" applyFont="1" applyFill="1" applyBorder="1" applyAlignment="1">
      <alignment horizontal="left" wrapText="1"/>
    </xf>
    <xf numFmtId="9" fontId="19" fillId="4" borderId="22" xfId="1" applyFont="1" applyFill="1" applyBorder="1" applyAlignment="1">
      <alignment horizontal="center" wrapText="1"/>
    </xf>
    <xf numFmtId="9" fontId="22" fillId="5" borderId="21" xfId="1" applyFont="1" applyFill="1" applyBorder="1" applyAlignment="1">
      <alignment horizontal="right" wrapText="1"/>
    </xf>
    <xf numFmtId="0" fontId="21" fillId="5" borderId="22" xfId="0" applyFont="1" applyFill="1" applyBorder="1" applyAlignment="1">
      <alignment wrapText="1"/>
    </xf>
    <xf numFmtId="0" fontId="20" fillId="4" borderId="18" xfId="0" applyFont="1" applyFill="1" applyBorder="1" applyAlignment="1">
      <alignment horizontal="center" wrapText="1"/>
    </xf>
    <xf numFmtId="0" fontId="15" fillId="3" borderId="24" xfId="0" applyFont="1" applyFill="1" applyBorder="1" applyAlignment="1">
      <alignment horizontal="center" wrapText="1"/>
    </xf>
    <xf numFmtId="0" fontId="15" fillId="3" borderId="25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 wrapText="1"/>
    </xf>
    <xf numFmtId="0" fontId="20" fillId="3" borderId="15" xfId="0" applyFont="1" applyFill="1" applyBorder="1" applyAlignment="1">
      <alignment horizontal="center" wrapText="1"/>
    </xf>
    <xf numFmtId="0" fontId="19" fillId="3" borderId="16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15" fillId="3" borderId="26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1"/>
  <sheetViews>
    <sheetView zoomScale="70" zoomScaleNormal="70" workbookViewId="0">
      <selection activeCell="AA22" sqref="AA22"/>
    </sheetView>
  </sheetViews>
  <sheetFormatPr defaultColWidth="13.3125" defaultRowHeight="15" customHeight="1" x14ac:dyDescent="0.5"/>
  <cols>
    <col min="1" max="1" width="12.125" style="2" customWidth="1"/>
    <col min="2" max="2" width="11.1875" customWidth="1"/>
    <col min="3" max="4" width="15.6875" customWidth="1"/>
    <col min="5" max="5" width="14.6875" customWidth="1"/>
    <col min="6" max="6" width="11.1875" customWidth="1"/>
    <col min="7" max="7" width="15.4375" style="2" customWidth="1"/>
    <col min="8" max="8" width="11.1875" customWidth="1"/>
    <col min="9" max="10" width="20.3125" customWidth="1"/>
    <col min="11" max="11" width="15.3125" customWidth="1"/>
    <col min="12" max="12" width="8.6875" customWidth="1"/>
    <col min="13" max="13" width="19.6875" style="2" customWidth="1"/>
    <col min="14" max="14" width="11.1875" customWidth="1"/>
    <col min="15" max="16" width="15.6875" customWidth="1"/>
    <col min="17" max="17" width="16.1875" customWidth="1"/>
    <col min="18" max="18" width="18.1875" customWidth="1"/>
    <col min="19" max="19" width="27.1875" style="2" customWidth="1"/>
    <col min="20" max="20" width="11.1875" customWidth="1"/>
    <col min="21" max="22" width="18" customWidth="1"/>
    <col min="23" max="23" width="16.1875" customWidth="1"/>
    <col min="24" max="25" width="11.1875" customWidth="1"/>
    <col min="26" max="26" width="5.9375" customWidth="1"/>
    <col min="27" max="27" width="15.5625" customWidth="1"/>
    <col min="28" max="28" width="6.1875" customWidth="1"/>
    <col min="29" max="29" width="1.125" customWidth="1"/>
    <col min="30" max="30" width="3.4375" customWidth="1"/>
    <col min="31" max="31" width="5.6875" customWidth="1"/>
    <col min="32" max="32" width="9.9375" customWidth="1"/>
    <col min="33" max="34" width="11.1875" customWidth="1"/>
  </cols>
  <sheetData>
    <row r="1" spans="1:34" ht="24" customHeight="1" x14ac:dyDescent="0.7">
      <c r="C1" s="154" t="s">
        <v>37</v>
      </c>
      <c r="D1" s="155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7"/>
      <c r="V1" s="32"/>
      <c r="W1" s="1"/>
    </row>
    <row r="2" spans="1:34" ht="15" customHeight="1" x14ac:dyDescent="0.5">
      <c r="C2" s="1"/>
      <c r="D2" s="9"/>
      <c r="E2" s="1"/>
      <c r="I2" s="1"/>
      <c r="J2" s="9"/>
      <c r="K2" s="1"/>
      <c r="O2" s="1"/>
      <c r="P2" s="9"/>
      <c r="Q2" s="1"/>
      <c r="U2" s="1"/>
      <c r="V2" s="9"/>
      <c r="W2" s="1"/>
    </row>
    <row r="3" spans="1:34" ht="15" customHeight="1" x14ac:dyDescent="0.5">
      <c r="B3" s="2"/>
      <c r="C3" s="158" t="s">
        <v>2</v>
      </c>
      <c r="D3" s="158"/>
      <c r="E3" s="2"/>
      <c r="F3" s="2"/>
      <c r="H3" s="2"/>
      <c r="I3" s="158" t="s">
        <v>3</v>
      </c>
      <c r="J3" s="158"/>
      <c r="K3" s="2"/>
      <c r="L3" s="2"/>
      <c r="N3" s="2"/>
      <c r="O3" s="158" t="s">
        <v>4</v>
      </c>
      <c r="P3" s="158"/>
      <c r="Q3" s="2"/>
      <c r="R3" s="2"/>
      <c r="T3" s="2"/>
      <c r="U3" s="158" t="s">
        <v>5</v>
      </c>
      <c r="V3" s="15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" customHeight="1" x14ac:dyDescent="0.5">
      <c r="A4" s="34"/>
      <c r="B4" s="3"/>
      <c r="C4" s="158" t="s">
        <v>6</v>
      </c>
      <c r="D4" s="158"/>
      <c r="E4" s="3"/>
      <c r="F4" s="3"/>
      <c r="G4" s="34"/>
      <c r="H4" s="3"/>
      <c r="I4" s="158" t="s">
        <v>7</v>
      </c>
      <c r="J4" s="158"/>
      <c r="K4" s="3"/>
      <c r="L4" s="3"/>
      <c r="M4" s="34"/>
      <c r="N4" s="3"/>
      <c r="O4" s="158" t="s">
        <v>8</v>
      </c>
      <c r="P4" s="158"/>
      <c r="Q4" s="3"/>
      <c r="R4" s="3"/>
      <c r="S4" s="34"/>
      <c r="T4" s="3"/>
      <c r="U4" s="158" t="s">
        <v>9</v>
      </c>
      <c r="V4" s="158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" customHeight="1" x14ac:dyDescent="0.5">
      <c r="B5" s="33" t="s">
        <v>10</v>
      </c>
      <c r="C5" s="33" t="s">
        <v>35</v>
      </c>
      <c r="D5" s="33" t="s">
        <v>36</v>
      </c>
      <c r="E5" s="33" t="s">
        <v>11</v>
      </c>
      <c r="H5" s="33" t="s">
        <v>10</v>
      </c>
      <c r="I5" s="33" t="s">
        <v>35</v>
      </c>
      <c r="J5" s="33" t="s">
        <v>36</v>
      </c>
      <c r="K5" s="33" t="s">
        <v>11</v>
      </c>
      <c r="N5" s="33" t="s">
        <v>10</v>
      </c>
      <c r="O5" s="33" t="s">
        <v>35</v>
      </c>
      <c r="P5" s="33" t="s">
        <v>36</v>
      </c>
      <c r="Q5" s="33" t="s">
        <v>11</v>
      </c>
      <c r="T5" s="33" t="s">
        <v>10</v>
      </c>
      <c r="U5" s="33" t="s">
        <v>35</v>
      </c>
      <c r="V5" s="33" t="s">
        <v>36</v>
      </c>
      <c r="W5" s="33" t="s">
        <v>11</v>
      </c>
    </row>
    <row r="6" spans="1:34" ht="15" customHeight="1" x14ac:dyDescent="0.5">
      <c r="A6" s="39" t="str">
        <f>IF(ISNUMBER(SEARCH(C6,D6)),"",1)</f>
        <v/>
      </c>
      <c r="B6" s="5">
        <v>1</v>
      </c>
      <c r="C6" s="7"/>
      <c r="D6" s="37" t="s">
        <v>38</v>
      </c>
      <c r="E6" s="8" t="s">
        <v>12</v>
      </c>
      <c r="F6" s="9"/>
      <c r="G6" s="39" t="str">
        <f>IF(ISNUMBER(SEARCH(I6,J6)),"",1)</f>
        <v/>
      </c>
      <c r="H6" s="5">
        <v>1</v>
      </c>
      <c r="I6" s="10"/>
      <c r="J6" s="36" t="s">
        <v>41</v>
      </c>
      <c r="K6" s="11" t="s">
        <v>14</v>
      </c>
      <c r="L6" s="9"/>
      <c r="M6" s="39" t="str">
        <f>IF(ISNUMBER(SEARCH(O6,P6)),"",1)</f>
        <v/>
      </c>
      <c r="N6" s="5">
        <v>1</v>
      </c>
      <c r="O6" s="10"/>
      <c r="P6" s="36" t="s">
        <v>40</v>
      </c>
      <c r="Q6" s="12" t="s">
        <v>15</v>
      </c>
      <c r="R6" s="9" t="s">
        <v>56</v>
      </c>
      <c r="S6" s="39" t="str">
        <f>IF(ISNUMBER(SEARCH(U6,V6)),"",1)</f>
        <v/>
      </c>
      <c r="T6" s="5">
        <v>1</v>
      </c>
      <c r="U6" s="10"/>
      <c r="V6" s="36" t="s">
        <v>39</v>
      </c>
      <c r="W6" s="12" t="s">
        <v>18</v>
      </c>
    </row>
    <row r="7" spans="1:34" ht="15" customHeight="1" x14ac:dyDescent="0.5">
      <c r="A7" s="39" t="str">
        <f t="shared" ref="A7:A35" si="0">IF(ISNUMBER(SEARCH(C7,D7)),"",1)</f>
        <v/>
      </c>
      <c r="B7" s="5">
        <v>2</v>
      </c>
      <c r="C7" s="6"/>
      <c r="D7" s="35" t="s">
        <v>39</v>
      </c>
      <c r="E7" s="8" t="s">
        <v>12</v>
      </c>
      <c r="F7" s="9"/>
      <c r="G7" s="39" t="str">
        <f t="shared" ref="G7:G40" si="1">IF(ISNUMBER(SEARCH(I7,J7)),"",1)</f>
        <v/>
      </c>
      <c r="H7" s="5">
        <v>2</v>
      </c>
      <c r="I7" s="10"/>
      <c r="J7" s="36" t="s">
        <v>40</v>
      </c>
      <c r="K7" s="11" t="s">
        <v>17</v>
      </c>
      <c r="L7" s="9"/>
      <c r="M7" s="39" t="str">
        <f t="shared" ref="M7:M25" si="2">IF(ISNUMBER(SEARCH(O7,P7)),"",1)</f>
        <v/>
      </c>
      <c r="N7" s="5">
        <v>2</v>
      </c>
      <c r="O7" s="10"/>
      <c r="P7" s="36" t="s">
        <v>40</v>
      </c>
      <c r="Q7" s="12" t="s">
        <v>20</v>
      </c>
      <c r="R7" s="9" t="s">
        <v>56</v>
      </c>
      <c r="S7" s="39" t="str">
        <f t="shared" ref="S7:S30" si="3">IF(ISNUMBER(SEARCH(U7,V7)),"",1)</f>
        <v/>
      </c>
      <c r="T7" s="5">
        <v>2</v>
      </c>
      <c r="U7" s="10"/>
      <c r="V7" s="36" t="s">
        <v>41</v>
      </c>
      <c r="W7" s="11" t="s">
        <v>13</v>
      </c>
    </row>
    <row r="8" spans="1:34" ht="15" customHeight="1" x14ac:dyDescent="0.5">
      <c r="A8" s="39" t="str">
        <f t="shared" si="0"/>
        <v/>
      </c>
      <c r="B8" s="5">
        <v>3</v>
      </c>
      <c r="C8" s="41"/>
      <c r="D8" s="35" t="s">
        <v>40</v>
      </c>
      <c r="E8" s="8" t="s">
        <v>12</v>
      </c>
      <c r="F8" s="9"/>
      <c r="G8" s="39" t="str">
        <f t="shared" si="1"/>
        <v/>
      </c>
      <c r="H8" s="5">
        <v>3</v>
      </c>
      <c r="I8" s="41"/>
      <c r="J8" s="36" t="s">
        <v>39</v>
      </c>
      <c r="K8" s="11" t="s">
        <v>17</v>
      </c>
      <c r="L8" s="9"/>
      <c r="M8" s="39" t="str">
        <f t="shared" si="2"/>
        <v/>
      </c>
      <c r="N8" s="5">
        <v>3</v>
      </c>
      <c r="O8" s="10"/>
      <c r="P8" s="36" t="s">
        <v>41</v>
      </c>
      <c r="Q8" s="12" t="s">
        <v>22</v>
      </c>
      <c r="R8" s="9" t="s">
        <v>56</v>
      </c>
      <c r="S8" s="39" t="str">
        <f t="shared" si="3"/>
        <v/>
      </c>
      <c r="T8" s="5">
        <v>3</v>
      </c>
      <c r="U8" s="10"/>
      <c r="V8" s="36" t="s">
        <v>38</v>
      </c>
      <c r="W8" s="12" t="s">
        <v>23</v>
      </c>
    </row>
    <row r="9" spans="1:34" ht="15" customHeight="1" x14ac:dyDescent="0.5">
      <c r="A9" s="39" t="str">
        <f t="shared" si="0"/>
        <v/>
      </c>
      <c r="B9" s="5">
        <v>4</v>
      </c>
      <c r="C9" s="41"/>
      <c r="D9" s="35" t="s">
        <v>40</v>
      </c>
      <c r="E9" s="8" t="s">
        <v>12</v>
      </c>
      <c r="F9" s="9"/>
      <c r="G9" s="39" t="str">
        <f t="shared" si="1"/>
        <v/>
      </c>
      <c r="H9" s="5">
        <v>4</v>
      </c>
      <c r="I9" s="41"/>
      <c r="J9" s="36" t="s">
        <v>42</v>
      </c>
      <c r="K9" s="11" t="s">
        <v>18</v>
      </c>
      <c r="L9" s="9"/>
      <c r="M9" s="39" t="str">
        <f t="shared" si="2"/>
        <v/>
      </c>
      <c r="N9" s="5">
        <v>4</v>
      </c>
      <c r="O9" s="10"/>
      <c r="P9" s="36" t="s">
        <v>40</v>
      </c>
      <c r="Q9" s="12" t="s">
        <v>21</v>
      </c>
      <c r="R9" s="9" t="s">
        <v>56</v>
      </c>
      <c r="S9" s="39" t="str">
        <f t="shared" si="3"/>
        <v/>
      </c>
      <c r="T9" s="5">
        <v>4</v>
      </c>
      <c r="U9" s="38"/>
      <c r="V9" s="36" t="s">
        <v>42</v>
      </c>
      <c r="W9" s="12" t="s">
        <v>17</v>
      </c>
    </row>
    <row r="10" spans="1:34" ht="15" customHeight="1" x14ac:dyDescent="0.5">
      <c r="A10" s="39" t="str">
        <f t="shared" si="0"/>
        <v/>
      </c>
      <c r="B10" s="5">
        <v>5</v>
      </c>
      <c r="C10" s="41"/>
      <c r="D10" s="35" t="s">
        <v>41</v>
      </c>
      <c r="E10" s="8" t="s">
        <v>12</v>
      </c>
      <c r="F10" s="9"/>
      <c r="G10" s="39" t="str">
        <f t="shared" si="1"/>
        <v/>
      </c>
      <c r="H10" s="5">
        <v>5</v>
      </c>
      <c r="I10" s="41"/>
      <c r="J10" s="36" t="s">
        <v>42</v>
      </c>
      <c r="K10" s="11" t="s">
        <v>16</v>
      </c>
      <c r="L10" s="9"/>
      <c r="M10" s="39" t="str">
        <f t="shared" si="2"/>
        <v/>
      </c>
      <c r="N10" s="5">
        <v>5</v>
      </c>
      <c r="O10" s="10"/>
      <c r="P10" s="36" t="s">
        <v>38</v>
      </c>
      <c r="Q10" s="12" t="s">
        <v>20</v>
      </c>
      <c r="R10" s="9" t="s">
        <v>56</v>
      </c>
      <c r="S10" s="39" t="str">
        <f t="shared" si="3"/>
        <v/>
      </c>
      <c r="T10" s="5">
        <v>5</v>
      </c>
      <c r="U10" s="38"/>
      <c r="V10" s="36" t="s">
        <v>39</v>
      </c>
      <c r="W10" s="12" t="s">
        <v>17</v>
      </c>
    </row>
    <row r="11" spans="1:34" ht="15" customHeight="1" x14ac:dyDescent="0.5">
      <c r="A11" s="39" t="str">
        <f t="shared" si="0"/>
        <v/>
      </c>
      <c r="B11" s="5">
        <v>6</v>
      </c>
      <c r="C11" s="41"/>
      <c r="D11" s="35" t="s">
        <v>39</v>
      </c>
      <c r="E11" s="8" t="s">
        <v>12</v>
      </c>
      <c r="F11" s="9"/>
      <c r="G11" s="39" t="str">
        <f t="shared" si="1"/>
        <v/>
      </c>
      <c r="H11" s="5">
        <v>6</v>
      </c>
      <c r="I11" s="41"/>
      <c r="J11" s="36" t="s">
        <v>39</v>
      </c>
      <c r="K11" s="11" t="s">
        <v>23</v>
      </c>
      <c r="L11" s="9"/>
      <c r="M11" s="39" t="str">
        <f t="shared" si="2"/>
        <v/>
      </c>
      <c r="N11" s="5">
        <v>6</v>
      </c>
      <c r="O11" s="10"/>
      <c r="P11" s="36" t="s">
        <v>42</v>
      </c>
      <c r="Q11" s="12" t="s">
        <v>15</v>
      </c>
      <c r="R11" s="9" t="s">
        <v>57</v>
      </c>
      <c r="S11" s="39" t="str">
        <f t="shared" si="3"/>
        <v/>
      </c>
      <c r="T11" s="5">
        <v>6</v>
      </c>
      <c r="U11" s="38"/>
      <c r="V11" s="36" t="s">
        <v>40</v>
      </c>
      <c r="W11" s="12" t="s">
        <v>17</v>
      </c>
    </row>
    <row r="12" spans="1:34" ht="15" customHeight="1" x14ac:dyDescent="0.5">
      <c r="A12" s="39" t="str">
        <f t="shared" si="0"/>
        <v/>
      </c>
      <c r="B12" s="5">
        <v>7</v>
      </c>
      <c r="C12" s="41"/>
      <c r="D12" s="35" t="s">
        <v>40</v>
      </c>
      <c r="E12" s="8" t="s">
        <v>12</v>
      </c>
      <c r="F12" s="9"/>
      <c r="G12" s="39" t="str">
        <f t="shared" si="1"/>
        <v/>
      </c>
      <c r="H12" s="5">
        <v>7</v>
      </c>
      <c r="I12" s="41"/>
      <c r="J12" s="36" t="s">
        <v>39</v>
      </c>
      <c r="K12" s="11" t="s">
        <v>17</v>
      </c>
      <c r="L12" s="9"/>
      <c r="M12" s="39" t="str">
        <f t="shared" si="2"/>
        <v/>
      </c>
      <c r="N12" s="5">
        <v>7</v>
      </c>
      <c r="O12" s="10"/>
      <c r="P12" s="36" t="s">
        <v>40</v>
      </c>
      <c r="Q12" s="12" t="s">
        <v>20</v>
      </c>
      <c r="R12" s="9" t="s">
        <v>57</v>
      </c>
      <c r="S12" s="39" t="str">
        <f t="shared" si="3"/>
        <v/>
      </c>
      <c r="T12" s="5">
        <v>7</v>
      </c>
      <c r="U12" s="38"/>
      <c r="V12" s="36" t="s">
        <v>39</v>
      </c>
      <c r="W12" s="12" t="s">
        <v>16</v>
      </c>
    </row>
    <row r="13" spans="1:34" ht="15" customHeight="1" x14ac:dyDescent="0.5">
      <c r="A13" s="39" t="str">
        <f t="shared" si="0"/>
        <v/>
      </c>
      <c r="B13" s="5">
        <v>8</v>
      </c>
      <c r="C13" s="41"/>
      <c r="D13" s="35" t="s">
        <v>40</v>
      </c>
      <c r="E13" s="8" t="s">
        <v>12</v>
      </c>
      <c r="F13" s="9"/>
      <c r="G13" s="39" t="str">
        <f t="shared" si="1"/>
        <v/>
      </c>
      <c r="H13" s="5">
        <v>8</v>
      </c>
      <c r="I13" s="41"/>
      <c r="J13" s="36" t="s">
        <v>42</v>
      </c>
      <c r="K13" s="11" t="s">
        <v>14</v>
      </c>
      <c r="L13" s="9"/>
      <c r="M13" s="39" t="str">
        <f t="shared" si="2"/>
        <v/>
      </c>
      <c r="N13" s="5">
        <v>8</v>
      </c>
      <c r="O13" s="10"/>
      <c r="P13" s="36" t="s">
        <v>42</v>
      </c>
      <c r="Q13" s="12" t="s">
        <v>19</v>
      </c>
      <c r="R13" s="9" t="s">
        <v>57</v>
      </c>
      <c r="S13" s="39" t="str">
        <f t="shared" si="3"/>
        <v/>
      </c>
      <c r="T13" s="5">
        <v>8</v>
      </c>
      <c r="U13" s="10"/>
      <c r="V13" s="36" t="s">
        <v>38</v>
      </c>
      <c r="W13" s="11" t="s">
        <v>13</v>
      </c>
    </row>
    <row r="14" spans="1:34" ht="15" customHeight="1" x14ac:dyDescent="0.5">
      <c r="A14" s="39" t="str">
        <f t="shared" si="0"/>
        <v/>
      </c>
      <c r="B14" s="5">
        <v>9</v>
      </c>
      <c r="C14" s="41"/>
      <c r="D14" s="35" t="s">
        <v>38</v>
      </c>
      <c r="E14" s="8" t="s">
        <v>12</v>
      </c>
      <c r="F14" s="9"/>
      <c r="G14" s="39" t="str">
        <f t="shared" si="1"/>
        <v/>
      </c>
      <c r="H14" s="5">
        <v>9</v>
      </c>
      <c r="I14" s="41"/>
      <c r="J14" s="36" t="s">
        <v>38</v>
      </c>
      <c r="K14" s="11" t="s">
        <v>16</v>
      </c>
      <c r="L14" s="9"/>
      <c r="M14" s="39" t="str">
        <f t="shared" si="2"/>
        <v/>
      </c>
      <c r="N14" s="5">
        <v>9</v>
      </c>
      <c r="O14" s="10"/>
      <c r="P14" s="36" t="s">
        <v>40</v>
      </c>
      <c r="Q14" s="12" t="s">
        <v>19</v>
      </c>
      <c r="R14" s="9" t="s">
        <v>57</v>
      </c>
      <c r="S14" s="39" t="str">
        <f t="shared" si="3"/>
        <v/>
      </c>
      <c r="T14" s="5">
        <v>9</v>
      </c>
      <c r="U14" s="10"/>
      <c r="V14" s="36" t="s">
        <v>40</v>
      </c>
      <c r="W14" s="11" t="s">
        <v>14</v>
      </c>
    </row>
    <row r="15" spans="1:34" ht="15" customHeight="1" x14ac:dyDescent="0.5">
      <c r="A15" s="39" t="str">
        <f t="shared" si="0"/>
        <v/>
      </c>
      <c r="B15" s="5">
        <v>10</v>
      </c>
      <c r="C15" s="41"/>
      <c r="D15" s="35" t="s">
        <v>40</v>
      </c>
      <c r="E15" s="8" t="s">
        <v>12</v>
      </c>
      <c r="F15" s="9"/>
      <c r="G15" s="39" t="str">
        <f t="shared" si="1"/>
        <v/>
      </c>
      <c r="H15" s="5">
        <v>10</v>
      </c>
      <c r="I15" s="41"/>
      <c r="J15" s="36" t="s">
        <v>38</v>
      </c>
      <c r="K15" s="11" t="s">
        <v>13</v>
      </c>
      <c r="L15" s="9"/>
      <c r="M15" s="39" t="str">
        <f t="shared" si="2"/>
        <v/>
      </c>
      <c r="N15" s="5">
        <v>10</v>
      </c>
      <c r="O15" s="10"/>
      <c r="P15" s="36" t="s">
        <v>40</v>
      </c>
      <c r="Q15" s="12" t="s">
        <v>20</v>
      </c>
      <c r="R15" s="9" t="s">
        <v>57</v>
      </c>
      <c r="S15" s="39" t="str">
        <f t="shared" si="3"/>
        <v/>
      </c>
      <c r="T15" s="5">
        <v>10</v>
      </c>
      <c r="U15" s="10"/>
      <c r="V15" s="36" t="s">
        <v>39</v>
      </c>
      <c r="W15" s="12" t="s">
        <v>17</v>
      </c>
    </row>
    <row r="16" spans="1:34" ht="15" customHeight="1" x14ac:dyDescent="0.5">
      <c r="A16" s="39" t="str">
        <f t="shared" si="0"/>
        <v/>
      </c>
      <c r="B16" s="5">
        <v>11</v>
      </c>
      <c r="C16" s="41"/>
      <c r="D16" s="35" t="s">
        <v>38</v>
      </c>
      <c r="E16" s="8" t="s">
        <v>12</v>
      </c>
      <c r="F16" s="9"/>
      <c r="G16" s="39" t="str">
        <f t="shared" si="1"/>
        <v/>
      </c>
      <c r="H16" s="5">
        <v>11</v>
      </c>
      <c r="I16" s="41"/>
      <c r="J16" s="36" t="s">
        <v>38</v>
      </c>
      <c r="K16" s="11" t="s">
        <v>13</v>
      </c>
      <c r="L16" s="9"/>
      <c r="M16" s="39" t="str">
        <f t="shared" si="2"/>
        <v/>
      </c>
      <c r="N16" s="5">
        <v>11</v>
      </c>
      <c r="O16" s="10"/>
      <c r="P16" s="36" t="s">
        <v>38</v>
      </c>
      <c r="Q16" s="12" t="s">
        <v>15</v>
      </c>
      <c r="R16" s="9" t="s">
        <v>58</v>
      </c>
      <c r="S16" s="39" t="str">
        <f t="shared" si="3"/>
        <v/>
      </c>
      <c r="T16" s="5">
        <v>11</v>
      </c>
      <c r="U16" s="10"/>
      <c r="V16" s="36" t="s">
        <v>42</v>
      </c>
      <c r="W16" s="12" t="s">
        <v>16</v>
      </c>
    </row>
    <row r="17" spans="1:23" ht="15" customHeight="1" x14ac:dyDescent="0.5">
      <c r="A17" s="39" t="str">
        <f t="shared" si="0"/>
        <v/>
      </c>
      <c r="B17" s="5">
        <v>12</v>
      </c>
      <c r="C17" s="41"/>
      <c r="D17" s="35" t="s">
        <v>38</v>
      </c>
      <c r="E17" s="8" t="s">
        <v>12</v>
      </c>
      <c r="F17" s="9"/>
      <c r="G17" s="39" t="str">
        <f t="shared" si="1"/>
        <v/>
      </c>
      <c r="H17" s="5">
        <v>12</v>
      </c>
      <c r="I17" s="41"/>
      <c r="J17" s="36" t="s">
        <v>38</v>
      </c>
      <c r="K17" s="12" t="s">
        <v>16</v>
      </c>
      <c r="L17" s="9"/>
      <c r="M17" s="39" t="str">
        <f t="shared" si="2"/>
        <v/>
      </c>
      <c r="N17" s="5">
        <v>12</v>
      </c>
      <c r="O17" s="10"/>
      <c r="P17" s="36" t="s">
        <v>40</v>
      </c>
      <c r="Q17" s="12" t="s">
        <v>22</v>
      </c>
      <c r="R17" s="9" t="s">
        <v>58</v>
      </c>
      <c r="S17" s="39" t="str">
        <f t="shared" si="3"/>
        <v/>
      </c>
      <c r="T17" s="5">
        <v>12</v>
      </c>
      <c r="U17" s="10"/>
      <c r="V17" s="36" t="s">
        <v>38</v>
      </c>
      <c r="W17" s="11" t="s">
        <v>14</v>
      </c>
    </row>
    <row r="18" spans="1:23" ht="15" customHeight="1" x14ac:dyDescent="0.5">
      <c r="A18" s="39" t="str">
        <f t="shared" si="0"/>
        <v/>
      </c>
      <c r="B18" s="5">
        <v>13</v>
      </c>
      <c r="C18" s="6"/>
      <c r="D18" s="35" t="s">
        <v>39</v>
      </c>
      <c r="E18" s="8" t="s">
        <v>12</v>
      </c>
      <c r="F18" s="9"/>
      <c r="G18" s="39" t="str">
        <f t="shared" si="1"/>
        <v/>
      </c>
      <c r="H18" s="5">
        <v>13</v>
      </c>
      <c r="I18" s="6"/>
      <c r="J18" s="36" t="s">
        <v>40</v>
      </c>
      <c r="K18" s="12" t="s">
        <v>18</v>
      </c>
      <c r="L18" s="9"/>
      <c r="M18" s="39" t="str">
        <f t="shared" si="2"/>
        <v/>
      </c>
      <c r="N18" s="5">
        <v>13</v>
      </c>
      <c r="O18" s="10"/>
      <c r="P18" s="36" t="s">
        <v>40</v>
      </c>
      <c r="Q18" s="12" t="s">
        <v>19</v>
      </c>
      <c r="R18" s="9" t="s">
        <v>58</v>
      </c>
      <c r="S18" s="39" t="str">
        <f t="shared" si="3"/>
        <v/>
      </c>
      <c r="T18" s="5">
        <v>13</v>
      </c>
      <c r="U18" s="10"/>
      <c r="V18" s="36" t="s">
        <v>38</v>
      </c>
      <c r="W18" s="11" t="s">
        <v>13</v>
      </c>
    </row>
    <row r="19" spans="1:23" ht="15" customHeight="1" x14ac:dyDescent="0.5">
      <c r="A19" s="39" t="str">
        <f t="shared" si="0"/>
        <v/>
      </c>
      <c r="B19" s="5">
        <v>14</v>
      </c>
      <c r="C19" s="6"/>
      <c r="D19" s="35" t="s">
        <v>38</v>
      </c>
      <c r="E19" s="8" t="s">
        <v>12</v>
      </c>
      <c r="F19" s="9"/>
      <c r="G19" s="39" t="str">
        <f t="shared" si="1"/>
        <v/>
      </c>
      <c r="H19" s="5">
        <v>14</v>
      </c>
      <c r="I19" s="6"/>
      <c r="J19" s="36" t="s">
        <v>38</v>
      </c>
      <c r="K19" s="12" t="s">
        <v>16</v>
      </c>
      <c r="L19" s="9"/>
      <c r="M19" s="39" t="str">
        <f t="shared" si="2"/>
        <v/>
      </c>
      <c r="N19" s="5">
        <v>14</v>
      </c>
      <c r="O19" s="10"/>
      <c r="P19" s="36" t="s">
        <v>42</v>
      </c>
      <c r="Q19" s="12" t="s">
        <v>20</v>
      </c>
      <c r="R19" s="9" t="s">
        <v>58</v>
      </c>
      <c r="S19" s="39" t="str">
        <f t="shared" si="3"/>
        <v/>
      </c>
      <c r="T19" s="5">
        <v>14</v>
      </c>
      <c r="U19" s="10"/>
      <c r="V19" s="36" t="s">
        <v>42</v>
      </c>
      <c r="W19" s="12" t="s">
        <v>17</v>
      </c>
    </row>
    <row r="20" spans="1:23" ht="15" customHeight="1" x14ac:dyDescent="0.5">
      <c r="A20" s="39" t="str">
        <f t="shared" si="0"/>
        <v/>
      </c>
      <c r="B20" s="5">
        <v>15</v>
      </c>
      <c r="C20" s="6"/>
      <c r="D20" s="35" t="s">
        <v>38</v>
      </c>
      <c r="E20" s="8" t="s">
        <v>12</v>
      </c>
      <c r="F20" s="9"/>
      <c r="G20" s="39" t="str">
        <f t="shared" si="1"/>
        <v/>
      </c>
      <c r="H20" s="5">
        <v>15</v>
      </c>
      <c r="I20" s="6"/>
      <c r="J20" s="36" t="s">
        <v>38</v>
      </c>
      <c r="K20" s="12" t="s">
        <v>16</v>
      </c>
      <c r="L20" s="9"/>
      <c r="M20" s="39" t="str">
        <f t="shared" si="2"/>
        <v/>
      </c>
      <c r="N20" s="5">
        <v>15</v>
      </c>
      <c r="O20" s="10"/>
      <c r="P20" s="36" t="s">
        <v>38</v>
      </c>
      <c r="Q20" s="12" t="s">
        <v>21</v>
      </c>
      <c r="R20" s="9" t="s">
        <v>58</v>
      </c>
      <c r="S20" s="39" t="str">
        <f t="shared" si="3"/>
        <v/>
      </c>
      <c r="T20" s="5">
        <v>15</v>
      </c>
      <c r="U20" s="10"/>
      <c r="V20" s="36" t="s">
        <v>39</v>
      </c>
      <c r="W20" s="11" t="s">
        <v>13</v>
      </c>
    </row>
    <row r="21" spans="1:23" ht="15" customHeight="1" x14ac:dyDescent="0.5">
      <c r="A21" s="39" t="str">
        <f t="shared" si="0"/>
        <v/>
      </c>
      <c r="B21" s="5">
        <v>16</v>
      </c>
      <c r="C21" s="6"/>
      <c r="D21" s="35" t="s">
        <v>42</v>
      </c>
      <c r="E21" s="8" t="s">
        <v>27</v>
      </c>
      <c r="F21" s="9"/>
      <c r="G21" s="39" t="str">
        <f t="shared" si="1"/>
        <v/>
      </c>
      <c r="H21" s="5">
        <v>16</v>
      </c>
      <c r="I21" s="6"/>
      <c r="J21" s="36" t="s">
        <v>39</v>
      </c>
      <c r="K21" s="12" t="s">
        <v>16</v>
      </c>
      <c r="L21" s="9"/>
      <c r="M21" s="39" t="str">
        <f t="shared" si="2"/>
        <v/>
      </c>
      <c r="N21" s="5">
        <v>16</v>
      </c>
      <c r="O21" s="10"/>
      <c r="P21" s="36" t="s">
        <v>40</v>
      </c>
      <c r="Q21" s="12" t="s">
        <v>15</v>
      </c>
      <c r="R21" s="9" t="s">
        <v>59</v>
      </c>
      <c r="S21" s="39" t="str">
        <f t="shared" si="3"/>
        <v/>
      </c>
      <c r="T21" s="5">
        <v>16</v>
      </c>
      <c r="U21" s="10"/>
      <c r="V21" s="36" t="s">
        <v>39</v>
      </c>
      <c r="W21" s="11" t="s">
        <v>13</v>
      </c>
    </row>
    <row r="22" spans="1:23" ht="15" customHeight="1" x14ac:dyDescent="0.5">
      <c r="A22" s="39" t="str">
        <f t="shared" si="0"/>
        <v/>
      </c>
      <c r="B22" s="5">
        <v>17</v>
      </c>
      <c r="C22" s="7"/>
      <c r="D22" s="37" t="s">
        <v>42</v>
      </c>
      <c r="E22" s="8" t="s">
        <v>27</v>
      </c>
      <c r="F22" s="9"/>
      <c r="G22" s="39" t="str">
        <f t="shared" si="1"/>
        <v/>
      </c>
      <c r="H22" s="5">
        <v>17</v>
      </c>
      <c r="I22" s="10"/>
      <c r="J22" s="36" t="s">
        <v>42</v>
      </c>
      <c r="K22" s="11" t="s">
        <v>14</v>
      </c>
      <c r="L22" s="9"/>
      <c r="M22" s="39" t="str">
        <f t="shared" si="2"/>
        <v/>
      </c>
      <c r="N22" s="5">
        <v>17</v>
      </c>
      <c r="O22" s="10"/>
      <c r="P22" s="36" t="s">
        <v>38</v>
      </c>
      <c r="Q22" s="12" t="s">
        <v>19</v>
      </c>
      <c r="R22" s="9" t="s">
        <v>59</v>
      </c>
      <c r="S22" s="39" t="str">
        <f t="shared" si="3"/>
        <v/>
      </c>
      <c r="T22" s="5">
        <v>17</v>
      </c>
      <c r="U22" s="10"/>
      <c r="V22" s="36" t="s">
        <v>40</v>
      </c>
      <c r="W22" s="12" t="s">
        <v>17</v>
      </c>
    </row>
    <row r="23" spans="1:23" ht="15" customHeight="1" x14ac:dyDescent="0.5">
      <c r="A23" s="39" t="str">
        <f t="shared" si="0"/>
        <v/>
      </c>
      <c r="B23" s="5">
        <v>18</v>
      </c>
      <c r="C23" s="6"/>
      <c r="D23" s="35" t="s">
        <v>40</v>
      </c>
      <c r="E23" s="8" t="s">
        <v>27</v>
      </c>
      <c r="F23" s="9"/>
      <c r="G23" s="39" t="str">
        <f t="shared" si="1"/>
        <v/>
      </c>
      <c r="H23" s="5">
        <v>18</v>
      </c>
      <c r="I23" s="10"/>
      <c r="J23" s="36" t="s">
        <v>40</v>
      </c>
      <c r="K23" s="11" t="s">
        <v>13</v>
      </c>
      <c r="L23" s="9"/>
      <c r="M23" s="39" t="str">
        <f t="shared" si="2"/>
        <v/>
      </c>
      <c r="N23" s="5">
        <v>18</v>
      </c>
      <c r="O23" s="10"/>
      <c r="P23" s="36" t="s">
        <v>38</v>
      </c>
      <c r="Q23" s="12" t="s">
        <v>20</v>
      </c>
      <c r="R23" s="9" t="s">
        <v>59</v>
      </c>
      <c r="S23" s="39" t="str">
        <f t="shared" si="3"/>
        <v/>
      </c>
      <c r="T23" s="5">
        <v>18</v>
      </c>
      <c r="U23" s="10"/>
      <c r="V23" s="36" t="s">
        <v>42</v>
      </c>
      <c r="W23" s="12" t="s">
        <v>16</v>
      </c>
    </row>
    <row r="24" spans="1:23" ht="15" customHeight="1" x14ac:dyDescent="0.5">
      <c r="A24" s="39" t="str">
        <f t="shared" si="0"/>
        <v/>
      </c>
      <c r="B24" s="5">
        <v>19</v>
      </c>
      <c r="C24" s="6"/>
      <c r="D24" s="35" t="s">
        <v>42</v>
      </c>
      <c r="E24" s="8" t="s">
        <v>27</v>
      </c>
      <c r="F24" s="9"/>
      <c r="G24" s="39" t="str">
        <f t="shared" si="1"/>
        <v/>
      </c>
      <c r="H24" s="5">
        <v>19</v>
      </c>
      <c r="I24" s="10"/>
      <c r="J24" s="36" t="s">
        <v>40</v>
      </c>
      <c r="K24" s="11" t="s">
        <v>14</v>
      </c>
      <c r="L24" s="9"/>
      <c r="M24" s="39" t="str">
        <f t="shared" si="2"/>
        <v/>
      </c>
      <c r="N24" s="5">
        <v>19</v>
      </c>
      <c r="O24" s="10"/>
      <c r="P24" s="36" t="s">
        <v>42</v>
      </c>
      <c r="Q24" s="11" t="s">
        <v>26</v>
      </c>
      <c r="R24" s="9" t="s">
        <v>59</v>
      </c>
      <c r="S24" s="39" t="str">
        <f t="shared" si="3"/>
        <v/>
      </c>
      <c r="T24" s="5">
        <v>19</v>
      </c>
      <c r="U24" s="10"/>
      <c r="V24" s="36" t="s">
        <v>38</v>
      </c>
      <c r="W24" s="11" t="s">
        <v>14</v>
      </c>
    </row>
    <row r="25" spans="1:23" ht="15" customHeight="1" x14ac:dyDescent="0.5">
      <c r="A25" s="39" t="str">
        <f t="shared" si="0"/>
        <v/>
      </c>
      <c r="B25" s="5">
        <v>20</v>
      </c>
      <c r="C25" s="6"/>
      <c r="D25" s="35" t="s">
        <v>42</v>
      </c>
      <c r="E25" s="8" t="s">
        <v>27</v>
      </c>
      <c r="F25" s="9"/>
      <c r="G25" s="39" t="str">
        <f t="shared" si="1"/>
        <v/>
      </c>
      <c r="H25" s="5">
        <v>20</v>
      </c>
      <c r="I25" s="10"/>
      <c r="J25" s="36" t="s">
        <v>42</v>
      </c>
      <c r="K25" s="12" t="s">
        <v>16</v>
      </c>
      <c r="L25" s="9"/>
      <c r="M25" s="39" t="str">
        <f t="shared" si="2"/>
        <v/>
      </c>
      <c r="N25" s="5">
        <v>20</v>
      </c>
      <c r="O25" s="10"/>
      <c r="P25" s="36" t="s">
        <v>39</v>
      </c>
      <c r="Q25" s="12" t="s">
        <v>22</v>
      </c>
      <c r="R25" s="9" t="s">
        <v>59</v>
      </c>
      <c r="S25" s="39" t="str">
        <f t="shared" si="3"/>
        <v/>
      </c>
      <c r="T25" s="5">
        <v>20</v>
      </c>
      <c r="U25" s="10"/>
      <c r="V25" s="36" t="s">
        <v>39</v>
      </c>
      <c r="W25" s="12" t="s">
        <v>16</v>
      </c>
    </row>
    <row r="26" spans="1:23" ht="15" customHeight="1" x14ac:dyDescent="0.5">
      <c r="A26" s="39" t="str">
        <f t="shared" si="0"/>
        <v/>
      </c>
      <c r="B26" s="5">
        <v>21</v>
      </c>
      <c r="C26" s="6"/>
      <c r="D26" s="35" t="s">
        <v>38</v>
      </c>
      <c r="E26" s="8" t="s">
        <v>27</v>
      </c>
      <c r="F26" s="9"/>
      <c r="G26" s="39" t="str">
        <f t="shared" si="1"/>
        <v/>
      </c>
      <c r="H26" s="5">
        <v>21</v>
      </c>
      <c r="I26" s="10"/>
      <c r="J26" s="36" t="s">
        <v>38</v>
      </c>
      <c r="K26" s="12" t="s">
        <v>17</v>
      </c>
      <c r="L26" s="9"/>
      <c r="M26" s="39"/>
      <c r="N26" s="5"/>
      <c r="O26" s="10"/>
      <c r="P26" s="10"/>
      <c r="Q26" s="8"/>
      <c r="R26" s="9"/>
      <c r="S26" s="39" t="str">
        <f t="shared" si="3"/>
        <v/>
      </c>
      <c r="T26" s="5">
        <v>21</v>
      </c>
      <c r="U26" s="10"/>
      <c r="V26" s="36" t="s">
        <v>38</v>
      </c>
      <c r="W26" s="12" t="s">
        <v>18</v>
      </c>
    </row>
    <row r="27" spans="1:23" ht="15" customHeight="1" x14ac:dyDescent="0.5">
      <c r="A27" s="39" t="str">
        <f t="shared" si="0"/>
        <v/>
      </c>
      <c r="B27" s="5">
        <v>22</v>
      </c>
      <c r="C27" s="6"/>
      <c r="D27" s="35" t="s">
        <v>38</v>
      </c>
      <c r="E27" s="8" t="s">
        <v>27</v>
      </c>
      <c r="F27" s="9"/>
      <c r="G27" s="39" t="str">
        <f t="shared" si="1"/>
        <v/>
      </c>
      <c r="H27" s="5">
        <v>22</v>
      </c>
      <c r="I27" s="10"/>
      <c r="J27" s="36" t="s">
        <v>40</v>
      </c>
      <c r="K27" s="12" t="s">
        <v>18</v>
      </c>
      <c r="L27" s="9"/>
      <c r="M27" s="39"/>
      <c r="N27" s="5"/>
      <c r="O27" s="10"/>
      <c r="P27" s="10"/>
      <c r="Q27" s="8"/>
      <c r="R27" s="9"/>
      <c r="S27" s="39" t="str">
        <f t="shared" si="3"/>
        <v/>
      </c>
      <c r="T27" s="5">
        <v>22</v>
      </c>
      <c r="U27" s="10"/>
      <c r="V27" s="36" t="s">
        <v>38</v>
      </c>
      <c r="W27" s="11" t="s">
        <v>14</v>
      </c>
    </row>
    <row r="28" spans="1:23" ht="15" customHeight="1" x14ac:dyDescent="0.5">
      <c r="A28" s="39" t="str">
        <f t="shared" si="0"/>
        <v/>
      </c>
      <c r="B28" s="5">
        <v>23</v>
      </c>
      <c r="C28" s="6"/>
      <c r="D28" s="35" t="s">
        <v>40</v>
      </c>
      <c r="E28" s="8" t="s">
        <v>27</v>
      </c>
      <c r="F28" s="9"/>
      <c r="G28" s="39" t="str">
        <f t="shared" si="1"/>
        <v/>
      </c>
      <c r="H28" s="5">
        <v>23</v>
      </c>
      <c r="I28" s="10"/>
      <c r="J28" s="36" t="s">
        <v>39</v>
      </c>
      <c r="K28" s="11" t="s">
        <v>14</v>
      </c>
      <c r="L28" s="9"/>
      <c r="M28" s="39"/>
      <c r="N28" s="5"/>
      <c r="O28" s="10"/>
      <c r="P28" s="10"/>
      <c r="Q28" s="8"/>
      <c r="R28" s="9"/>
      <c r="S28" s="39" t="str">
        <f t="shared" si="3"/>
        <v/>
      </c>
      <c r="T28" s="5">
        <v>23</v>
      </c>
      <c r="U28" s="10"/>
      <c r="V28" s="36" t="s">
        <v>40</v>
      </c>
      <c r="W28" s="12" t="s">
        <v>18</v>
      </c>
    </row>
    <row r="29" spans="1:23" ht="15" customHeight="1" x14ac:dyDescent="0.5">
      <c r="A29" s="39" t="str">
        <f t="shared" si="0"/>
        <v/>
      </c>
      <c r="B29" s="5">
        <v>24</v>
      </c>
      <c r="C29" s="6"/>
      <c r="D29" s="35" t="s">
        <v>39</v>
      </c>
      <c r="E29" s="8" t="s">
        <v>27</v>
      </c>
      <c r="F29" s="9"/>
      <c r="G29" s="39" t="str">
        <f t="shared" si="1"/>
        <v/>
      </c>
      <c r="H29" s="5">
        <v>24</v>
      </c>
      <c r="I29" s="10"/>
      <c r="J29" s="36" t="s">
        <v>38</v>
      </c>
      <c r="K29" s="12" t="s">
        <v>23</v>
      </c>
      <c r="L29" s="9"/>
      <c r="M29" s="39"/>
      <c r="N29" s="5"/>
      <c r="O29" s="10"/>
      <c r="P29" s="10"/>
      <c r="Q29" s="8"/>
      <c r="R29" s="9"/>
      <c r="S29" s="39" t="str">
        <f t="shared" si="3"/>
        <v/>
      </c>
      <c r="T29" s="5">
        <v>24</v>
      </c>
      <c r="U29" s="10"/>
      <c r="V29" s="36" t="s">
        <v>40</v>
      </c>
      <c r="W29" s="12" t="s">
        <v>23</v>
      </c>
    </row>
    <row r="30" spans="1:23" ht="15" customHeight="1" x14ac:dyDescent="0.5">
      <c r="A30" s="39" t="str">
        <f t="shared" si="0"/>
        <v/>
      </c>
      <c r="B30" s="5">
        <v>25</v>
      </c>
      <c r="C30" s="6"/>
      <c r="D30" s="35" t="s">
        <v>38</v>
      </c>
      <c r="E30" s="8" t="s">
        <v>27</v>
      </c>
      <c r="F30" s="9"/>
      <c r="G30" s="39" t="str">
        <f t="shared" si="1"/>
        <v/>
      </c>
      <c r="H30" s="5">
        <v>25</v>
      </c>
      <c r="I30" s="10"/>
      <c r="J30" s="36" t="s">
        <v>40</v>
      </c>
      <c r="K30" s="11" t="s">
        <v>14</v>
      </c>
      <c r="L30" s="9"/>
      <c r="M30" s="39"/>
      <c r="N30" s="5"/>
      <c r="O30" s="10"/>
      <c r="P30" s="10"/>
      <c r="Q30" s="8"/>
      <c r="R30" s="9"/>
      <c r="S30" s="39" t="str">
        <f t="shared" si="3"/>
        <v/>
      </c>
      <c r="T30" s="5">
        <v>25</v>
      </c>
      <c r="U30" s="10"/>
      <c r="V30" s="36" t="s">
        <v>42</v>
      </c>
      <c r="W30" s="11" t="s">
        <v>14</v>
      </c>
    </row>
    <row r="31" spans="1:23" ht="15" customHeight="1" x14ac:dyDescent="0.5">
      <c r="A31" s="39" t="str">
        <f t="shared" si="0"/>
        <v/>
      </c>
      <c r="B31" s="5">
        <v>26</v>
      </c>
      <c r="C31" s="6"/>
      <c r="D31" s="35" t="s">
        <v>40</v>
      </c>
      <c r="E31" s="8" t="s">
        <v>28</v>
      </c>
      <c r="F31" s="9"/>
      <c r="G31" s="39" t="str">
        <f t="shared" si="1"/>
        <v/>
      </c>
      <c r="H31" s="5">
        <v>26</v>
      </c>
      <c r="I31" s="10"/>
      <c r="J31" s="36" t="s">
        <v>39</v>
      </c>
      <c r="K31" s="11" t="s">
        <v>14</v>
      </c>
      <c r="L31" s="9"/>
      <c r="M31" s="39"/>
      <c r="N31" s="5"/>
      <c r="O31" s="10"/>
      <c r="P31" s="10"/>
      <c r="Q31" s="8"/>
      <c r="R31" s="9"/>
      <c r="S31" s="39"/>
      <c r="T31" s="5"/>
      <c r="U31" s="10"/>
      <c r="V31" s="10"/>
      <c r="W31" s="8"/>
    </row>
    <row r="32" spans="1:23" ht="15" customHeight="1" x14ac:dyDescent="0.5">
      <c r="A32" s="39" t="str">
        <f t="shared" si="0"/>
        <v/>
      </c>
      <c r="B32" s="5">
        <v>27</v>
      </c>
      <c r="C32" s="7"/>
      <c r="D32" s="37" t="s">
        <v>38</v>
      </c>
      <c r="E32" s="8" t="s">
        <v>28</v>
      </c>
      <c r="F32" s="9"/>
      <c r="G32" s="39" t="str">
        <f t="shared" si="1"/>
        <v/>
      </c>
      <c r="H32" s="5">
        <v>27</v>
      </c>
      <c r="I32" s="10"/>
      <c r="J32" s="36" t="s">
        <v>40</v>
      </c>
      <c r="K32" s="11" t="s">
        <v>13</v>
      </c>
      <c r="L32" s="9"/>
      <c r="M32" s="39"/>
      <c r="N32" s="5"/>
      <c r="O32" s="10"/>
      <c r="P32" s="10"/>
      <c r="Q32" s="8"/>
      <c r="R32" s="9"/>
      <c r="S32" s="39"/>
      <c r="T32" s="5"/>
      <c r="U32" s="10"/>
      <c r="V32" s="10"/>
      <c r="W32" s="8"/>
    </row>
    <row r="33" spans="1:33" ht="15" customHeight="1" x14ac:dyDescent="0.5">
      <c r="A33" s="39" t="str">
        <f t="shared" si="0"/>
        <v/>
      </c>
      <c r="B33" s="5">
        <v>28</v>
      </c>
      <c r="C33" s="6"/>
      <c r="D33" s="35" t="s">
        <v>39</v>
      </c>
      <c r="E33" s="8" t="s">
        <v>28</v>
      </c>
      <c r="F33" s="9"/>
      <c r="G33" s="39" t="str">
        <f t="shared" si="1"/>
        <v/>
      </c>
      <c r="H33" s="5">
        <v>28</v>
      </c>
      <c r="I33" s="10"/>
      <c r="J33" s="36" t="s">
        <v>40</v>
      </c>
      <c r="K33" s="12" t="s">
        <v>18</v>
      </c>
      <c r="L33" s="9"/>
      <c r="M33" s="39"/>
      <c r="N33" s="5"/>
      <c r="O33" s="10"/>
      <c r="P33" s="10"/>
      <c r="Q33" s="8"/>
      <c r="R33" s="9"/>
      <c r="S33" s="39"/>
      <c r="T33" s="5"/>
      <c r="U33" s="10"/>
      <c r="V33" s="10"/>
      <c r="W33" s="8"/>
    </row>
    <row r="34" spans="1:33" ht="15" customHeight="1" x14ac:dyDescent="0.5">
      <c r="A34" s="39" t="str">
        <f t="shared" si="0"/>
        <v/>
      </c>
      <c r="B34" s="5">
        <v>29</v>
      </c>
      <c r="C34" s="6"/>
      <c r="D34" s="35" t="s">
        <v>39</v>
      </c>
      <c r="E34" s="8" t="s">
        <v>28</v>
      </c>
      <c r="F34" s="9"/>
      <c r="G34" s="39" t="str">
        <f t="shared" si="1"/>
        <v/>
      </c>
      <c r="H34" s="5">
        <v>29</v>
      </c>
      <c r="I34" s="10"/>
      <c r="J34" s="36" t="s">
        <v>42</v>
      </c>
      <c r="K34" s="11" t="s">
        <v>13</v>
      </c>
      <c r="L34" s="9"/>
      <c r="M34" s="39"/>
      <c r="N34" s="5"/>
      <c r="O34" s="10"/>
      <c r="P34" s="10"/>
      <c r="Q34" s="8"/>
      <c r="R34" s="9"/>
      <c r="S34" s="39"/>
      <c r="T34" s="5"/>
      <c r="U34" s="10"/>
      <c r="V34" s="10"/>
      <c r="W34" s="8"/>
    </row>
    <row r="35" spans="1:33" ht="15" customHeight="1" x14ac:dyDescent="0.5">
      <c r="A35" s="39" t="str">
        <f t="shared" si="0"/>
        <v/>
      </c>
      <c r="B35" s="5">
        <v>30</v>
      </c>
      <c r="C35" s="6"/>
      <c r="D35" s="35" t="s">
        <v>40</v>
      </c>
      <c r="E35" s="8" t="s">
        <v>28</v>
      </c>
      <c r="F35" s="9"/>
      <c r="G35" s="39" t="str">
        <f t="shared" si="1"/>
        <v/>
      </c>
      <c r="H35" s="5">
        <v>30</v>
      </c>
      <c r="I35" s="10"/>
      <c r="J35" s="36" t="s">
        <v>39</v>
      </c>
      <c r="K35" s="12" t="s">
        <v>16</v>
      </c>
      <c r="L35" s="9"/>
      <c r="M35" s="39"/>
      <c r="N35" s="5"/>
      <c r="O35" s="10"/>
      <c r="P35" s="10"/>
      <c r="Q35" s="8"/>
      <c r="R35" s="9"/>
      <c r="S35" s="39"/>
      <c r="T35" s="5"/>
      <c r="U35" s="10"/>
      <c r="V35" s="10"/>
      <c r="W35" s="8"/>
    </row>
    <row r="36" spans="1:33" ht="15" customHeight="1" x14ac:dyDescent="0.5">
      <c r="A36" s="39"/>
      <c r="B36" s="5"/>
      <c r="C36" s="6"/>
      <c r="D36" s="6"/>
      <c r="E36" s="8"/>
      <c r="F36" s="9"/>
      <c r="G36" s="39" t="str">
        <f t="shared" si="1"/>
        <v/>
      </c>
      <c r="H36" s="5">
        <v>31</v>
      </c>
      <c r="I36" s="10"/>
      <c r="J36" s="36" t="s">
        <v>39</v>
      </c>
      <c r="K36" s="12" t="s">
        <v>23</v>
      </c>
      <c r="L36" s="9"/>
      <c r="M36" s="39"/>
      <c r="N36" s="5"/>
      <c r="O36" s="10"/>
      <c r="P36" s="10"/>
      <c r="Q36" s="8"/>
      <c r="R36" s="9"/>
      <c r="S36" s="39"/>
      <c r="T36" s="5"/>
      <c r="U36" s="10"/>
      <c r="V36" s="10"/>
      <c r="W36" s="8"/>
    </row>
    <row r="37" spans="1:33" ht="15" customHeight="1" x14ac:dyDescent="0.5">
      <c r="A37" s="39"/>
      <c r="B37" s="5"/>
      <c r="C37" s="6"/>
      <c r="D37" s="6"/>
      <c r="E37" s="8"/>
      <c r="F37" s="9"/>
      <c r="G37" s="39" t="str">
        <f t="shared" si="1"/>
        <v/>
      </c>
      <c r="H37" s="5">
        <v>32</v>
      </c>
      <c r="I37" s="38"/>
      <c r="J37" s="36" t="s">
        <v>38</v>
      </c>
      <c r="K37" s="11" t="s">
        <v>13</v>
      </c>
      <c r="L37" s="9"/>
      <c r="M37" s="39"/>
      <c r="N37" s="5"/>
      <c r="O37" s="10"/>
      <c r="P37" s="10"/>
      <c r="Q37" s="8"/>
      <c r="R37" s="9"/>
      <c r="S37" s="39"/>
      <c r="T37" s="5"/>
      <c r="U37" s="10"/>
      <c r="V37" s="10"/>
      <c r="W37" s="8"/>
    </row>
    <row r="38" spans="1:33" ht="15" customHeight="1" x14ac:dyDescent="0.5">
      <c r="A38" s="39"/>
      <c r="B38" s="5"/>
      <c r="C38" s="6"/>
      <c r="D38" s="6"/>
      <c r="E38" s="8"/>
      <c r="F38" s="9"/>
      <c r="G38" s="39" t="str">
        <f t="shared" si="1"/>
        <v/>
      </c>
      <c r="H38" s="5">
        <v>33</v>
      </c>
      <c r="I38" s="38"/>
      <c r="J38" s="36" t="s">
        <v>39</v>
      </c>
      <c r="K38" s="12" t="s">
        <v>17</v>
      </c>
      <c r="L38" s="9"/>
      <c r="M38" s="39"/>
      <c r="N38" s="5"/>
      <c r="O38" s="10"/>
      <c r="P38" s="10"/>
      <c r="Q38" s="8"/>
      <c r="R38" s="9"/>
      <c r="S38" s="39"/>
      <c r="T38" s="5"/>
      <c r="U38" s="10"/>
      <c r="V38" s="10"/>
      <c r="W38" s="8"/>
    </row>
    <row r="39" spans="1:33" ht="15" customHeight="1" x14ac:dyDescent="0.5">
      <c r="A39" s="39"/>
      <c r="B39" s="5"/>
      <c r="C39" s="6"/>
      <c r="D39" s="6"/>
      <c r="E39" s="8"/>
      <c r="F39" s="9"/>
      <c r="G39" s="39" t="str">
        <f t="shared" si="1"/>
        <v/>
      </c>
      <c r="H39" s="5">
        <v>34</v>
      </c>
      <c r="I39" s="38"/>
      <c r="J39" s="36" t="s">
        <v>39</v>
      </c>
      <c r="K39" s="12" t="s">
        <v>17</v>
      </c>
      <c r="L39" s="9"/>
      <c r="M39" s="39"/>
      <c r="N39" s="5"/>
      <c r="O39" s="10"/>
      <c r="P39" s="10"/>
      <c r="Q39" s="8"/>
      <c r="R39" s="9"/>
      <c r="S39" s="39"/>
      <c r="T39" s="5"/>
      <c r="U39" s="10"/>
      <c r="V39" s="10"/>
      <c r="W39" s="8"/>
    </row>
    <row r="40" spans="1:33" ht="15" customHeight="1" x14ac:dyDescent="0.5">
      <c r="A40" s="39"/>
      <c r="B40" s="5"/>
      <c r="C40" s="6"/>
      <c r="D40" s="6"/>
      <c r="E40" s="8"/>
      <c r="F40" s="9"/>
      <c r="G40" s="39" t="str">
        <f t="shared" si="1"/>
        <v/>
      </c>
      <c r="H40" s="5">
        <v>35</v>
      </c>
      <c r="I40" s="38"/>
      <c r="J40" s="36" t="s">
        <v>38</v>
      </c>
      <c r="K40" s="12" t="s">
        <v>16</v>
      </c>
      <c r="L40" s="9"/>
      <c r="M40" s="39"/>
      <c r="N40" s="5"/>
      <c r="O40" s="10"/>
      <c r="P40" s="10"/>
      <c r="Q40" s="8"/>
      <c r="R40" s="9"/>
      <c r="S40" s="39"/>
      <c r="T40" s="5"/>
      <c r="U40" s="10"/>
      <c r="V40" s="10"/>
      <c r="W40" s="8"/>
    </row>
    <row r="41" spans="1:33" ht="15" customHeight="1" x14ac:dyDescent="0.5">
      <c r="C41" s="1"/>
      <c r="D41" s="9"/>
      <c r="E41" s="1"/>
      <c r="I41" s="1"/>
      <c r="J41" s="9"/>
      <c r="K41" s="1"/>
      <c r="O41" s="1"/>
      <c r="P41" s="9"/>
      <c r="Q41" s="1"/>
      <c r="U41" s="1"/>
      <c r="V41" s="9"/>
      <c r="W41" s="1"/>
    </row>
    <row r="42" spans="1:33" ht="15" customHeight="1" x14ac:dyDescent="0.5">
      <c r="C42" s="1"/>
      <c r="D42" s="9"/>
      <c r="E42" s="1"/>
      <c r="I42" s="1"/>
      <c r="J42" s="9"/>
      <c r="K42" s="1"/>
      <c r="O42" s="1"/>
      <c r="P42" s="9"/>
      <c r="Q42" s="1"/>
      <c r="U42" s="1"/>
      <c r="V42" s="9"/>
      <c r="W42" s="1"/>
    </row>
    <row r="43" spans="1:33" ht="15" customHeight="1" x14ac:dyDescent="0.5">
      <c r="A43" s="19"/>
      <c r="B43" s="20" t="s">
        <v>30</v>
      </c>
      <c r="C43" s="20" t="s">
        <v>31</v>
      </c>
      <c r="D43" s="90" t="s">
        <v>60</v>
      </c>
      <c r="E43" s="21" t="s">
        <v>32</v>
      </c>
      <c r="G43" s="19"/>
      <c r="H43" s="20" t="s">
        <v>30</v>
      </c>
      <c r="I43" s="20" t="s">
        <v>31</v>
      </c>
      <c r="J43" s="90" t="s">
        <v>60</v>
      </c>
      <c r="K43" s="21" t="s">
        <v>32</v>
      </c>
      <c r="M43" s="19"/>
      <c r="N43" s="20" t="s">
        <v>30</v>
      </c>
      <c r="O43" s="20" t="s">
        <v>31</v>
      </c>
      <c r="P43" s="90" t="s">
        <v>60</v>
      </c>
      <c r="Q43" s="21" t="s">
        <v>32</v>
      </c>
      <c r="S43" s="19"/>
      <c r="T43" s="20" t="s">
        <v>30</v>
      </c>
      <c r="U43" s="20" t="s">
        <v>31</v>
      </c>
      <c r="V43" s="90" t="s">
        <v>60</v>
      </c>
      <c r="W43" s="21" t="s">
        <v>32</v>
      </c>
      <c r="AA43" s="144" t="s">
        <v>87</v>
      </c>
      <c r="AB43" s="146" t="s">
        <v>65</v>
      </c>
      <c r="AC43" s="147"/>
      <c r="AD43" s="147"/>
      <c r="AE43" s="147"/>
      <c r="AF43" s="150" t="s">
        <v>66</v>
      </c>
      <c r="AG43" s="151"/>
    </row>
    <row r="44" spans="1:33" ht="15" customHeight="1" x14ac:dyDescent="0.5">
      <c r="A44" s="83"/>
      <c r="B44" s="16">
        <f>MAX(B6:B40)</f>
        <v>30</v>
      </c>
      <c r="C44" s="16">
        <f>SUM(A6:A35)</f>
        <v>0</v>
      </c>
      <c r="D44" s="16">
        <f>B44-C44</f>
        <v>30</v>
      </c>
      <c r="E44" s="23">
        <f>(1-(C44/B44))</f>
        <v>1</v>
      </c>
      <c r="G44" s="83"/>
      <c r="H44" s="16">
        <f>MAX(H6:H40)</f>
        <v>35</v>
      </c>
      <c r="I44" s="16">
        <f>SUM(G6:G40)</f>
        <v>0</v>
      </c>
      <c r="J44" s="16">
        <f>H44-I44</f>
        <v>35</v>
      </c>
      <c r="K44" s="23">
        <f>(1-(I44/H44))</f>
        <v>1</v>
      </c>
      <c r="M44" s="83"/>
      <c r="N44" s="16">
        <f>MAX(N6:N40)</f>
        <v>20</v>
      </c>
      <c r="O44" s="16">
        <f>SUM(M6:M25)</f>
        <v>0</v>
      </c>
      <c r="P44" s="16">
        <f>N44-O44</f>
        <v>20</v>
      </c>
      <c r="Q44" s="23">
        <f>(1-(O44/N44))</f>
        <v>1</v>
      </c>
      <c r="S44" s="83"/>
      <c r="T44" s="16">
        <f>MAX(T6:T40)</f>
        <v>25</v>
      </c>
      <c r="U44" s="16">
        <f>SUM(S6:S30)</f>
        <v>0</v>
      </c>
      <c r="V44" s="16">
        <f>T44-U44</f>
        <v>25</v>
      </c>
      <c r="W44" s="23">
        <f>(1-(U44/T44))</f>
        <v>1</v>
      </c>
      <c r="AA44" s="145"/>
      <c r="AB44" s="148"/>
      <c r="AC44" s="149"/>
      <c r="AD44" s="149"/>
      <c r="AE44" s="149"/>
      <c r="AF44" s="152" t="s">
        <v>67</v>
      </c>
      <c r="AG44" s="153"/>
    </row>
    <row r="45" spans="1:33" ht="15" customHeight="1" x14ac:dyDescent="0.55000000000000004">
      <c r="A45" s="84"/>
      <c r="B45" s="17"/>
      <c r="C45" s="16"/>
      <c r="D45" s="16"/>
      <c r="E45" s="23"/>
      <c r="G45" s="84"/>
      <c r="H45" s="17"/>
      <c r="I45" s="16"/>
      <c r="J45" s="16"/>
      <c r="K45" s="23"/>
      <c r="M45" s="84"/>
      <c r="N45" s="17"/>
      <c r="O45" s="16"/>
      <c r="P45" s="16"/>
      <c r="Q45" s="23"/>
      <c r="S45" s="86"/>
      <c r="T45" s="17"/>
      <c r="U45" s="16"/>
      <c r="V45" s="16"/>
      <c r="W45" s="23"/>
      <c r="AA45" s="116" t="s">
        <v>6</v>
      </c>
      <c r="AB45" s="137">
        <f>D44</f>
        <v>30</v>
      </c>
      <c r="AC45" s="138" t="s">
        <v>70</v>
      </c>
      <c r="AD45" s="139">
        <f>B44</f>
        <v>30</v>
      </c>
      <c r="AE45" s="140">
        <f>E44</f>
        <v>1</v>
      </c>
      <c r="AF45" s="141" t="str">
        <f>VLOOKUP(AE45,Concordance!$A$1:$B$100,2,TRUE)</f>
        <v>9</v>
      </c>
      <c r="AG45" s="142" t="s">
        <v>69</v>
      </c>
    </row>
    <row r="46" spans="1:33" ht="29.25" customHeight="1" x14ac:dyDescent="0.55000000000000004">
      <c r="A46" s="86" t="s">
        <v>12</v>
      </c>
      <c r="B46" s="18">
        <v>15</v>
      </c>
      <c r="C46" s="16">
        <f>SUM(A6:A20)</f>
        <v>0</v>
      </c>
      <c r="D46" s="16">
        <f>B46-C46</f>
        <v>15</v>
      </c>
      <c r="E46" s="23">
        <f>(1-(C46/B46))</f>
        <v>1</v>
      </c>
      <c r="G46" s="85" t="s">
        <v>33</v>
      </c>
      <c r="H46" s="18">
        <v>6</v>
      </c>
      <c r="I46" s="16">
        <f>SUM(G7,G8,G26,G38,G39)</f>
        <v>0</v>
      </c>
      <c r="J46" s="16">
        <f t="shared" ref="J46:J52" si="4">H46-I46</f>
        <v>6</v>
      </c>
      <c r="K46" s="23">
        <f t="shared" ref="K46:K52" si="5">(1-(I46/H46))</f>
        <v>1</v>
      </c>
      <c r="M46" s="86" t="s">
        <v>15</v>
      </c>
      <c r="N46" s="18">
        <v>4</v>
      </c>
      <c r="O46" s="16">
        <f>SUM(M6,M11,M16,M21)</f>
        <v>0</v>
      </c>
      <c r="P46" s="16">
        <f t="shared" ref="P46:P51" si="6">N46-O46</f>
        <v>4</v>
      </c>
      <c r="Q46" s="23">
        <f t="shared" ref="Q46:Q51" si="7">(1-(O46/N46))</f>
        <v>1</v>
      </c>
      <c r="S46" s="85" t="s">
        <v>33</v>
      </c>
      <c r="T46" s="18">
        <v>6</v>
      </c>
      <c r="U46" s="16">
        <f>SUM(S9,S10,S11,S15,S19,S22)</f>
        <v>0</v>
      </c>
      <c r="V46" s="16">
        <f t="shared" ref="V46:V52" si="8">T46-U46</f>
        <v>6</v>
      </c>
      <c r="W46" s="23">
        <f t="shared" ref="W46:W52" si="9">(1-(U46/T46))</f>
        <v>1</v>
      </c>
      <c r="AA46" s="116" t="s">
        <v>7</v>
      </c>
      <c r="AB46" s="137">
        <f>J44</f>
        <v>35</v>
      </c>
      <c r="AC46" s="138" t="s">
        <v>70</v>
      </c>
      <c r="AD46" s="139">
        <f>H44</f>
        <v>35</v>
      </c>
      <c r="AE46" s="140">
        <f>K44</f>
        <v>1</v>
      </c>
      <c r="AF46" s="141" t="str">
        <f>VLOOKUP(AE46,Concordance!$A$1:$B$100,2,TRUE)</f>
        <v>9</v>
      </c>
      <c r="AG46" s="142" t="s">
        <v>69</v>
      </c>
    </row>
    <row r="47" spans="1:33" ht="32.75" customHeight="1" x14ac:dyDescent="0.55000000000000004">
      <c r="A47" s="86" t="s">
        <v>27</v>
      </c>
      <c r="B47" s="18">
        <v>10</v>
      </c>
      <c r="C47" s="17">
        <f>SUM(A21:A30)</f>
        <v>0</v>
      </c>
      <c r="D47" s="16">
        <f>B47-C47</f>
        <v>10</v>
      </c>
      <c r="E47" s="23">
        <f>(1-(C47/B47))</f>
        <v>1</v>
      </c>
      <c r="G47" s="87" t="s">
        <v>34</v>
      </c>
      <c r="H47" s="28">
        <v>7</v>
      </c>
      <c r="I47" s="15">
        <f>SUM(G6,G13,G22,G24,G28,G30,G31)</f>
        <v>0</v>
      </c>
      <c r="J47" s="14">
        <f t="shared" si="4"/>
        <v>7</v>
      </c>
      <c r="K47" s="29">
        <f t="shared" si="5"/>
        <v>1</v>
      </c>
      <c r="M47" s="86" t="s">
        <v>21</v>
      </c>
      <c r="N47" s="18">
        <v>2</v>
      </c>
      <c r="O47" s="17">
        <f>SUM(M9,M20)</f>
        <v>0</v>
      </c>
      <c r="P47" s="16">
        <f t="shared" si="6"/>
        <v>2</v>
      </c>
      <c r="Q47" s="23">
        <f t="shared" si="7"/>
        <v>1</v>
      </c>
      <c r="S47" s="87" t="s">
        <v>34</v>
      </c>
      <c r="T47" s="28">
        <v>5</v>
      </c>
      <c r="U47" s="15">
        <f>SUM(S14,S17,S24,S27,S30)</f>
        <v>0</v>
      </c>
      <c r="V47" s="14">
        <f t="shared" si="8"/>
        <v>5</v>
      </c>
      <c r="W47" s="29">
        <f t="shared" si="9"/>
        <v>1</v>
      </c>
      <c r="AA47" s="116" t="s">
        <v>68</v>
      </c>
      <c r="AB47" s="137">
        <f>P44</f>
        <v>20</v>
      </c>
      <c r="AC47" s="138" t="s">
        <v>70</v>
      </c>
      <c r="AD47" s="139">
        <f>N44</f>
        <v>20</v>
      </c>
      <c r="AE47" s="140">
        <f>Q44</f>
        <v>1</v>
      </c>
      <c r="AF47" s="141" t="str">
        <f>VLOOKUP(AE47,Concordance!$A$1:$B$100,2,TRUE)</f>
        <v>9</v>
      </c>
      <c r="AG47" s="142" t="s">
        <v>69</v>
      </c>
    </row>
    <row r="48" spans="1:33" ht="15" customHeight="1" x14ac:dyDescent="0.55000000000000004">
      <c r="A48" s="87" t="s">
        <v>28</v>
      </c>
      <c r="B48" s="28">
        <v>5</v>
      </c>
      <c r="C48" s="88">
        <f>SUM(A31:A35)</f>
        <v>0</v>
      </c>
      <c r="D48" s="14">
        <f>B48-C48</f>
        <v>5</v>
      </c>
      <c r="E48" s="29">
        <f>(1-(C48/B48))</f>
        <v>1</v>
      </c>
      <c r="G48" s="57" t="s">
        <v>24</v>
      </c>
      <c r="H48" s="59">
        <f>SUM(H46:H47)</f>
        <v>13</v>
      </c>
      <c r="I48" s="62">
        <f>SUM(I46:I47)</f>
        <v>0</v>
      </c>
      <c r="J48" s="16">
        <f t="shared" si="4"/>
        <v>13</v>
      </c>
      <c r="K48" s="60">
        <f t="shared" si="5"/>
        <v>1</v>
      </c>
      <c r="M48" s="86" t="s">
        <v>19</v>
      </c>
      <c r="N48" s="18">
        <v>4</v>
      </c>
      <c r="O48" s="17">
        <f>SUM(M13,M14,M18,M22)</f>
        <v>0</v>
      </c>
      <c r="P48" s="16">
        <f t="shared" si="6"/>
        <v>4</v>
      </c>
      <c r="Q48" s="23">
        <f t="shared" si="7"/>
        <v>1</v>
      </c>
      <c r="S48" s="57" t="s">
        <v>24</v>
      </c>
      <c r="T48" s="59">
        <f>SUM(T46:T47)</f>
        <v>11</v>
      </c>
      <c r="U48" s="62">
        <f>SUM(U46:U47)</f>
        <v>0</v>
      </c>
      <c r="V48" s="16">
        <f t="shared" si="8"/>
        <v>11</v>
      </c>
      <c r="W48" s="60">
        <f t="shared" si="9"/>
        <v>1</v>
      </c>
      <c r="AA48" s="116" t="s">
        <v>9</v>
      </c>
      <c r="AB48" s="130">
        <f>V44</f>
        <v>25</v>
      </c>
      <c r="AC48" s="119" t="s">
        <v>70</v>
      </c>
      <c r="AD48" s="127">
        <f>T44</f>
        <v>25</v>
      </c>
      <c r="AE48" s="124">
        <f>W44</f>
        <v>1</v>
      </c>
      <c r="AF48" s="132" t="str">
        <f>VLOOKUP(AE48,Concordance!$A$1:$B$100,2,TRUE)</f>
        <v>9</v>
      </c>
      <c r="AG48" s="121" t="s">
        <v>69</v>
      </c>
    </row>
    <row r="49" spans="1:23" ht="31.5" x14ac:dyDescent="0.5">
      <c r="A49" s="103" t="s">
        <v>55</v>
      </c>
      <c r="B49" s="104">
        <f>SUM(B47:B48)</f>
        <v>15</v>
      </c>
      <c r="C49" s="77">
        <f>SUM(C47:C48)</f>
        <v>0</v>
      </c>
      <c r="D49" s="77">
        <f>B49-C49</f>
        <v>15</v>
      </c>
      <c r="E49" s="78">
        <f>(1-(C49/B49))</f>
        <v>1</v>
      </c>
      <c r="G49" s="85" t="s">
        <v>16</v>
      </c>
      <c r="H49" s="18">
        <v>9</v>
      </c>
      <c r="I49" s="17">
        <f>SUM(G10,G14,G17,G19,G20,G21,G25,G35,G40)</f>
        <v>0</v>
      </c>
      <c r="J49" s="16">
        <f t="shared" si="4"/>
        <v>9</v>
      </c>
      <c r="K49" s="23">
        <f t="shared" si="5"/>
        <v>1</v>
      </c>
      <c r="M49" s="86" t="s">
        <v>22</v>
      </c>
      <c r="N49" s="18">
        <v>3</v>
      </c>
      <c r="O49" s="16">
        <f>SUM(M8,M17,M25)</f>
        <v>0</v>
      </c>
      <c r="P49" s="16">
        <f t="shared" si="6"/>
        <v>3</v>
      </c>
      <c r="Q49" s="23">
        <f t="shared" si="7"/>
        <v>1</v>
      </c>
      <c r="S49" s="85" t="s">
        <v>16</v>
      </c>
      <c r="T49" s="18">
        <v>4</v>
      </c>
      <c r="U49" s="17">
        <f>SUM(S12,S16,S23,S25)</f>
        <v>0</v>
      </c>
      <c r="V49" s="16">
        <f t="shared" si="8"/>
        <v>4</v>
      </c>
      <c r="W49" s="23">
        <f t="shared" si="9"/>
        <v>1</v>
      </c>
    </row>
    <row r="50" spans="1:23" ht="15.75" x14ac:dyDescent="0.5">
      <c r="C50" s="1"/>
      <c r="D50" s="9"/>
      <c r="E50" s="1"/>
      <c r="G50" s="86" t="s">
        <v>23</v>
      </c>
      <c r="H50" s="18">
        <v>3</v>
      </c>
      <c r="I50" s="16">
        <f>SUM(G11,G29,G36)</f>
        <v>0</v>
      </c>
      <c r="J50" s="16">
        <f t="shared" si="4"/>
        <v>3</v>
      </c>
      <c r="K50" s="23">
        <f t="shared" si="5"/>
        <v>1</v>
      </c>
      <c r="M50" s="86" t="s">
        <v>20</v>
      </c>
      <c r="N50" s="18">
        <v>6</v>
      </c>
      <c r="O50" s="16">
        <f>SUM(M7,M10,M12,M15,M19,M23)</f>
        <v>0</v>
      </c>
      <c r="P50" s="16">
        <f t="shared" si="6"/>
        <v>6</v>
      </c>
      <c r="Q50" s="23">
        <f t="shared" si="7"/>
        <v>1</v>
      </c>
      <c r="S50" s="86" t="s">
        <v>23</v>
      </c>
      <c r="T50" s="18">
        <v>2</v>
      </c>
      <c r="U50" s="16">
        <f>SUM(S8,S29)</f>
        <v>0</v>
      </c>
      <c r="V50" s="16">
        <f t="shared" si="8"/>
        <v>2</v>
      </c>
      <c r="W50" s="23">
        <f t="shared" si="9"/>
        <v>1</v>
      </c>
    </row>
    <row r="51" spans="1:23" ht="31.5" x14ac:dyDescent="0.5">
      <c r="C51" s="1"/>
      <c r="D51" s="9"/>
      <c r="E51" s="1"/>
      <c r="G51" s="86" t="s">
        <v>18</v>
      </c>
      <c r="H51" s="18">
        <v>4</v>
      </c>
      <c r="I51" s="16">
        <f>SUM(G9,G18,G27,G33)</f>
        <v>0</v>
      </c>
      <c r="J51" s="16">
        <f t="shared" si="4"/>
        <v>4</v>
      </c>
      <c r="K51" s="23">
        <f t="shared" si="5"/>
        <v>1</v>
      </c>
      <c r="M51" s="87" t="s">
        <v>26</v>
      </c>
      <c r="N51" s="28">
        <v>1</v>
      </c>
      <c r="O51" s="14">
        <f>SUM(M24)</f>
        <v>0</v>
      </c>
      <c r="P51" s="14">
        <f t="shared" si="6"/>
        <v>1</v>
      </c>
      <c r="Q51" s="29">
        <f t="shared" si="7"/>
        <v>1</v>
      </c>
      <c r="S51" s="86" t="s">
        <v>18</v>
      </c>
      <c r="T51" s="18">
        <v>3</v>
      </c>
      <c r="U51" s="16">
        <f>SUM(S6,S26,S28)</f>
        <v>0</v>
      </c>
      <c r="V51" s="16">
        <f t="shared" si="8"/>
        <v>3</v>
      </c>
      <c r="W51" s="23">
        <f t="shared" si="9"/>
        <v>1</v>
      </c>
    </row>
    <row r="52" spans="1:23" ht="31.5" x14ac:dyDescent="0.5">
      <c r="C52" s="1"/>
      <c r="D52" s="9"/>
      <c r="E52" s="1"/>
      <c r="G52" s="87" t="s">
        <v>13</v>
      </c>
      <c r="H52" s="28">
        <v>6</v>
      </c>
      <c r="I52" s="14">
        <f>SUM(G15,G16,G23,G32,G34,G37)</f>
        <v>0</v>
      </c>
      <c r="J52" s="14">
        <f t="shared" si="4"/>
        <v>6</v>
      </c>
      <c r="K52" s="29">
        <f t="shared" si="5"/>
        <v>1</v>
      </c>
      <c r="O52" s="1"/>
      <c r="P52" s="16"/>
      <c r="Q52" s="1"/>
      <c r="S52" s="87" t="s">
        <v>13</v>
      </c>
      <c r="T52" s="28">
        <v>5</v>
      </c>
      <c r="U52" s="14">
        <f>SUM(S7,S13,S18,S20,S21)</f>
        <v>0</v>
      </c>
      <c r="V52" s="14">
        <f t="shared" si="8"/>
        <v>5</v>
      </c>
      <c r="W52" s="29">
        <f t="shared" si="9"/>
        <v>1</v>
      </c>
    </row>
    <row r="53" spans="1:23" ht="15.75" x14ac:dyDescent="0.5">
      <c r="C53" s="1"/>
      <c r="D53" s="9"/>
      <c r="E53" s="1"/>
      <c r="I53" s="1"/>
      <c r="J53" s="9"/>
      <c r="K53" s="1"/>
      <c r="M53" s="67" t="s">
        <v>50</v>
      </c>
      <c r="N53" s="68">
        <v>5</v>
      </c>
      <c r="O53" s="54">
        <f>SUM(M6:M10)</f>
        <v>0</v>
      </c>
      <c r="P53" s="99">
        <f>N53-O53</f>
        <v>5</v>
      </c>
      <c r="Q53" s="69">
        <f>(1-(O53/N53))</f>
        <v>1</v>
      </c>
      <c r="U53" s="1"/>
      <c r="V53" s="9"/>
      <c r="W53" s="1"/>
    </row>
    <row r="54" spans="1:23" ht="15.75" x14ac:dyDescent="0.5">
      <c r="C54" s="1"/>
      <c r="D54" s="9"/>
      <c r="E54" s="1"/>
      <c r="I54" s="1"/>
      <c r="J54" s="9"/>
      <c r="K54" s="1"/>
      <c r="M54" s="70" t="s">
        <v>51</v>
      </c>
      <c r="N54" s="58">
        <v>5</v>
      </c>
      <c r="O54" s="59">
        <f>SUM(M11:M15)</f>
        <v>0</v>
      </c>
      <c r="P54" s="16">
        <f>N54-O54</f>
        <v>5</v>
      </c>
      <c r="Q54" s="71">
        <f>(1-(O54/N54))</f>
        <v>1</v>
      </c>
      <c r="S54" s="106" t="s">
        <v>89</v>
      </c>
      <c r="T54" s="68">
        <v>10</v>
      </c>
      <c r="U54" s="105">
        <f>SUM(S6:S15)</f>
        <v>0</v>
      </c>
      <c r="V54" s="99">
        <f>T54-U54</f>
        <v>10</v>
      </c>
      <c r="W54" s="56">
        <f>(1-(U54/T54))</f>
        <v>1</v>
      </c>
    </row>
    <row r="55" spans="1:23" ht="15.75" x14ac:dyDescent="0.5">
      <c r="C55" s="1"/>
      <c r="D55" s="9"/>
      <c r="E55" s="1"/>
      <c r="G55" s="106" t="s">
        <v>89</v>
      </c>
      <c r="H55" s="68">
        <v>15</v>
      </c>
      <c r="I55" s="105">
        <f>SUM(G6:G20)</f>
        <v>0</v>
      </c>
      <c r="J55" s="99">
        <f>H55-I55</f>
        <v>15</v>
      </c>
      <c r="K55" s="56">
        <f>(1-(I55/H55))</f>
        <v>1</v>
      </c>
      <c r="M55" s="70" t="s">
        <v>52</v>
      </c>
      <c r="N55" s="58">
        <v>5</v>
      </c>
      <c r="O55" s="59">
        <f>SUM(M16:M20)</f>
        <v>0</v>
      </c>
      <c r="P55" s="16">
        <f>N55-O55</f>
        <v>5</v>
      </c>
      <c r="Q55" s="71">
        <f>(1-(O55/N55))</f>
        <v>1</v>
      </c>
      <c r="S55" s="107" t="s">
        <v>90</v>
      </c>
      <c r="T55" s="58">
        <v>10</v>
      </c>
      <c r="U55" s="17">
        <f>SUM(S16:S25)</f>
        <v>0</v>
      </c>
      <c r="V55" s="16">
        <f>T55-U55</f>
        <v>10</v>
      </c>
      <c r="W55" s="60">
        <f>(1-(U55/T55))</f>
        <v>1</v>
      </c>
    </row>
    <row r="56" spans="1:23" ht="15.75" x14ac:dyDescent="0.5">
      <c r="C56" s="1"/>
      <c r="D56" s="9"/>
      <c r="E56" s="1"/>
      <c r="G56" s="107" t="s">
        <v>90</v>
      </c>
      <c r="H56" s="58">
        <v>10</v>
      </c>
      <c r="I56" s="17">
        <f>SUM(G21:G30)</f>
        <v>0</v>
      </c>
      <c r="J56" s="16">
        <f>H56-I56</f>
        <v>10</v>
      </c>
      <c r="K56" s="60">
        <f>(1-(I56/H56))</f>
        <v>1</v>
      </c>
      <c r="M56" s="73" t="s">
        <v>53</v>
      </c>
      <c r="N56" s="64">
        <v>5</v>
      </c>
      <c r="O56" s="74">
        <f>SUM(M21:M25)</f>
        <v>0</v>
      </c>
      <c r="P56" s="14">
        <f>N56-O56</f>
        <v>5</v>
      </c>
      <c r="Q56" s="75">
        <f>(1-(O56/N56))</f>
        <v>1</v>
      </c>
      <c r="S56" s="108" t="s">
        <v>91</v>
      </c>
      <c r="T56" s="64">
        <v>5</v>
      </c>
      <c r="U56" s="15">
        <f>SUM(S26:S30)</f>
        <v>0</v>
      </c>
      <c r="V56" s="14">
        <f>T56-U56</f>
        <v>5</v>
      </c>
      <c r="W56" s="66">
        <f>(1-(U56/T56))</f>
        <v>1</v>
      </c>
    </row>
    <row r="57" spans="1:23" ht="15.75" x14ac:dyDescent="0.5">
      <c r="C57" s="1"/>
      <c r="D57" s="9"/>
      <c r="E57" s="1"/>
      <c r="G57" s="108" t="s">
        <v>91</v>
      </c>
      <c r="H57" s="64">
        <v>10</v>
      </c>
      <c r="I57" s="15">
        <f>SUM(G31:G40)</f>
        <v>0</v>
      </c>
      <c r="J57" s="14">
        <f>H57-I57</f>
        <v>10</v>
      </c>
      <c r="K57" s="66">
        <f>(1-(I57/H57))</f>
        <v>1</v>
      </c>
      <c r="U57" s="1"/>
      <c r="V57" s="9"/>
      <c r="W57" s="1"/>
    </row>
    <row r="58" spans="1:23" ht="15.75" x14ac:dyDescent="0.5">
      <c r="C58" s="1"/>
      <c r="D58" s="9"/>
      <c r="E58" s="1"/>
      <c r="I58" s="1"/>
      <c r="J58" s="9"/>
      <c r="K58" s="1"/>
      <c r="U58" s="1"/>
      <c r="V58" s="9"/>
      <c r="W58" s="1"/>
    </row>
    <row r="59" spans="1:23" ht="15.75" x14ac:dyDescent="0.5">
      <c r="C59" s="1"/>
      <c r="D59" s="9"/>
      <c r="E59" s="1"/>
      <c r="I59" s="1"/>
      <c r="J59" s="9"/>
      <c r="K59" s="1"/>
      <c r="O59" s="1"/>
      <c r="P59" s="9"/>
      <c r="Q59" s="1"/>
      <c r="U59" s="1"/>
      <c r="V59" s="9"/>
      <c r="W59" s="1"/>
    </row>
    <row r="60" spans="1:23" ht="15.75" x14ac:dyDescent="0.5">
      <c r="C60" s="1"/>
      <c r="D60" s="9"/>
      <c r="E60" s="1"/>
      <c r="I60" s="1"/>
      <c r="J60" s="9"/>
      <c r="K60" s="1"/>
      <c r="O60" s="1"/>
      <c r="P60" s="9"/>
      <c r="Q60" s="1"/>
      <c r="U60" s="1"/>
      <c r="V60" s="9"/>
      <c r="W60" s="1"/>
    </row>
    <row r="61" spans="1:23" ht="15.75" x14ac:dyDescent="0.5">
      <c r="C61" s="1"/>
      <c r="D61" s="9"/>
      <c r="E61" s="1"/>
      <c r="I61" s="1"/>
      <c r="J61" s="9"/>
      <c r="K61" s="1"/>
      <c r="O61" s="1"/>
      <c r="P61" s="9"/>
      <c r="Q61" s="1"/>
      <c r="U61" s="1"/>
      <c r="V61" s="9"/>
      <c r="W61" s="1"/>
    </row>
    <row r="62" spans="1:23" ht="15.75" x14ac:dyDescent="0.5">
      <c r="C62" s="1"/>
      <c r="D62" s="9"/>
      <c r="E62" s="1"/>
      <c r="I62" s="1"/>
      <c r="J62" s="9"/>
      <c r="K62" s="1"/>
      <c r="U62" s="1"/>
      <c r="V62" s="9"/>
      <c r="W62" s="1"/>
    </row>
    <row r="63" spans="1:23" ht="15.75" x14ac:dyDescent="0.5">
      <c r="C63" s="1"/>
      <c r="D63" s="9"/>
      <c r="E63" s="1"/>
      <c r="I63" s="1"/>
      <c r="J63" s="9"/>
      <c r="K63" s="1"/>
      <c r="U63" s="1"/>
      <c r="V63" s="9"/>
      <c r="W63" s="1"/>
    </row>
    <row r="64" spans="1:23" ht="15.75" x14ac:dyDescent="0.5">
      <c r="C64" s="1"/>
      <c r="D64" s="9"/>
      <c r="E64" s="1"/>
      <c r="I64" s="1"/>
      <c r="J64" s="9"/>
      <c r="K64" s="1"/>
      <c r="U64" s="1"/>
      <c r="V64" s="9"/>
      <c r="W64" s="1"/>
    </row>
    <row r="65" spans="3:23" ht="15.75" x14ac:dyDescent="0.5">
      <c r="C65" s="1"/>
      <c r="D65" s="9"/>
      <c r="E65" s="1"/>
      <c r="I65" s="1"/>
      <c r="J65" s="9"/>
      <c r="K65" s="1"/>
      <c r="U65" s="1"/>
      <c r="V65" s="9"/>
      <c r="W65" s="1"/>
    </row>
    <row r="66" spans="3:23" ht="15.75" x14ac:dyDescent="0.5">
      <c r="C66" s="1"/>
      <c r="D66" s="9"/>
      <c r="E66" s="1"/>
      <c r="I66" s="1"/>
      <c r="J66" s="9"/>
      <c r="K66" s="1"/>
      <c r="O66" s="1"/>
      <c r="P66" s="9"/>
      <c r="Q66" s="1"/>
      <c r="U66" s="1"/>
      <c r="V66" s="9"/>
      <c r="W66" s="1"/>
    </row>
    <row r="67" spans="3:23" ht="15.75" x14ac:dyDescent="0.5">
      <c r="C67" s="1"/>
      <c r="D67" s="9"/>
      <c r="E67" s="1"/>
      <c r="I67" s="1"/>
      <c r="J67" s="9"/>
      <c r="K67" s="1"/>
      <c r="O67" s="1"/>
      <c r="P67" s="9"/>
      <c r="Q67" s="1"/>
      <c r="U67" s="1"/>
      <c r="V67" s="9"/>
      <c r="W67" s="1"/>
    </row>
    <row r="68" spans="3:23" ht="15.75" x14ac:dyDescent="0.5">
      <c r="C68" s="1"/>
      <c r="D68" s="9"/>
      <c r="E68" s="1"/>
      <c r="I68" s="1"/>
      <c r="J68" s="9"/>
      <c r="K68" s="1"/>
      <c r="O68" s="1"/>
      <c r="P68" s="9"/>
      <c r="Q68" s="1"/>
      <c r="U68" s="1"/>
      <c r="V68" s="9"/>
      <c r="W68" s="1"/>
    </row>
    <row r="69" spans="3:23" ht="15.75" x14ac:dyDescent="0.5">
      <c r="C69" s="1"/>
      <c r="D69" s="9"/>
      <c r="E69" s="1"/>
      <c r="I69" s="1"/>
      <c r="J69" s="9"/>
      <c r="K69" s="1"/>
      <c r="O69" s="1"/>
      <c r="P69" s="9"/>
      <c r="Q69" s="1"/>
      <c r="U69" s="1"/>
      <c r="V69" s="9"/>
      <c r="W69" s="1"/>
    </row>
    <row r="70" spans="3:23" ht="15.75" x14ac:dyDescent="0.5">
      <c r="C70" s="1"/>
      <c r="D70" s="9"/>
      <c r="E70" s="1"/>
      <c r="I70" s="1"/>
      <c r="J70" s="9"/>
      <c r="K70" s="1"/>
      <c r="O70" s="1"/>
      <c r="P70" s="9"/>
      <c r="Q70" s="1"/>
      <c r="U70" s="1"/>
      <c r="V70" s="9"/>
      <c r="W70" s="1"/>
    </row>
    <row r="71" spans="3:23" ht="15.75" x14ac:dyDescent="0.5">
      <c r="C71" s="1"/>
      <c r="D71" s="9"/>
      <c r="E71" s="1"/>
      <c r="I71" s="1"/>
      <c r="J71" s="9"/>
      <c r="K71" s="1"/>
      <c r="O71" s="1"/>
      <c r="P71" s="9"/>
      <c r="Q71" s="1"/>
      <c r="U71" s="1"/>
      <c r="V71" s="9"/>
      <c r="W71" s="1"/>
    </row>
    <row r="72" spans="3:23" ht="15.75" x14ac:dyDescent="0.5">
      <c r="C72" s="1"/>
      <c r="D72" s="9"/>
      <c r="E72" s="1"/>
      <c r="I72" s="1"/>
      <c r="J72" s="9"/>
      <c r="K72" s="1"/>
      <c r="O72" s="1"/>
      <c r="P72" s="9"/>
      <c r="Q72" s="1"/>
      <c r="U72" s="1"/>
      <c r="V72" s="9"/>
      <c r="W72" s="1"/>
    </row>
    <row r="73" spans="3:23" ht="15.75" x14ac:dyDescent="0.5">
      <c r="C73" s="1"/>
      <c r="D73" s="9"/>
      <c r="E73" s="1"/>
      <c r="I73" s="1"/>
      <c r="J73" s="9"/>
      <c r="K73" s="1"/>
      <c r="O73" s="1"/>
      <c r="P73" s="9"/>
      <c r="Q73" s="1"/>
      <c r="U73" s="1"/>
      <c r="V73" s="9"/>
      <c r="W73" s="1"/>
    </row>
    <row r="74" spans="3:23" ht="15.75" x14ac:dyDescent="0.5">
      <c r="C74" s="1"/>
      <c r="D74" s="9"/>
      <c r="E74" s="1"/>
      <c r="I74" s="1"/>
      <c r="J74" s="9"/>
      <c r="K74" s="1"/>
      <c r="O74" s="1"/>
      <c r="P74" s="9"/>
      <c r="Q74" s="1"/>
      <c r="U74" s="1"/>
      <c r="V74" s="9"/>
      <c r="W74" s="1"/>
    </row>
    <row r="75" spans="3:23" ht="15.75" x14ac:dyDescent="0.5">
      <c r="C75" s="1"/>
      <c r="D75" s="9"/>
      <c r="E75" s="1"/>
      <c r="I75" s="1"/>
      <c r="J75" s="9"/>
      <c r="K75" s="1"/>
      <c r="O75" s="1"/>
      <c r="P75" s="9"/>
      <c r="Q75" s="1"/>
      <c r="U75" s="1"/>
      <c r="V75" s="9"/>
      <c r="W75" s="1"/>
    </row>
    <row r="76" spans="3:23" ht="15.75" x14ac:dyDescent="0.5">
      <c r="C76" s="1"/>
      <c r="D76" s="9"/>
      <c r="E76" s="1"/>
      <c r="I76" s="1"/>
      <c r="J76" s="9"/>
      <c r="K76" s="1"/>
      <c r="O76" s="1"/>
      <c r="P76" s="9"/>
      <c r="Q76" s="1"/>
      <c r="U76" s="1"/>
      <c r="V76" s="9"/>
      <c r="W76" s="1"/>
    </row>
    <row r="77" spans="3:23" ht="15.75" x14ac:dyDescent="0.5">
      <c r="C77" s="1"/>
      <c r="D77" s="9"/>
      <c r="E77" s="1"/>
      <c r="I77" s="1"/>
      <c r="J77" s="9"/>
      <c r="K77" s="1"/>
      <c r="O77" s="1"/>
      <c r="P77" s="9"/>
      <c r="Q77" s="1"/>
      <c r="U77" s="1"/>
      <c r="V77" s="9"/>
      <c r="W77" s="1"/>
    </row>
    <row r="78" spans="3:23" ht="15.75" x14ac:dyDescent="0.5">
      <c r="C78" s="1"/>
      <c r="D78" s="9"/>
      <c r="E78" s="1"/>
      <c r="I78" s="1"/>
      <c r="J78" s="9"/>
      <c r="K78" s="1"/>
      <c r="O78" s="1"/>
      <c r="P78" s="9"/>
      <c r="Q78" s="1"/>
      <c r="U78" s="1"/>
      <c r="V78" s="9"/>
      <c r="W78" s="1"/>
    </row>
    <row r="79" spans="3:23" ht="15.75" x14ac:dyDescent="0.5">
      <c r="C79" s="1"/>
      <c r="D79" s="9"/>
      <c r="E79" s="1"/>
      <c r="I79" s="1"/>
      <c r="J79" s="9"/>
      <c r="K79" s="1"/>
      <c r="O79" s="1"/>
      <c r="P79" s="9"/>
      <c r="Q79" s="1"/>
      <c r="U79" s="1"/>
      <c r="V79" s="9"/>
      <c r="W79" s="1"/>
    </row>
    <row r="80" spans="3:23" ht="15.75" x14ac:dyDescent="0.5">
      <c r="C80" s="1"/>
      <c r="D80" s="9"/>
      <c r="E80" s="1"/>
      <c r="I80" s="1"/>
      <c r="J80" s="9"/>
      <c r="K80" s="1"/>
      <c r="O80" s="1"/>
      <c r="P80" s="9"/>
      <c r="Q80" s="1"/>
      <c r="U80" s="1"/>
      <c r="V80" s="9"/>
      <c r="W80" s="1"/>
    </row>
    <row r="81" spans="3:23" ht="15.75" x14ac:dyDescent="0.5">
      <c r="C81" s="1"/>
      <c r="D81" s="9"/>
      <c r="E81" s="1"/>
      <c r="I81" s="1"/>
      <c r="J81" s="9"/>
      <c r="K81" s="1"/>
      <c r="O81" s="1"/>
      <c r="P81" s="9"/>
      <c r="Q81" s="1"/>
      <c r="U81" s="1"/>
      <c r="V81" s="9"/>
      <c r="W81" s="1"/>
    </row>
    <row r="82" spans="3:23" ht="15.75" x14ac:dyDescent="0.5">
      <c r="C82" s="1"/>
      <c r="D82" s="9"/>
      <c r="E82" s="1"/>
      <c r="I82" s="1"/>
      <c r="J82" s="9"/>
      <c r="K82" s="1"/>
      <c r="O82" s="1"/>
      <c r="P82" s="9"/>
      <c r="Q82" s="1"/>
      <c r="U82" s="1"/>
      <c r="V82" s="9"/>
      <c r="W82" s="1"/>
    </row>
    <row r="83" spans="3:23" ht="15.75" x14ac:dyDescent="0.5">
      <c r="C83" s="1"/>
      <c r="D83" s="9"/>
      <c r="E83" s="1"/>
      <c r="I83" s="1"/>
      <c r="J83" s="9"/>
      <c r="K83" s="1"/>
      <c r="O83" s="1"/>
      <c r="P83" s="9"/>
      <c r="Q83" s="1"/>
      <c r="U83" s="1"/>
      <c r="V83" s="9"/>
      <c r="W83" s="1"/>
    </row>
    <row r="84" spans="3:23" ht="15.75" x14ac:dyDescent="0.5">
      <c r="C84" s="1"/>
      <c r="D84" s="9"/>
      <c r="E84" s="1"/>
      <c r="I84" s="1"/>
      <c r="J84" s="9"/>
      <c r="K84" s="1"/>
      <c r="O84" s="1"/>
      <c r="P84" s="9"/>
      <c r="Q84" s="1"/>
      <c r="U84" s="1"/>
      <c r="V84" s="9"/>
      <c r="W84" s="1"/>
    </row>
    <row r="85" spans="3:23" ht="15.75" x14ac:dyDescent="0.5">
      <c r="C85" s="1"/>
      <c r="D85" s="9"/>
      <c r="E85" s="1"/>
      <c r="I85" s="1"/>
      <c r="J85" s="9"/>
      <c r="K85" s="1"/>
      <c r="O85" s="1"/>
      <c r="P85" s="9"/>
      <c r="Q85" s="1"/>
      <c r="U85" s="1"/>
      <c r="V85" s="9"/>
      <c r="W85" s="1"/>
    </row>
    <row r="86" spans="3:23" ht="15.75" x14ac:dyDescent="0.5">
      <c r="C86" s="1"/>
      <c r="D86" s="9"/>
      <c r="E86" s="1"/>
      <c r="I86" s="1"/>
      <c r="J86" s="9"/>
      <c r="K86" s="1"/>
      <c r="O86" s="1"/>
      <c r="P86" s="9"/>
      <c r="Q86" s="1"/>
      <c r="U86" s="1"/>
      <c r="V86" s="9"/>
      <c r="W86" s="1"/>
    </row>
    <row r="87" spans="3:23" ht="15.75" x14ac:dyDescent="0.5">
      <c r="C87" s="1"/>
      <c r="D87" s="9"/>
      <c r="E87" s="1"/>
      <c r="I87" s="1"/>
      <c r="J87" s="9"/>
      <c r="K87" s="1"/>
      <c r="O87" s="1"/>
      <c r="P87" s="9"/>
      <c r="Q87" s="1"/>
      <c r="U87" s="1"/>
      <c r="V87" s="9"/>
      <c r="W87" s="1"/>
    </row>
    <row r="88" spans="3:23" ht="15.75" x14ac:dyDescent="0.5">
      <c r="C88" s="1"/>
      <c r="D88" s="9"/>
      <c r="E88" s="1"/>
      <c r="I88" s="1"/>
      <c r="J88" s="9"/>
      <c r="K88" s="1"/>
      <c r="O88" s="1"/>
      <c r="P88" s="9"/>
      <c r="Q88" s="1"/>
      <c r="U88" s="1"/>
      <c r="V88" s="9"/>
      <c r="W88" s="1"/>
    </row>
    <row r="89" spans="3:23" ht="15.75" x14ac:dyDescent="0.5">
      <c r="C89" s="1"/>
      <c r="D89" s="9"/>
      <c r="E89" s="1"/>
      <c r="I89" s="1"/>
      <c r="J89" s="9"/>
      <c r="K89" s="1"/>
      <c r="O89" s="1"/>
      <c r="P89" s="9"/>
      <c r="Q89" s="1"/>
      <c r="U89" s="1"/>
      <c r="V89" s="9"/>
      <c r="W89" s="1"/>
    </row>
    <row r="90" spans="3:23" ht="15.75" x14ac:dyDescent="0.5">
      <c r="C90" s="1"/>
      <c r="D90" s="9"/>
      <c r="E90" s="1"/>
      <c r="I90" s="1"/>
      <c r="J90" s="9"/>
      <c r="K90" s="1"/>
      <c r="O90" s="1"/>
      <c r="P90" s="9"/>
      <c r="Q90" s="1"/>
      <c r="U90" s="1"/>
      <c r="V90" s="9"/>
      <c r="W90" s="1"/>
    </row>
    <row r="91" spans="3:23" ht="15.75" x14ac:dyDescent="0.5">
      <c r="C91" s="1"/>
      <c r="D91" s="9"/>
      <c r="E91" s="1"/>
      <c r="I91" s="1"/>
      <c r="J91" s="9"/>
      <c r="K91" s="1"/>
      <c r="O91" s="1"/>
      <c r="P91" s="9"/>
      <c r="Q91" s="1"/>
      <c r="U91" s="1"/>
      <c r="V91" s="9"/>
      <c r="W91" s="1"/>
    </row>
    <row r="92" spans="3:23" ht="15.75" x14ac:dyDescent="0.5">
      <c r="C92" s="1"/>
      <c r="D92" s="9"/>
      <c r="E92" s="1"/>
      <c r="I92" s="1"/>
      <c r="J92" s="9"/>
      <c r="K92" s="1"/>
      <c r="O92" s="1"/>
      <c r="P92" s="9"/>
      <c r="Q92" s="1"/>
      <c r="U92" s="1"/>
      <c r="V92" s="9"/>
      <c r="W92" s="1"/>
    </row>
    <row r="93" spans="3:23" ht="15.75" x14ac:dyDescent="0.5">
      <c r="C93" s="1"/>
      <c r="D93" s="9"/>
      <c r="E93" s="1"/>
      <c r="I93" s="1"/>
      <c r="J93" s="9"/>
      <c r="K93" s="1"/>
      <c r="O93" s="1"/>
      <c r="P93" s="9"/>
      <c r="Q93" s="1"/>
      <c r="U93" s="1"/>
      <c r="V93" s="9"/>
      <c r="W93" s="1"/>
    </row>
    <row r="94" spans="3:23" ht="15.75" x14ac:dyDescent="0.5">
      <c r="C94" s="1"/>
      <c r="D94" s="9"/>
      <c r="E94" s="1"/>
      <c r="I94" s="1"/>
      <c r="J94" s="9"/>
      <c r="K94" s="1"/>
      <c r="O94" s="1"/>
      <c r="P94" s="9"/>
      <c r="Q94" s="1"/>
      <c r="U94" s="1"/>
      <c r="V94" s="9"/>
      <c r="W94" s="1"/>
    </row>
    <row r="95" spans="3:23" ht="15.75" x14ac:dyDescent="0.5">
      <c r="C95" s="1"/>
      <c r="D95" s="9"/>
      <c r="E95" s="1"/>
      <c r="I95" s="1"/>
      <c r="J95" s="9"/>
      <c r="K95" s="1"/>
      <c r="O95" s="1"/>
      <c r="P95" s="9"/>
      <c r="Q95" s="1"/>
      <c r="U95" s="1"/>
      <c r="V95" s="9"/>
      <c r="W95" s="1"/>
    </row>
    <row r="96" spans="3:23" ht="15.75" x14ac:dyDescent="0.5">
      <c r="C96" s="1"/>
      <c r="D96" s="9"/>
      <c r="E96" s="1"/>
      <c r="I96" s="1"/>
      <c r="J96" s="9"/>
      <c r="K96" s="1"/>
      <c r="O96" s="1"/>
      <c r="P96" s="9"/>
      <c r="Q96" s="1"/>
      <c r="U96" s="1"/>
      <c r="V96" s="9"/>
      <c r="W96" s="1"/>
    </row>
    <row r="97" spans="3:23" ht="15.75" x14ac:dyDescent="0.5">
      <c r="C97" s="1"/>
      <c r="D97" s="9"/>
      <c r="E97" s="1"/>
      <c r="I97" s="1"/>
      <c r="J97" s="9"/>
      <c r="K97" s="1"/>
      <c r="O97" s="1"/>
      <c r="P97" s="9"/>
      <c r="Q97" s="1"/>
      <c r="U97" s="1"/>
      <c r="V97" s="9"/>
      <c r="W97" s="1"/>
    </row>
    <row r="98" spans="3:23" ht="15.75" x14ac:dyDescent="0.5">
      <c r="C98" s="1"/>
      <c r="D98" s="9"/>
      <c r="E98" s="1"/>
      <c r="I98" s="1"/>
      <c r="J98" s="9"/>
      <c r="K98" s="1"/>
      <c r="O98" s="1"/>
      <c r="P98" s="9"/>
      <c r="Q98" s="1"/>
      <c r="U98" s="1"/>
      <c r="V98" s="9"/>
      <c r="W98" s="1"/>
    </row>
    <row r="99" spans="3:23" ht="15.75" x14ac:dyDescent="0.5">
      <c r="C99" s="1"/>
      <c r="D99" s="9"/>
      <c r="E99" s="1"/>
      <c r="I99" s="1"/>
      <c r="J99" s="9"/>
      <c r="K99" s="1"/>
      <c r="O99" s="1"/>
      <c r="P99" s="9"/>
      <c r="Q99" s="1"/>
      <c r="U99" s="1"/>
      <c r="V99" s="9"/>
      <c r="W99" s="1"/>
    </row>
    <row r="100" spans="3:23" ht="15.75" x14ac:dyDescent="0.5">
      <c r="C100" s="1"/>
      <c r="D100" s="9"/>
      <c r="E100" s="1"/>
      <c r="I100" s="1"/>
      <c r="J100" s="9"/>
      <c r="K100" s="1"/>
      <c r="O100" s="1"/>
      <c r="P100" s="9"/>
      <c r="Q100" s="1"/>
      <c r="U100" s="1"/>
      <c r="V100" s="9"/>
      <c r="W100" s="1"/>
    </row>
    <row r="101" spans="3:23" ht="15.75" x14ac:dyDescent="0.5">
      <c r="C101" s="1"/>
      <c r="D101" s="9"/>
      <c r="E101" s="1"/>
      <c r="I101" s="1"/>
      <c r="J101" s="9"/>
      <c r="K101" s="1"/>
      <c r="O101" s="1"/>
      <c r="P101" s="9"/>
      <c r="Q101" s="1"/>
      <c r="U101" s="1"/>
      <c r="V101" s="9"/>
      <c r="W101" s="1"/>
    </row>
    <row r="102" spans="3:23" ht="15.75" x14ac:dyDescent="0.5">
      <c r="C102" s="1"/>
      <c r="D102" s="9"/>
      <c r="E102" s="1"/>
      <c r="I102" s="1"/>
      <c r="J102" s="9"/>
      <c r="K102" s="1"/>
      <c r="O102" s="1"/>
      <c r="P102" s="9"/>
      <c r="Q102" s="1"/>
      <c r="U102" s="1"/>
      <c r="V102" s="9"/>
      <c r="W102" s="1"/>
    </row>
    <row r="103" spans="3:23" ht="15.75" x14ac:dyDescent="0.5">
      <c r="C103" s="1"/>
      <c r="D103" s="9"/>
      <c r="E103" s="1"/>
      <c r="I103" s="1"/>
      <c r="J103" s="9"/>
      <c r="K103" s="1"/>
      <c r="O103" s="1"/>
      <c r="P103" s="9"/>
      <c r="Q103" s="1"/>
      <c r="U103" s="1"/>
      <c r="V103" s="9"/>
      <c r="W103" s="1"/>
    </row>
    <row r="104" spans="3:23" ht="15.75" x14ac:dyDescent="0.5">
      <c r="C104" s="1"/>
      <c r="D104" s="9"/>
      <c r="E104" s="1"/>
      <c r="I104" s="1"/>
      <c r="J104" s="9"/>
      <c r="K104" s="1"/>
      <c r="O104" s="1"/>
      <c r="P104" s="9"/>
      <c r="Q104" s="1"/>
      <c r="U104" s="1"/>
      <c r="V104" s="9"/>
      <c r="W104" s="1"/>
    </row>
    <row r="105" spans="3:23" ht="15.75" x14ac:dyDescent="0.5">
      <c r="C105" s="1"/>
      <c r="D105" s="9"/>
      <c r="E105" s="1"/>
      <c r="I105" s="1"/>
      <c r="J105" s="9"/>
      <c r="K105" s="1"/>
      <c r="O105" s="1"/>
      <c r="P105" s="9"/>
      <c r="Q105" s="1"/>
      <c r="U105" s="1"/>
      <c r="V105" s="9"/>
      <c r="W105" s="1"/>
    </row>
    <row r="106" spans="3:23" ht="15.75" x14ac:dyDescent="0.5">
      <c r="C106" s="1"/>
      <c r="D106" s="9"/>
      <c r="E106" s="1"/>
      <c r="I106" s="1"/>
      <c r="J106" s="9"/>
      <c r="K106" s="1"/>
      <c r="O106" s="1"/>
      <c r="P106" s="9"/>
      <c r="Q106" s="1"/>
      <c r="U106" s="1"/>
      <c r="V106" s="9"/>
      <c r="W106" s="1"/>
    </row>
    <row r="107" spans="3:23" ht="15.75" x14ac:dyDescent="0.5">
      <c r="C107" s="1"/>
      <c r="D107" s="9"/>
      <c r="E107" s="1"/>
      <c r="I107" s="1"/>
      <c r="J107" s="9"/>
      <c r="K107" s="1"/>
      <c r="O107" s="1"/>
      <c r="P107" s="9"/>
      <c r="Q107" s="1"/>
      <c r="U107" s="1"/>
      <c r="V107" s="9"/>
      <c r="W107" s="1"/>
    </row>
    <row r="108" spans="3:23" ht="15.75" x14ac:dyDescent="0.5">
      <c r="C108" s="1"/>
      <c r="D108" s="9"/>
      <c r="E108" s="1"/>
      <c r="I108" s="1"/>
      <c r="J108" s="9"/>
      <c r="K108" s="1"/>
      <c r="O108" s="1"/>
      <c r="P108" s="9"/>
      <c r="Q108" s="1"/>
      <c r="U108" s="1"/>
      <c r="V108" s="9"/>
      <c r="W108" s="1"/>
    </row>
    <row r="109" spans="3:23" ht="15.75" x14ac:dyDescent="0.5">
      <c r="C109" s="1"/>
      <c r="D109" s="9"/>
      <c r="E109" s="1"/>
      <c r="I109" s="1"/>
      <c r="J109" s="9"/>
      <c r="K109" s="1"/>
      <c r="O109" s="1"/>
      <c r="P109" s="9"/>
      <c r="Q109" s="1"/>
      <c r="U109" s="1"/>
      <c r="V109" s="9"/>
      <c r="W109" s="1"/>
    </row>
    <row r="110" spans="3:23" ht="15.75" x14ac:dyDescent="0.5">
      <c r="C110" s="1"/>
      <c r="D110" s="9"/>
      <c r="E110" s="1"/>
      <c r="I110" s="1"/>
      <c r="J110" s="9"/>
      <c r="K110" s="1"/>
      <c r="O110" s="1"/>
      <c r="P110" s="9"/>
      <c r="Q110" s="1"/>
      <c r="U110" s="1"/>
      <c r="V110" s="9"/>
      <c r="W110" s="1"/>
    </row>
    <row r="111" spans="3:23" ht="15.75" x14ac:dyDescent="0.5">
      <c r="C111" s="1"/>
      <c r="D111" s="9"/>
      <c r="E111" s="1"/>
      <c r="I111" s="1"/>
      <c r="J111" s="9"/>
      <c r="K111" s="1"/>
      <c r="O111" s="1"/>
      <c r="P111" s="9"/>
      <c r="Q111" s="1"/>
      <c r="U111" s="1"/>
      <c r="V111" s="9"/>
      <c r="W111" s="1"/>
    </row>
    <row r="112" spans="3:23" ht="15.75" x14ac:dyDescent="0.5">
      <c r="C112" s="1"/>
      <c r="D112" s="9"/>
      <c r="E112" s="1"/>
      <c r="I112" s="1"/>
      <c r="J112" s="9"/>
      <c r="K112" s="1"/>
      <c r="O112" s="1"/>
      <c r="P112" s="9"/>
      <c r="Q112" s="1"/>
      <c r="U112" s="1"/>
      <c r="V112" s="9"/>
      <c r="W112" s="1"/>
    </row>
    <row r="113" spans="3:23" ht="15.75" x14ac:dyDescent="0.5">
      <c r="C113" s="1"/>
      <c r="D113" s="9"/>
      <c r="E113" s="1"/>
      <c r="I113" s="1"/>
      <c r="J113" s="9"/>
      <c r="K113" s="1"/>
      <c r="O113" s="1"/>
      <c r="P113" s="9"/>
      <c r="Q113" s="1"/>
      <c r="U113" s="1"/>
      <c r="V113" s="9"/>
      <c r="W113" s="1"/>
    </row>
    <row r="114" spans="3:23" ht="15.75" x14ac:dyDescent="0.5">
      <c r="C114" s="1"/>
      <c r="D114" s="9"/>
      <c r="E114" s="1"/>
      <c r="I114" s="1"/>
      <c r="J114" s="9"/>
      <c r="K114" s="1"/>
      <c r="O114" s="1"/>
      <c r="P114" s="9"/>
      <c r="Q114" s="1"/>
      <c r="U114" s="1"/>
      <c r="V114" s="9"/>
      <c r="W114" s="1"/>
    </row>
    <row r="115" spans="3:23" ht="15.75" x14ac:dyDescent="0.5">
      <c r="C115" s="1"/>
      <c r="D115" s="9"/>
      <c r="E115" s="1"/>
      <c r="I115" s="1"/>
      <c r="J115" s="9"/>
      <c r="K115" s="1"/>
      <c r="O115" s="1"/>
      <c r="P115" s="9"/>
      <c r="Q115" s="1"/>
      <c r="U115" s="1"/>
      <c r="V115" s="9"/>
      <c r="W115" s="1"/>
    </row>
    <row r="116" spans="3:23" ht="15.75" x14ac:dyDescent="0.5">
      <c r="C116" s="1"/>
      <c r="D116" s="9"/>
      <c r="E116" s="1"/>
      <c r="I116" s="1"/>
      <c r="J116" s="9"/>
      <c r="K116" s="1"/>
      <c r="O116" s="1"/>
      <c r="P116" s="9"/>
      <c r="Q116" s="1"/>
      <c r="U116" s="1"/>
      <c r="V116" s="9"/>
      <c r="W116" s="1"/>
    </row>
    <row r="117" spans="3:23" ht="15.75" x14ac:dyDescent="0.5">
      <c r="C117" s="1"/>
      <c r="D117" s="9"/>
      <c r="E117" s="1"/>
      <c r="I117" s="1"/>
      <c r="J117" s="9"/>
      <c r="K117" s="1"/>
      <c r="O117" s="1"/>
      <c r="P117" s="9"/>
      <c r="Q117" s="1"/>
      <c r="U117" s="1"/>
      <c r="V117" s="9"/>
      <c r="W117" s="1"/>
    </row>
    <row r="118" spans="3:23" ht="15.75" x14ac:dyDescent="0.5">
      <c r="C118" s="1"/>
      <c r="D118" s="9"/>
      <c r="E118" s="1"/>
      <c r="I118" s="1"/>
      <c r="J118" s="9"/>
      <c r="K118" s="1"/>
      <c r="O118" s="1"/>
      <c r="P118" s="9"/>
      <c r="Q118" s="1"/>
      <c r="U118" s="1"/>
      <c r="V118" s="9"/>
      <c r="W118" s="1"/>
    </row>
    <row r="119" spans="3:23" ht="15.75" x14ac:dyDescent="0.5">
      <c r="C119" s="1"/>
      <c r="D119" s="9"/>
      <c r="E119" s="1"/>
      <c r="I119" s="1"/>
      <c r="J119" s="9"/>
      <c r="K119" s="1"/>
      <c r="O119" s="1"/>
      <c r="P119" s="9"/>
      <c r="Q119" s="1"/>
      <c r="U119" s="1"/>
      <c r="V119" s="9"/>
      <c r="W119" s="1"/>
    </row>
    <row r="120" spans="3:23" ht="15.75" x14ac:dyDescent="0.5">
      <c r="C120" s="1"/>
      <c r="D120" s="9"/>
      <c r="E120" s="1"/>
      <c r="I120" s="1"/>
      <c r="J120" s="9"/>
      <c r="K120" s="1"/>
      <c r="O120" s="1"/>
      <c r="P120" s="9"/>
      <c r="Q120" s="1"/>
      <c r="U120" s="1"/>
      <c r="V120" s="9"/>
      <c r="W120" s="1"/>
    </row>
    <row r="121" spans="3:23" ht="15.75" x14ac:dyDescent="0.5">
      <c r="C121" s="1"/>
      <c r="D121" s="9"/>
      <c r="E121" s="1"/>
      <c r="I121" s="1"/>
      <c r="J121" s="9"/>
      <c r="K121" s="1"/>
      <c r="O121" s="1"/>
      <c r="P121" s="9"/>
      <c r="Q121" s="1"/>
      <c r="U121" s="1"/>
      <c r="V121" s="9"/>
      <c r="W121" s="1"/>
    </row>
    <row r="122" spans="3:23" ht="15.75" x14ac:dyDescent="0.5">
      <c r="C122" s="1"/>
      <c r="D122" s="9"/>
      <c r="E122" s="1"/>
      <c r="I122" s="1"/>
      <c r="J122" s="9"/>
      <c r="K122" s="1"/>
      <c r="O122" s="1"/>
      <c r="P122" s="9"/>
      <c r="Q122" s="1"/>
      <c r="U122" s="1"/>
      <c r="V122" s="9"/>
      <c r="W122" s="1"/>
    </row>
    <row r="123" spans="3:23" ht="15.75" x14ac:dyDescent="0.5">
      <c r="C123" s="1"/>
      <c r="D123" s="9"/>
      <c r="E123" s="1"/>
      <c r="I123" s="1"/>
      <c r="J123" s="9"/>
      <c r="K123" s="1"/>
      <c r="O123" s="1"/>
      <c r="P123" s="9"/>
      <c r="Q123" s="1"/>
      <c r="U123" s="1"/>
      <c r="V123" s="9"/>
      <c r="W123" s="1"/>
    </row>
    <row r="124" spans="3:23" ht="15.75" x14ac:dyDescent="0.5">
      <c r="C124" s="1"/>
      <c r="D124" s="9"/>
      <c r="E124" s="1"/>
      <c r="I124" s="1"/>
      <c r="J124" s="9"/>
      <c r="K124" s="1"/>
      <c r="O124" s="1"/>
      <c r="P124" s="9"/>
      <c r="Q124" s="1"/>
      <c r="U124" s="1"/>
      <c r="V124" s="9"/>
      <c r="W124" s="1"/>
    </row>
    <row r="125" spans="3:23" ht="15.75" x14ac:dyDescent="0.5">
      <c r="C125" s="1"/>
      <c r="D125" s="9"/>
      <c r="E125" s="1"/>
      <c r="I125" s="1"/>
      <c r="J125" s="9"/>
      <c r="K125" s="1"/>
      <c r="O125" s="1"/>
      <c r="P125" s="9"/>
      <c r="Q125" s="1"/>
      <c r="U125" s="1"/>
      <c r="V125" s="9"/>
      <c r="W125" s="1"/>
    </row>
    <row r="126" spans="3:23" ht="15.75" x14ac:dyDescent="0.5">
      <c r="C126" s="1"/>
      <c r="D126" s="9"/>
      <c r="E126" s="1"/>
      <c r="I126" s="1"/>
      <c r="J126" s="9"/>
      <c r="K126" s="1"/>
      <c r="O126" s="1"/>
      <c r="P126" s="9"/>
      <c r="Q126" s="1"/>
      <c r="U126" s="1"/>
      <c r="V126" s="9"/>
      <c r="W126" s="1"/>
    </row>
    <row r="127" spans="3:23" ht="15.75" x14ac:dyDescent="0.5">
      <c r="C127" s="1"/>
      <c r="D127" s="9"/>
      <c r="E127" s="1"/>
      <c r="I127" s="1"/>
      <c r="J127" s="9"/>
      <c r="K127" s="1"/>
      <c r="O127" s="1"/>
      <c r="P127" s="9"/>
      <c r="Q127" s="1"/>
      <c r="U127" s="1"/>
      <c r="V127" s="9"/>
      <c r="W127" s="1"/>
    </row>
    <row r="128" spans="3:23" ht="15.75" x14ac:dyDescent="0.5">
      <c r="C128" s="1"/>
      <c r="D128" s="9"/>
      <c r="E128" s="1"/>
      <c r="I128" s="1"/>
      <c r="J128" s="9"/>
      <c r="K128" s="1"/>
      <c r="O128" s="1"/>
      <c r="P128" s="9"/>
      <c r="Q128" s="1"/>
      <c r="U128" s="1"/>
      <c r="V128" s="9"/>
      <c r="W128" s="1"/>
    </row>
    <row r="129" spans="3:23" ht="15.75" x14ac:dyDescent="0.5">
      <c r="C129" s="1"/>
      <c r="D129" s="9"/>
      <c r="E129" s="1"/>
      <c r="I129" s="1"/>
      <c r="J129" s="9"/>
      <c r="K129" s="1"/>
      <c r="O129" s="1"/>
      <c r="P129" s="9"/>
      <c r="Q129" s="1"/>
      <c r="U129" s="1"/>
      <c r="V129" s="9"/>
      <c r="W129" s="1"/>
    </row>
    <row r="130" spans="3:23" ht="15.75" x14ac:dyDescent="0.5">
      <c r="C130" s="1"/>
      <c r="D130" s="9"/>
      <c r="E130" s="1"/>
      <c r="I130" s="1"/>
      <c r="J130" s="9"/>
      <c r="K130" s="1"/>
      <c r="O130" s="1"/>
      <c r="P130" s="9"/>
      <c r="Q130" s="1"/>
      <c r="U130" s="1"/>
      <c r="V130" s="9"/>
      <c r="W130" s="1"/>
    </row>
    <row r="131" spans="3:23" ht="15.75" x14ac:dyDescent="0.5">
      <c r="C131" s="1"/>
      <c r="D131" s="9"/>
      <c r="E131" s="1"/>
      <c r="I131" s="1"/>
      <c r="J131" s="9"/>
      <c r="K131" s="1"/>
      <c r="O131" s="1"/>
      <c r="P131" s="9"/>
      <c r="Q131" s="1"/>
      <c r="U131" s="1"/>
      <c r="V131" s="9"/>
      <c r="W131" s="1"/>
    </row>
    <row r="132" spans="3:23" ht="15.75" x14ac:dyDescent="0.5">
      <c r="C132" s="1"/>
      <c r="D132" s="9"/>
      <c r="E132" s="1"/>
      <c r="I132" s="1"/>
      <c r="J132" s="9"/>
      <c r="K132" s="1"/>
      <c r="O132" s="1"/>
      <c r="P132" s="9"/>
      <c r="Q132" s="1"/>
      <c r="U132" s="1"/>
      <c r="V132" s="9"/>
      <c r="W132" s="1"/>
    </row>
    <row r="133" spans="3:23" ht="15.75" x14ac:dyDescent="0.5">
      <c r="C133" s="1"/>
      <c r="D133" s="9"/>
      <c r="E133" s="1"/>
      <c r="I133" s="1"/>
      <c r="J133" s="9"/>
      <c r="K133" s="1"/>
      <c r="O133" s="1"/>
      <c r="P133" s="9"/>
      <c r="Q133" s="1"/>
      <c r="U133" s="1"/>
      <c r="V133" s="9"/>
      <c r="W133" s="1"/>
    </row>
    <row r="134" spans="3:23" ht="15.75" x14ac:dyDescent="0.5">
      <c r="C134" s="1"/>
      <c r="D134" s="9"/>
      <c r="E134" s="1"/>
      <c r="I134" s="1"/>
      <c r="J134" s="9"/>
      <c r="K134" s="1"/>
      <c r="O134" s="1"/>
      <c r="P134" s="9"/>
      <c r="Q134" s="1"/>
      <c r="U134" s="1"/>
      <c r="V134" s="9"/>
      <c r="W134" s="1"/>
    </row>
    <row r="135" spans="3:23" ht="15.75" x14ac:dyDescent="0.5">
      <c r="C135" s="1"/>
      <c r="D135" s="9"/>
      <c r="E135" s="1"/>
      <c r="I135" s="1"/>
      <c r="J135" s="9"/>
      <c r="K135" s="1"/>
      <c r="O135" s="1"/>
      <c r="P135" s="9"/>
      <c r="Q135" s="1"/>
      <c r="U135" s="1"/>
      <c r="V135" s="9"/>
      <c r="W135" s="1"/>
    </row>
    <row r="136" spans="3:23" ht="15.75" x14ac:dyDescent="0.5">
      <c r="C136" s="1"/>
      <c r="D136" s="9"/>
      <c r="E136" s="1"/>
      <c r="I136" s="1"/>
      <c r="J136" s="9"/>
      <c r="K136" s="1"/>
      <c r="O136" s="1"/>
      <c r="P136" s="9"/>
      <c r="Q136" s="1"/>
      <c r="U136" s="1"/>
      <c r="V136" s="9"/>
      <c r="W136" s="1"/>
    </row>
    <row r="137" spans="3:23" ht="15.75" x14ac:dyDescent="0.5">
      <c r="C137" s="1"/>
      <c r="D137" s="9"/>
      <c r="E137" s="1"/>
      <c r="I137" s="1"/>
      <c r="J137" s="9"/>
      <c r="K137" s="1"/>
      <c r="O137" s="1"/>
      <c r="P137" s="9"/>
      <c r="Q137" s="1"/>
      <c r="U137" s="1"/>
      <c r="V137" s="9"/>
      <c r="W137" s="1"/>
    </row>
    <row r="138" spans="3:23" ht="15.75" x14ac:dyDescent="0.5">
      <c r="C138" s="1"/>
      <c r="D138" s="9"/>
      <c r="E138" s="1"/>
      <c r="I138" s="1"/>
      <c r="J138" s="9"/>
      <c r="K138" s="1"/>
      <c r="O138" s="1"/>
      <c r="P138" s="9"/>
      <c r="Q138" s="1"/>
      <c r="U138" s="1"/>
      <c r="V138" s="9"/>
      <c r="W138" s="1"/>
    </row>
    <row r="139" spans="3:23" ht="15.75" x14ac:dyDescent="0.5">
      <c r="C139" s="1"/>
      <c r="D139" s="9"/>
      <c r="E139" s="1"/>
      <c r="I139" s="1"/>
      <c r="J139" s="9"/>
      <c r="K139" s="1"/>
      <c r="O139" s="1"/>
      <c r="P139" s="9"/>
      <c r="Q139" s="1"/>
      <c r="U139" s="1"/>
      <c r="V139" s="9"/>
      <c r="W139" s="1"/>
    </row>
    <row r="140" spans="3:23" ht="15.75" x14ac:dyDescent="0.5">
      <c r="C140" s="1"/>
      <c r="D140" s="9"/>
      <c r="E140" s="1"/>
      <c r="I140" s="1"/>
      <c r="J140" s="9"/>
      <c r="K140" s="1"/>
      <c r="O140" s="1"/>
      <c r="P140" s="9"/>
      <c r="Q140" s="1"/>
      <c r="U140" s="1"/>
      <c r="V140" s="9"/>
      <c r="W140" s="1"/>
    </row>
    <row r="141" spans="3:23" ht="15.75" x14ac:dyDescent="0.5">
      <c r="C141" s="1"/>
      <c r="D141" s="9"/>
      <c r="E141" s="1"/>
      <c r="I141" s="1"/>
      <c r="J141" s="9"/>
      <c r="K141" s="1"/>
      <c r="O141" s="1"/>
      <c r="P141" s="9"/>
      <c r="Q141" s="1"/>
      <c r="U141" s="1"/>
      <c r="V141" s="9"/>
      <c r="W141" s="1"/>
    </row>
    <row r="142" spans="3:23" ht="15.75" x14ac:dyDescent="0.5">
      <c r="C142" s="1"/>
      <c r="D142" s="9"/>
      <c r="E142" s="1"/>
      <c r="I142" s="1"/>
      <c r="J142" s="9"/>
      <c r="K142" s="1"/>
      <c r="O142" s="1"/>
      <c r="P142" s="9"/>
      <c r="Q142" s="1"/>
      <c r="U142" s="1"/>
      <c r="V142" s="9"/>
      <c r="W142" s="1"/>
    </row>
    <row r="143" spans="3:23" ht="15.75" x14ac:dyDescent="0.5">
      <c r="C143" s="1"/>
      <c r="D143" s="9"/>
      <c r="E143" s="1"/>
      <c r="I143" s="1"/>
      <c r="J143" s="9"/>
      <c r="K143" s="1"/>
      <c r="O143" s="1"/>
      <c r="P143" s="9"/>
      <c r="Q143" s="1"/>
      <c r="U143" s="1"/>
      <c r="V143" s="9"/>
      <c r="W143" s="1"/>
    </row>
    <row r="144" spans="3:23" ht="15.75" x14ac:dyDescent="0.5">
      <c r="C144" s="1"/>
      <c r="D144" s="9"/>
      <c r="E144" s="1"/>
      <c r="I144" s="1"/>
      <c r="J144" s="9"/>
      <c r="K144" s="1"/>
      <c r="O144" s="1"/>
      <c r="P144" s="9"/>
      <c r="Q144" s="1"/>
      <c r="U144" s="1"/>
      <c r="V144" s="9"/>
      <c r="W144" s="1"/>
    </row>
    <row r="145" spans="3:23" ht="15.75" x14ac:dyDescent="0.5">
      <c r="C145" s="1"/>
      <c r="D145" s="9"/>
      <c r="E145" s="1"/>
      <c r="I145" s="1"/>
      <c r="J145" s="9"/>
      <c r="K145" s="1"/>
      <c r="O145" s="1"/>
      <c r="P145" s="9"/>
      <c r="Q145" s="1"/>
      <c r="U145" s="1"/>
      <c r="V145" s="9"/>
      <c r="W145" s="1"/>
    </row>
    <row r="146" spans="3:23" ht="15.75" x14ac:dyDescent="0.5">
      <c r="C146" s="1"/>
      <c r="D146" s="9"/>
      <c r="E146" s="1"/>
      <c r="I146" s="1"/>
      <c r="J146" s="9"/>
      <c r="K146" s="1"/>
      <c r="O146" s="1"/>
      <c r="P146" s="9"/>
      <c r="Q146" s="1"/>
      <c r="U146" s="1"/>
      <c r="V146" s="9"/>
      <c r="W146" s="1"/>
    </row>
    <row r="147" spans="3:23" ht="15.75" x14ac:dyDescent="0.5">
      <c r="C147" s="1"/>
      <c r="D147" s="9"/>
      <c r="E147" s="1"/>
      <c r="I147" s="1"/>
      <c r="J147" s="9"/>
      <c r="K147" s="1"/>
      <c r="O147" s="1"/>
      <c r="P147" s="9"/>
      <c r="Q147" s="1"/>
      <c r="U147" s="1"/>
      <c r="V147" s="9"/>
      <c r="W147" s="1"/>
    </row>
    <row r="148" spans="3:23" ht="15.75" x14ac:dyDescent="0.5">
      <c r="C148" s="1"/>
      <c r="D148" s="9"/>
      <c r="E148" s="1"/>
      <c r="I148" s="1"/>
      <c r="J148" s="9"/>
      <c r="K148" s="1"/>
      <c r="O148" s="1"/>
      <c r="P148" s="9"/>
      <c r="Q148" s="1"/>
      <c r="U148" s="1"/>
      <c r="V148" s="9"/>
      <c r="W148" s="1"/>
    </row>
    <row r="149" spans="3:23" ht="15.75" x14ac:dyDescent="0.5">
      <c r="C149" s="1"/>
      <c r="D149" s="9"/>
      <c r="E149" s="1"/>
      <c r="I149" s="1"/>
      <c r="J149" s="9"/>
      <c r="K149" s="1"/>
      <c r="O149" s="1"/>
      <c r="P149" s="9"/>
      <c r="Q149" s="1"/>
      <c r="U149" s="1"/>
      <c r="V149" s="9"/>
      <c r="W149" s="1"/>
    </row>
    <row r="150" spans="3:23" ht="15.75" x14ac:dyDescent="0.5">
      <c r="C150" s="1"/>
      <c r="D150" s="9"/>
      <c r="E150" s="1"/>
      <c r="I150" s="1"/>
      <c r="J150" s="9"/>
      <c r="K150" s="1"/>
      <c r="O150" s="1"/>
      <c r="P150" s="9"/>
      <c r="Q150" s="1"/>
      <c r="U150" s="1"/>
      <c r="V150" s="9"/>
      <c r="W150" s="1"/>
    </row>
    <row r="151" spans="3:23" ht="15.75" x14ac:dyDescent="0.5">
      <c r="C151" s="1"/>
      <c r="D151" s="9"/>
      <c r="E151" s="1"/>
      <c r="I151" s="1"/>
      <c r="J151" s="9"/>
      <c r="K151" s="1"/>
      <c r="O151" s="1"/>
      <c r="P151" s="9"/>
      <c r="Q151" s="1"/>
      <c r="U151" s="1"/>
      <c r="V151" s="9"/>
      <c r="W151" s="1"/>
    </row>
    <row r="152" spans="3:23" ht="15.75" x14ac:dyDescent="0.5">
      <c r="C152" s="1"/>
      <c r="D152" s="9"/>
      <c r="E152" s="1"/>
      <c r="I152" s="1"/>
      <c r="J152" s="9"/>
      <c r="K152" s="1"/>
      <c r="O152" s="1"/>
      <c r="P152" s="9"/>
      <c r="Q152" s="1"/>
      <c r="U152" s="1"/>
      <c r="V152" s="9"/>
      <c r="W152" s="1"/>
    </row>
    <row r="153" spans="3:23" ht="15.75" x14ac:dyDescent="0.5">
      <c r="C153" s="1"/>
      <c r="D153" s="9"/>
      <c r="E153" s="1"/>
      <c r="I153" s="1"/>
      <c r="J153" s="9"/>
      <c r="K153" s="1"/>
      <c r="O153" s="1"/>
      <c r="P153" s="9"/>
      <c r="Q153" s="1"/>
      <c r="U153" s="1"/>
      <c r="V153" s="9"/>
      <c r="W153" s="1"/>
    </row>
    <row r="154" spans="3:23" ht="15.75" x14ac:dyDescent="0.5">
      <c r="C154" s="1"/>
      <c r="D154" s="9"/>
      <c r="E154" s="1"/>
      <c r="I154" s="1"/>
      <c r="J154" s="9"/>
      <c r="K154" s="1"/>
      <c r="O154" s="1"/>
      <c r="P154" s="9"/>
      <c r="Q154" s="1"/>
      <c r="U154" s="1"/>
      <c r="V154" s="9"/>
      <c r="W154" s="1"/>
    </row>
    <row r="155" spans="3:23" ht="15.75" x14ac:dyDescent="0.5">
      <c r="C155" s="1"/>
      <c r="D155" s="9"/>
      <c r="E155" s="1"/>
      <c r="I155" s="1"/>
      <c r="J155" s="9"/>
      <c r="K155" s="1"/>
      <c r="O155" s="1"/>
      <c r="P155" s="9"/>
      <c r="Q155" s="1"/>
      <c r="U155" s="1"/>
      <c r="V155" s="9"/>
      <c r="W155" s="1"/>
    </row>
    <row r="156" spans="3:23" ht="15.75" x14ac:dyDescent="0.5">
      <c r="C156" s="1"/>
      <c r="D156" s="9"/>
      <c r="E156" s="1"/>
      <c r="I156" s="1"/>
      <c r="J156" s="9"/>
      <c r="K156" s="1"/>
      <c r="O156" s="1"/>
      <c r="P156" s="9"/>
      <c r="Q156" s="1"/>
      <c r="U156" s="1"/>
      <c r="V156" s="9"/>
      <c r="W156" s="1"/>
    </row>
    <row r="157" spans="3:23" ht="15.75" x14ac:dyDescent="0.5">
      <c r="C157" s="1"/>
      <c r="D157" s="9"/>
      <c r="E157" s="1"/>
      <c r="I157" s="1"/>
      <c r="J157" s="9"/>
      <c r="K157" s="1"/>
      <c r="O157" s="1"/>
      <c r="P157" s="9"/>
      <c r="Q157" s="1"/>
      <c r="U157" s="1"/>
      <c r="V157" s="9"/>
      <c r="W157" s="1"/>
    </row>
    <row r="158" spans="3:23" ht="15.75" x14ac:dyDescent="0.5">
      <c r="C158" s="1"/>
      <c r="D158" s="9"/>
      <c r="E158" s="1"/>
      <c r="I158" s="1"/>
      <c r="J158" s="9"/>
      <c r="K158" s="1"/>
      <c r="O158" s="1"/>
      <c r="P158" s="9"/>
      <c r="Q158" s="1"/>
      <c r="U158" s="1"/>
      <c r="V158" s="9"/>
      <c r="W158" s="1"/>
    </row>
    <row r="159" spans="3:23" ht="15.75" x14ac:dyDescent="0.5">
      <c r="C159" s="1"/>
      <c r="D159" s="9"/>
      <c r="E159" s="1"/>
      <c r="I159" s="1"/>
      <c r="J159" s="9"/>
      <c r="K159" s="1"/>
      <c r="O159" s="1"/>
      <c r="P159" s="9"/>
      <c r="Q159" s="1"/>
      <c r="U159" s="1"/>
      <c r="V159" s="9"/>
      <c r="W159" s="1"/>
    </row>
    <row r="160" spans="3:23" ht="15.75" x14ac:dyDescent="0.5">
      <c r="C160" s="1"/>
      <c r="D160" s="9"/>
      <c r="E160" s="1"/>
      <c r="I160" s="1"/>
      <c r="J160" s="9"/>
      <c r="K160" s="1"/>
      <c r="O160" s="1"/>
      <c r="P160" s="9"/>
      <c r="Q160" s="1"/>
      <c r="U160" s="1"/>
      <c r="V160" s="9"/>
      <c r="W160" s="1"/>
    </row>
    <row r="161" spans="3:23" ht="15.75" x14ac:dyDescent="0.5">
      <c r="C161" s="1"/>
      <c r="D161" s="9"/>
      <c r="E161" s="1"/>
      <c r="I161" s="1"/>
      <c r="J161" s="9"/>
      <c r="K161" s="1"/>
      <c r="O161" s="1"/>
      <c r="P161" s="9"/>
      <c r="Q161" s="1"/>
      <c r="U161" s="1"/>
      <c r="V161" s="9"/>
      <c r="W161" s="1"/>
    </row>
    <row r="162" spans="3:23" ht="15.75" x14ac:dyDescent="0.5">
      <c r="C162" s="1"/>
      <c r="D162" s="9"/>
      <c r="E162" s="1"/>
      <c r="I162" s="1"/>
      <c r="J162" s="9"/>
      <c r="K162" s="1"/>
      <c r="O162" s="1"/>
      <c r="P162" s="9"/>
      <c r="Q162" s="1"/>
      <c r="U162" s="1"/>
      <c r="V162" s="9"/>
      <c r="W162" s="1"/>
    </row>
    <row r="163" spans="3:23" ht="15.75" x14ac:dyDescent="0.5">
      <c r="C163" s="1"/>
      <c r="D163" s="9"/>
      <c r="E163" s="1"/>
      <c r="I163" s="1"/>
      <c r="J163" s="9"/>
      <c r="K163" s="1"/>
      <c r="O163" s="1"/>
      <c r="P163" s="9"/>
      <c r="Q163" s="1"/>
      <c r="U163" s="1"/>
      <c r="V163" s="9"/>
      <c r="W163" s="1"/>
    </row>
    <row r="164" spans="3:23" ht="15.75" x14ac:dyDescent="0.5">
      <c r="C164" s="1"/>
      <c r="D164" s="9"/>
      <c r="E164" s="1"/>
      <c r="I164" s="1"/>
      <c r="J164" s="9"/>
      <c r="K164" s="1"/>
      <c r="O164" s="1"/>
      <c r="P164" s="9"/>
      <c r="Q164" s="1"/>
      <c r="U164" s="1"/>
      <c r="V164" s="9"/>
      <c r="W164" s="1"/>
    </row>
    <row r="165" spans="3:23" ht="15.75" x14ac:dyDescent="0.5">
      <c r="C165" s="1"/>
      <c r="D165" s="9"/>
      <c r="E165" s="1"/>
      <c r="I165" s="1"/>
      <c r="J165" s="9"/>
      <c r="K165" s="1"/>
      <c r="O165" s="1"/>
      <c r="P165" s="9"/>
      <c r="Q165" s="1"/>
      <c r="U165" s="1"/>
      <c r="V165" s="9"/>
      <c r="W165" s="1"/>
    </row>
    <row r="166" spans="3:23" ht="15.75" x14ac:dyDescent="0.5">
      <c r="C166" s="1"/>
      <c r="D166" s="9"/>
      <c r="E166" s="1"/>
      <c r="I166" s="1"/>
      <c r="J166" s="9"/>
      <c r="K166" s="1"/>
      <c r="O166" s="1"/>
      <c r="P166" s="9"/>
      <c r="Q166" s="1"/>
      <c r="U166" s="1"/>
      <c r="V166" s="9"/>
      <c r="W166" s="1"/>
    </row>
    <row r="167" spans="3:23" ht="15.75" x14ac:dyDescent="0.5">
      <c r="C167" s="1"/>
      <c r="D167" s="9"/>
      <c r="E167" s="1"/>
      <c r="I167" s="1"/>
      <c r="J167" s="9"/>
      <c r="K167" s="1"/>
      <c r="O167" s="1"/>
      <c r="P167" s="9"/>
      <c r="Q167" s="1"/>
      <c r="U167" s="1"/>
      <c r="V167" s="9"/>
      <c r="W167" s="1"/>
    </row>
    <row r="168" spans="3:23" ht="15.75" x14ac:dyDescent="0.5">
      <c r="C168" s="1"/>
      <c r="D168" s="9"/>
      <c r="E168" s="1"/>
      <c r="I168" s="1"/>
      <c r="J168" s="9"/>
      <c r="K168" s="1"/>
      <c r="O168" s="1"/>
      <c r="P168" s="9"/>
      <c r="Q168" s="1"/>
      <c r="U168" s="1"/>
      <c r="V168" s="9"/>
      <c r="W168" s="1"/>
    </row>
    <row r="169" spans="3:23" ht="15.75" x14ac:dyDescent="0.5">
      <c r="C169" s="1"/>
      <c r="D169" s="9"/>
      <c r="E169" s="1"/>
      <c r="I169" s="1"/>
      <c r="J169" s="9"/>
      <c r="K169" s="1"/>
      <c r="O169" s="1"/>
      <c r="P169" s="9"/>
      <c r="Q169" s="1"/>
      <c r="U169" s="1"/>
      <c r="V169" s="9"/>
      <c r="W169" s="1"/>
    </row>
    <row r="170" spans="3:23" ht="15.75" x14ac:dyDescent="0.5">
      <c r="C170" s="1"/>
      <c r="D170" s="9"/>
      <c r="E170" s="1"/>
      <c r="I170" s="1"/>
      <c r="J170" s="9"/>
      <c r="K170" s="1"/>
      <c r="O170" s="1"/>
      <c r="P170" s="9"/>
      <c r="Q170" s="1"/>
      <c r="U170" s="1"/>
      <c r="V170" s="9"/>
      <c r="W170" s="1"/>
    </row>
    <row r="171" spans="3:23" ht="15.75" x14ac:dyDescent="0.5">
      <c r="C171" s="1"/>
      <c r="D171" s="9"/>
      <c r="E171" s="1"/>
      <c r="I171" s="1"/>
      <c r="J171" s="9"/>
      <c r="K171" s="1"/>
      <c r="O171" s="1"/>
      <c r="P171" s="9"/>
      <c r="Q171" s="1"/>
      <c r="U171" s="1"/>
      <c r="V171" s="9"/>
      <c r="W171" s="1"/>
    </row>
    <row r="172" spans="3:23" ht="15.75" x14ac:dyDescent="0.5">
      <c r="C172" s="1"/>
      <c r="D172" s="9"/>
      <c r="E172" s="1"/>
      <c r="I172" s="1"/>
      <c r="J172" s="9"/>
      <c r="K172" s="1"/>
      <c r="O172" s="1"/>
      <c r="P172" s="9"/>
      <c r="Q172" s="1"/>
      <c r="U172" s="1"/>
      <c r="V172" s="9"/>
      <c r="W172" s="1"/>
    </row>
    <row r="173" spans="3:23" ht="15.75" x14ac:dyDescent="0.5">
      <c r="C173" s="1"/>
      <c r="D173" s="9"/>
      <c r="E173" s="1"/>
      <c r="I173" s="1"/>
      <c r="J173" s="9"/>
      <c r="K173" s="1"/>
      <c r="O173" s="1"/>
      <c r="P173" s="9"/>
      <c r="Q173" s="1"/>
      <c r="U173" s="1"/>
      <c r="V173" s="9"/>
      <c r="W173" s="1"/>
    </row>
    <row r="174" spans="3:23" ht="15.75" x14ac:dyDescent="0.5">
      <c r="C174" s="1"/>
      <c r="D174" s="9"/>
      <c r="E174" s="1"/>
      <c r="I174" s="1"/>
      <c r="J174" s="9"/>
      <c r="K174" s="1"/>
      <c r="O174" s="1"/>
      <c r="P174" s="9"/>
      <c r="Q174" s="1"/>
      <c r="U174" s="1"/>
      <c r="V174" s="9"/>
      <c r="W174" s="1"/>
    </row>
    <row r="175" spans="3:23" ht="15.75" x14ac:dyDescent="0.5">
      <c r="C175" s="1"/>
      <c r="D175" s="9"/>
      <c r="E175" s="1"/>
      <c r="I175" s="1"/>
      <c r="J175" s="9"/>
      <c r="K175" s="1"/>
      <c r="O175" s="1"/>
      <c r="P175" s="9"/>
      <c r="Q175" s="1"/>
      <c r="U175" s="1"/>
      <c r="V175" s="9"/>
      <c r="W175" s="1"/>
    </row>
    <row r="176" spans="3:23" ht="15.75" x14ac:dyDescent="0.5">
      <c r="C176" s="1"/>
      <c r="D176" s="9"/>
      <c r="E176" s="1"/>
      <c r="I176" s="1"/>
      <c r="J176" s="9"/>
      <c r="K176" s="1"/>
      <c r="O176" s="1"/>
      <c r="P176" s="9"/>
      <c r="Q176" s="1"/>
      <c r="U176" s="1"/>
      <c r="V176" s="9"/>
      <c r="W176" s="1"/>
    </row>
    <row r="177" spans="3:23" ht="15.75" x14ac:dyDescent="0.5">
      <c r="C177" s="1"/>
      <c r="D177" s="9"/>
      <c r="E177" s="1"/>
      <c r="I177" s="1"/>
      <c r="J177" s="9"/>
      <c r="K177" s="1"/>
      <c r="O177" s="1"/>
      <c r="P177" s="9"/>
      <c r="Q177" s="1"/>
      <c r="U177" s="1"/>
      <c r="V177" s="9"/>
      <c r="W177" s="1"/>
    </row>
    <row r="178" spans="3:23" ht="15.75" x14ac:dyDescent="0.5">
      <c r="C178" s="1"/>
      <c r="D178" s="9"/>
      <c r="E178" s="1"/>
      <c r="I178" s="1"/>
      <c r="J178" s="9"/>
      <c r="K178" s="1"/>
      <c r="O178" s="1"/>
      <c r="P178" s="9"/>
      <c r="Q178" s="1"/>
      <c r="U178" s="1"/>
      <c r="V178" s="9"/>
      <c r="W178" s="1"/>
    </row>
    <row r="179" spans="3:23" ht="15.75" x14ac:dyDescent="0.5">
      <c r="C179" s="1"/>
      <c r="D179" s="9"/>
      <c r="E179" s="1"/>
      <c r="I179" s="1"/>
      <c r="J179" s="9"/>
      <c r="K179" s="1"/>
      <c r="O179" s="1"/>
      <c r="P179" s="9"/>
      <c r="Q179" s="1"/>
      <c r="U179" s="1"/>
      <c r="V179" s="9"/>
      <c r="W179" s="1"/>
    </row>
    <row r="180" spans="3:23" ht="15.75" x14ac:dyDescent="0.5">
      <c r="C180" s="1"/>
      <c r="D180" s="9"/>
      <c r="E180" s="1"/>
      <c r="I180" s="1"/>
      <c r="J180" s="9"/>
      <c r="K180" s="1"/>
      <c r="O180" s="1"/>
      <c r="P180" s="9"/>
      <c r="Q180" s="1"/>
      <c r="U180" s="1"/>
      <c r="V180" s="9"/>
      <c r="W180" s="1"/>
    </row>
    <row r="181" spans="3:23" ht="15.75" x14ac:dyDescent="0.5">
      <c r="C181" s="1"/>
      <c r="D181" s="9"/>
      <c r="E181" s="1"/>
      <c r="I181" s="1"/>
      <c r="J181" s="9"/>
      <c r="K181" s="1"/>
      <c r="O181" s="1"/>
      <c r="P181" s="9"/>
      <c r="Q181" s="1"/>
      <c r="U181" s="1"/>
      <c r="V181" s="9"/>
      <c r="W181" s="1"/>
    </row>
    <row r="182" spans="3:23" ht="15.75" x14ac:dyDescent="0.5">
      <c r="C182" s="1"/>
      <c r="D182" s="9"/>
      <c r="E182" s="1"/>
      <c r="I182" s="1"/>
      <c r="J182" s="9"/>
      <c r="K182" s="1"/>
      <c r="O182" s="1"/>
      <c r="P182" s="9"/>
      <c r="Q182" s="1"/>
      <c r="U182" s="1"/>
      <c r="V182" s="9"/>
      <c r="W182" s="1"/>
    </row>
    <row r="183" spans="3:23" ht="15.75" x14ac:dyDescent="0.5">
      <c r="C183" s="1"/>
      <c r="D183" s="9"/>
      <c r="E183" s="1"/>
      <c r="I183" s="1"/>
      <c r="J183" s="9"/>
      <c r="K183" s="1"/>
      <c r="O183" s="1"/>
      <c r="P183" s="9"/>
      <c r="Q183" s="1"/>
      <c r="U183" s="1"/>
      <c r="V183" s="9"/>
      <c r="W183" s="1"/>
    </row>
    <row r="184" spans="3:23" ht="15.75" x14ac:dyDescent="0.5">
      <c r="C184" s="1"/>
      <c r="D184" s="9"/>
      <c r="E184" s="1"/>
      <c r="I184" s="1"/>
      <c r="J184" s="9"/>
      <c r="K184" s="1"/>
      <c r="O184" s="1"/>
      <c r="P184" s="9"/>
      <c r="Q184" s="1"/>
      <c r="U184" s="1"/>
      <c r="V184" s="9"/>
      <c r="W184" s="1"/>
    </row>
    <row r="185" spans="3:23" ht="15.75" x14ac:dyDescent="0.5">
      <c r="C185" s="1"/>
      <c r="D185" s="9"/>
      <c r="E185" s="1"/>
      <c r="I185" s="1"/>
      <c r="J185" s="9"/>
      <c r="K185" s="1"/>
      <c r="O185" s="1"/>
      <c r="P185" s="9"/>
      <c r="Q185" s="1"/>
      <c r="U185" s="1"/>
      <c r="V185" s="9"/>
      <c r="W185" s="1"/>
    </row>
    <row r="186" spans="3:23" ht="15.75" x14ac:dyDescent="0.5">
      <c r="C186" s="1"/>
      <c r="D186" s="9"/>
      <c r="E186" s="1"/>
      <c r="I186" s="1"/>
      <c r="J186" s="9"/>
      <c r="K186" s="1"/>
      <c r="O186" s="1"/>
      <c r="P186" s="9"/>
      <c r="Q186" s="1"/>
      <c r="U186" s="1"/>
      <c r="V186" s="9"/>
      <c r="W186" s="1"/>
    </row>
    <row r="187" spans="3:23" ht="15.75" x14ac:dyDescent="0.5">
      <c r="C187" s="1"/>
      <c r="D187" s="9"/>
      <c r="E187" s="1"/>
      <c r="I187" s="1"/>
      <c r="J187" s="9"/>
      <c r="K187" s="1"/>
      <c r="O187" s="1"/>
      <c r="P187" s="9"/>
      <c r="Q187" s="1"/>
      <c r="U187" s="1"/>
      <c r="V187" s="9"/>
      <c r="W187" s="1"/>
    </row>
    <row r="188" spans="3:23" ht="15.75" x14ac:dyDescent="0.5">
      <c r="C188" s="1"/>
      <c r="D188" s="9"/>
      <c r="E188" s="1"/>
      <c r="I188" s="1"/>
      <c r="J188" s="9"/>
      <c r="K188" s="1"/>
      <c r="O188" s="1"/>
      <c r="P188" s="9"/>
      <c r="Q188" s="1"/>
      <c r="U188" s="1"/>
      <c r="V188" s="9"/>
      <c r="W188" s="1"/>
    </row>
    <row r="189" spans="3:23" ht="15.75" x14ac:dyDescent="0.5">
      <c r="C189" s="1"/>
      <c r="D189" s="9"/>
      <c r="E189" s="1"/>
      <c r="I189" s="1"/>
      <c r="J189" s="9"/>
      <c r="K189" s="1"/>
      <c r="O189" s="1"/>
      <c r="P189" s="9"/>
      <c r="Q189" s="1"/>
      <c r="U189" s="1"/>
      <c r="V189" s="9"/>
      <c r="W189" s="1"/>
    </row>
    <row r="190" spans="3:23" ht="15.75" x14ac:dyDescent="0.5">
      <c r="C190" s="1"/>
      <c r="D190" s="9"/>
      <c r="E190" s="1"/>
      <c r="I190" s="1"/>
      <c r="J190" s="9"/>
      <c r="K190" s="1"/>
      <c r="O190" s="1"/>
      <c r="P190" s="9"/>
      <c r="Q190" s="1"/>
      <c r="U190" s="1"/>
      <c r="V190" s="9"/>
      <c r="W190" s="1"/>
    </row>
    <row r="191" spans="3:23" ht="15.75" x14ac:dyDescent="0.5">
      <c r="C191" s="1"/>
      <c r="D191" s="9"/>
      <c r="E191" s="1"/>
      <c r="I191" s="1"/>
      <c r="J191" s="9"/>
      <c r="K191" s="1"/>
      <c r="O191" s="1"/>
      <c r="P191" s="9"/>
      <c r="Q191" s="1"/>
      <c r="U191" s="1"/>
      <c r="V191" s="9"/>
      <c r="W191" s="1"/>
    </row>
    <row r="192" spans="3:23" ht="15.75" x14ac:dyDescent="0.5">
      <c r="C192" s="1"/>
      <c r="D192" s="9"/>
      <c r="E192" s="1"/>
      <c r="I192" s="1"/>
      <c r="J192" s="9"/>
      <c r="K192" s="1"/>
      <c r="O192" s="1"/>
      <c r="P192" s="9"/>
      <c r="Q192" s="1"/>
      <c r="U192" s="1"/>
      <c r="V192" s="9"/>
      <c r="W192" s="1"/>
    </row>
    <row r="193" spans="3:23" ht="15.75" x14ac:dyDescent="0.5">
      <c r="C193" s="1"/>
      <c r="D193" s="9"/>
      <c r="E193" s="1"/>
      <c r="I193" s="1"/>
      <c r="J193" s="9"/>
      <c r="K193" s="1"/>
      <c r="O193" s="1"/>
      <c r="P193" s="9"/>
      <c r="Q193" s="1"/>
      <c r="U193" s="1"/>
      <c r="V193" s="9"/>
      <c r="W193" s="1"/>
    </row>
    <row r="194" spans="3:23" ht="15.75" x14ac:dyDescent="0.5">
      <c r="C194" s="1"/>
      <c r="D194" s="9"/>
      <c r="E194" s="1"/>
      <c r="I194" s="1"/>
      <c r="J194" s="9"/>
      <c r="K194" s="1"/>
      <c r="O194" s="1"/>
      <c r="P194" s="9"/>
      <c r="Q194" s="1"/>
      <c r="U194" s="1"/>
      <c r="V194" s="9"/>
      <c r="W194" s="1"/>
    </row>
    <row r="195" spans="3:23" ht="15.75" x14ac:dyDescent="0.5">
      <c r="C195" s="1"/>
      <c r="D195" s="9"/>
      <c r="E195" s="1"/>
      <c r="I195" s="1"/>
      <c r="J195" s="9"/>
      <c r="K195" s="1"/>
      <c r="O195" s="1"/>
      <c r="P195" s="9"/>
      <c r="Q195" s="1"/>
      <c r="U195" s="1"/>
      <c r="V195" s="9"/>
      <c r="W195" s="1"/>
    </row>
    <row r="196" spans="3:23" ht="15.75" x14ac:dyDescent="0.5">
      <c r="C196" s="1"/>
      <c r="D196" s="9"/>
      <c r="E196" s="1"/>
      <c r="I196" s="1"/>
      <c r="J196" s="9"/>
      <c r="K196" s="1"/>
      <c r="O196" s="1"/>
      <c r="P196" s="9"/>
      <c r="Q196" s="1"/>
      <c r="U196" s="1"/>
      <c r="V196" s="9"/>
      <c r="W196" s="1"/>
    </row>
    <row r="197" spans="3:23" ht="15.75" x14ac:dyDescent="0.5">
      <c r="C197" s="1"/>
      <c r="D197" s="9"/>
      <c r="E197" s="1"/>
      <c r="I197" s="1"/>
      <c r="J197" s="9"/>
      <c r="K197" s="1"/>
      <c r="O197" s="1"/>
      <c r="P197" s="9"/>
      <c r="Q197" s="1"/>
      <c r="U197" s="1"/>
      <c r="V197" s="9"/>
      <c r="W197" s="1"/>
    </row>
    <row r="198" spans="3:23" ht="15.75" x14ac:dyDescent="0.5">
      <c r="C198" s="1"/>
      <c r="D198" s="9"/>
      <c r="E198" s="1"/>
      <c r="I198" s="1"/>
      <c r="J198" s="9"/>
      <c r="K198" s="1"/>
      <c r="O198" s="1"/>
      <c r="P198" s="9"/>
      <c r="Q198" s="1"/>
      <c r="U198" s="1"/>
      <c r="V198" s="9"/>
      <c r="W198" s="1"/>
    </row>
    <row r="199" spans="3:23" ht="15.75" x14ac:dyDescent="0.5">
      <c r="C199" s="1"/>
      <c r="D199" s="9"/>
      <c r="E199" s="1"/>
      <c r="I199" s="1"/>
      <c r="J199" s="9"/>
      <c r="K199" s="1"/>
      <c r="O199" s="1"/>
      <c r="P199" s="9"/>
      <c r="Q199" s="1"/>
      <c r="U199" s="1"/>
      <c r="V199" s="9"/>
      <c r="W199" s="1"/>
    </row>
    <row r="200" spans="3:23" ht="15.75" x14ac:dyDescent="0.5">
      <c r="C200" s="1"/>
      <c r="D200" s="9"/>
      <c r="E200" s="1"/>
      <c r="I200" s="1"/>
      <c r="J200" s="9"/>
      <c r="K200" s="1"/>
      <c r="O200" s="1"/>
      <c r="P200" s="9"/>
      <c r="Q200" s="1"/>
      <c r="U200" s="1"/>
      <c r="V200" s="9"/>
      <c r="W200" s="1"/>
    </row>
    <row r="201" spans="3:23" ht="15.75" x14ac:dyDescent="0.5">
      <c r="C201" s="1"/>
      <c r="D201" s="9"/>
      <c r="E201" s="1"/>
      <c r="I201" s="1"/>
      <c r="J201" s="9"/>
      <c r="K201" s="1"/>
      <c r="O201" s="1"/>
      <c r="P201" s="9"/>
      <c r="Q201" s="1"/>
      <c r="U201" s="1"/>
      <c r="V201" s="9"/>
      <c r="W201" s="1"/>
    </row>
    <row r="202" spans="3:23" ht="15.75" x14ac:dyDescent="0.5">
      <c r="C202" s="1"/>
      <c r="D202" s="9"/>
      <c r="E202" s="1"/>
      <c r="I202" s="1"/>
      <c r="J202" s="9"/>
      <c r="K202" s="1"/>
      <c r="O202" s="1"/>
      <c r="P202" s="9"/>
      <c r="Q202" s="1"/>
      <c r="U202" s="1"/>
      <c r="V202" s="9"/>
      <c r="W202" s="1"/>
    </row>
    <row r="203" spans="3:23" ht="15.75" x14ac:dyDescent="0.5">
      <c r="C203" s="1"/>
      <c r="D203" s="9"/>
      <c r="E203" s="1"/>
      <c r="I203" s="1"/>
      <c r="J203" s="9"/>
      <c r="K203" s="1"/>
      <c r="O203" s="1"/>
      <c r="P203" s="9"/>
      <c r="Q203" s="1"/>
      <c r="U203" s="1"/>
      <c r="V203" s="9"/>
      <c r="W203" s="1"/>
    </row>
    <row r="204" spans="3:23" ht="15.75" x14ac:dyDescent="0.5">
      <c r="C204" s="1"/>
      <c r="D204" s="9"/>
      <c r="E204" s="1"/>
      <c r="I204" s="1"/>
      <c r="J204" s="9"/>
      <c r="K204" s="1"/>
      <c r="O204" s="1"/>
      <c r="P204" s="9"/>
      <c r="Q204" s="1"/>
      <c r="U204" s="1"/>
      <c r="V204" s="9"/>
      <c r="W204" s="1"/>
    </row>
    <row r="205" spans="3:23" ht="15.75" x14ac:dyDescent="0.5">
      <c r="C205" s="1"/>
      <c r="D205" s="9"/>
      <c r="E205" s="1"/>
      <c r="I205" s="1"/>
      <c r="J205" s="9"/>
      <c r="K205" s="1"/>
      <c r="O205" s="1"/>
      <c r="P205" s="9"/>
      <c r="Q205" s="1"/>
      <c r="U205" s="1"/>
      <c r="V205" s="9"/>
      <c r="W205" s="1"/>
    </row>
    <row r="206" spans="3:23" ht="15.75" x14ac:dyDescent="0.5">
      <c r="C206" s="1"/>
      <c r="D206" s="9"/>
      <c r="E206" s="1"/>
      <c r="I206" s="1"/>
      <c r="J206" s="9"/>
      <c r="K206" s="1"/>
      <c r="O206" s="1"/>
      <c r="P206" s="9"/>
      <c r="Q206" s="1"/>
      <c r="U206" s="1"/>
      <c r="V206" s="9"/>
      <c r="W206" s="1"/>
    </row>
    <row r="207" spans="3:23" ht="15.75" x14ac:dyDescent="0.5">
      <c r="C207" s="1"/>
      <c r="D207" s="9"/>
      <c r="E207" s="1"/>
      <c r="I207" s="1"/>
      <c r="J207" s="9"/>
      <c r="K207" s="1"/>
      <c r="O207" s="1"/>
      <c r="P207" s="9"/>
      <c r="Q207" s="1"/>
      <c r="U207" s="1"/>
      <c r="V207" s="9"/>
      <c r="W207" s="1"/>
    </row>
    <row r="208" spans="3:23" ht="15.75" x14ac:dyDescent="0.5">
      <c r="C208" s="1"/>
      <c r="D208" s="9"/>
      <c r="E208" s="1"/>
      <c r="I208" s="1"/>
      <c r="J208" s="9"/>
      <c r="K208" s="1"/>
      <c r="O208" s="1"/>
      <c r="P208" s="9"/>
      <c r="Q208" s="1"/>
      <c r="U208" s="1"/>
      <c r="V208" s="9"/>
      <c r="W208" s="1"/>
    </row>
    <row r="209" spans="3:23" ht="15.75" x14ac:dyDescent="0.5">
      <c r="C209" s="1"/>
      <c r="D209" s="9"/>
      <c r="E209" s="1"/>
      <c r="I209" s="1"/>
      <c r="J209" s="9"/>
      <c r="K209" s="1"/>
      <c r="O209" s="1"/>
      <c r="P209" s="9"/>
      <c r="Q209" s="1"/>
      <c r="U209" s="1"/>
      <c r="V209" s="9"/>
      <c r="W209" s="1"/>
    </row>
    <row r="210" spans="3:23" ht="15.75" x14ac:dyDescent="0.5">
      <c r="C210" s="1"/>
      <c r="D210" s="9"/>
      <c r="E210" s="1"/>
      <c r="I210" s="1"/>
      <c r="J210" s="9"/>
      <c r="K210" s="1"/>
      <c r="O210" s="1"/>
      <c r="P210" s="9"/>
      <c r="Q210" s="1"/>
      <c r="U210" s="1"/>
      <c r="V210" s="9"/>
      <c r="W210" s="1"/>
    </row>
    <row r="211" spans="3:23" ht="15.75" x14ac:dyDescent="0.5">
      <c r="C211" s="1"/>
      <c r="D211" s="9"/>
      <c r="E211" s="1"/>
      <c r="I211" s="1"/>
      <c r="J211" s="9"/>
      <c r="K211" s="1"/>
      <c r="O211" s="1"/>
      <c r="P211" s="9"/>
      <c r="Q211" s="1"/>
      <c r="U211" s="1"/>
      <c r="V211" s="9"/>
      <c r="W211" s="1"/>
    </row>
    <row r="212" spans="3:23" ht="15.75" x14ac:dyDescent="0.5">
      <c r="C212" s="1"/>
      <c r="D212" s="9"/>
      <c r="E212" s="1"/>
      <c r="I212" s="1"/>
      <c r="J212" s="9"/>
      <c r="K212" s="1"/>
      <c r="O212" s="1"/>
      <c r="P212" s="9"/>
      <c r="Q212" s="1"/>
      <c r="U212" s="1"/>
      <c r="V212" s="9"/>
      <c r="W212" s="1"/>
    </row>
    <row r="213" spans="3:23" ht="15.75" x14ac:dyDescent="0.5">
      <c r="C213" s="1"/>
      <c r="D213" s="9"/>
      <c r="E213" s="1"/>
      <c r="I213" s="1"/>
      <c r="J213" s="9"/>
      <c r="K213" s="1"/>
      <c r="O213" s="1"/>
      <c r="P213" s="9"/>
      <c r="Q213" s="1"/>
      <c r="U213" s="1"/>
      <c r="V213" s="9"/>
      <c r="W213" s="1"/>
    </row>
    <row r="214" spans="3:23" ht="15.75" x14ac:dyDescent="0.5">
      <c r="C214" s="1"/>
      <c r="D214" s="9"/>
      <c r="E214" s="1"/>
      <c r="I214" s="1"/>
      <c r="J214" s="9"/>
      <c r="K214" s="1"/>
      <c r="O214" s="1"/>
      <c r="P214" s="9"/>
      <c r="Q214" s="1"/>
      <c r="U214" s="1"/>
      <c r="V214" s="9"/>
      <c r="W214" s="1"/>
    </row>
    <row r="215" spans="3:23" ht="15.75" x14ac:dyDescent="0.5">
      <c r="C215" s="1"/>
      <c r="D215" s="9"/>
      <c r="E215" s="1"/>
      <c r="I215" s="1"/>
      <c r="J215" s="9"/>
      <c r="K215" s="1"/>
      <c r="O215" s="1"/>
      <c r="P215" s="9"/>
      <c r="Q215" s="1"/>
      <c r="U215" s="1"/>
      <c r="V215" s="9"/>
      <c r="W215" s="1"/>
    </row>
    <row r="216" spans="3:23" ht="15.75" x14ac:dyDescent="0.5">
      <c r="C216" s="1"/>
      <c r="D216" s="9"/>
      <c r="E216" s="1"/>
      <c r="I216" s="1"/>
      <c r="J216" s="9"/>
      <c r="K216" s="1"/>
      <c r="O216" s="1"/>
      <c r="P216" s="9"/>
      <c r="Q216" s="1"/>
      <c r="U216" s="1"/>
      <c r="V216" s="9"/>
      <c r="W216" s="1"/>
    </row>
    <row r="217" spans="3:23" ht="15.75" x14ac:dyDescent="0.5">
      <c r="C217" s="1"/>
      <c r="D217" s="9"/>
      <c r="E217" s="1"/>
      <c r="I217" s="1"/>
      <c r="J217" s="9"/>
      <c r="K217" s="1"/>
      <c r="O217" s="1"/>
      <c r="P217" s="9"/>
      <c r="Q217" s="1"/>
      <c r="U217" s="1"/>
      <c r="V217" s="9"/>
      <c r="W217" s="1"/>
    </row>
    <row r="218" spans="3:23" ht="15.75" x14ac:dyDescent="0.5">
      <c r="C218" s="1"/>
      <c r="D218" s="9"/>
      <c r="E218" s="1"/>
      <c r="I218" s="1"/>
      <c r="J218" s="9"/>
      <c r="K218" s="1"/>
      <c r="O218" s="1"/>
      <c r="P218" s="9"/>
      <c r="Q218" s="1"/>
      <c r="U218" s="1"/>
      <c r="V218" s="9"/>
      <c r="W218" s="1"/>
    </row>
    <row r="219" spans="3:23" ht="15.75" x14ac:dyDescent="0.5">
      <c r="C219" s="1"/>
      <c r="D219" s="9"/>
      <c r="E219" s="1"/>
      <c r="I219" s="1"/>
      <c r="J219" s="9"/>
      <c r="K219" s="1"/>
      <c r="O219" s="1"/>
      <c r="P219" s="9"/>
      <c r="Q219" s="1"/>
      <c r="U219" s="1"/>
      <c r="V219" s="9"/>
      <c r="W219" s="1"/>
    </row>
    <row r="220" spans="3:23" ht="15.75" x14ac:dyDescent="0.5">
      <c r="C220" s="1"/>
      <c r="D220" s="9"/>
      <c r="E220" s="1"/>
      <c r="I220" s="1"/>
      <c r="J220" s="9"/>
      <c r="K220" s="1"/>
      <c r="O220" s="1"/>
      <c r="P220" s="9"/>
      <c r="Q220" s="1"/>
      <c r="U220" s="1"/>
      <c r="V220" s="9"/>
      <c r="W220" s="1"/>
    </row>
    <row r="221" spans="3:23" ht="15.75" x14ac:dyDescent="0.5">
      <c r="C221" s="1"/>
      <c r="D221" s="9"/>
      <c r="E221" s="1"/>
      <c r="I221" s="1"/>
      <c r="J221" s="9"/>
      <c r="K221" s="1"/>
      <c r="O221" s="1"/>
      <c r="P221" s="9"/>
      <c r="Q221" s="1"/>
      <c r="U221" s="1"/>
      <c r="V221" s="9"/>
      <c r="W221" s="1"/>
    </row>
    <row r="222" spans="3:23" ht="15.75" x14ac:dyDescent="0.5">
      <c r="C222" s="1"/>
      <c r="D222" s="9"/>
      <c r="E222" s="1"/>
      <c r="I222" s="1"/>
      <c r="J222" s="9"/>
      <c r="K222" s="1"/>
      <c r="O222" s="1"/>
      <c r="P222" s="9"/>
      <c r="Q222" s="1"/>
      <c r="U222" s="1"/>
      <c r="V222" s="9"/>
      <c r="W222" s="1"/>
    </row>
    <row r="223" spans="3:23" ht="15.75" x14ac:dyDescent="0.5">
      <c r="C223" s="1"/>
      <c r="D223" s="9"/>
      <c r="E223" s="1"/>
      <c r="I223" s="1"/>
      <c r="J223" s="9"/>
      <c r="K223" s="1"/>
      <c r="O223" s="1"/>
      <c r="P223" s="9"/>
      <c r="Q223" s="1"/>
      <c r="U223" s="1"/>
      <c r="V223" s="9"/>
      <c r="W223" s="1"/>
    </row>
    <row r="224" spans="3:23" ht="15.75" x14ac:dyDescent="0.5">
      <c r="C224" s="1"/>
      <c r="D224" s="9"/>
      <c r="E224" s="1"/>
      <c r="I224" s="1"/>
      <c r="J224" s="9"/>
      <c r="K224" s="1"/>
      <c r="O224" s="1"/>
      <c r="P224" s="9"/>
      <c r="Q224" s="1"/>
      <c r="U224" s="1"/>
      <c r="V224" s="9"/>
      <c r="W224" s="1"/>
    </row>
    <row r="225" spans="3:23" ht="15.75" x14ac:dyDescent="0.5">
      <c r="C225" s="1"/>
      <c r="D225" s="9"/>
      <c r="E225" s="1"/>
      <c r="I225" s="1"/>
      <c r="J225" s="9"/>
      <c r="K225" s="1"/>
      <c r="O225" s="1"/>
      <c r="P225" s="9"/>
      <c r="Q225" s="1"/>
      <c r="U225" s="1"/>
      <c r="V225" s="9"/>
      <c r="W225" s="1"/>
    </row>
    <row r="226" spans="3:23" ht="15.75" x14ac:dyDescent="0.5">
      <c r="C226" s="1"/>
      <c r="D226" s="9"/>
      <c r="E226" s="1"/>
      <c r="I226" s="1"/>
      <c r="J226" s="9"/>
      <c r="K226" s="1"/>
      <c r="O226" s="1"/>
      <c r="P226" s="9"/>
      <c r="Q226" s="1"/>
      <c r="U226" s="1"/>
      <c r="V226" s="9"/>
      <c r="W226" s="1"/>
    </row>
    <row r="227" spans="3:23" ht="15.75" x14ac:dyDescent="0.5">
      <c r="C227" s="1"/>
      <c r="D227" s="9"/>
      <c r="E227" s="1"/>
      <c r="I227" s="1"/>
      <c r="J227" s="9"/>
      <c r="K227" s="1"/>
      <c r="O227" s="1"/>
      <c r="P227" s="9"/>
      <c r="Q227" s="1"/>
      <c r="U227" s="1"/>
      <c r="V227" s="9"/>
      <c r="W227" s="1"/>
    </row>
    <row r="228" spans="3:23" ht="15.75" x14ac:dyDescent="0.5">
      <c r="C228" s="1"/>
      <c r="D228" s="9"/>
      <c r="E228" s="1"/>
      <c r="I228" s="1"/>
      <c r="J228" s="9"/>
      <c r="K228" s="1"/>
      <c r="O228" s="1"/>
      <c r="P228" s="9"/>
      <c r="Q228" s="1"/>
      <c r="U228" s="1"/>
      <c r="V228" s="9"/>
      <c r="W228" s="1"/>
    </row>
    <row r="229" spans="3:23" ht="15.75" x14ac:dyDescent="0.5">
      <c r="C229" s="1"/>
      <c r="D229" s="9"/>
      <c r="E229" s="1"/>
      <c r="I229" s="1"/>
      <c r="J229" s="9"/>
      <c r="K229" s="1"/>
      <c r="O229" s="1"/>
      <c r="P229" s="9"/>
      <c r="Q229" s="1"/>
      <c r="U229" s="1"/>
      <c r="V229" s="9"/>
      <c r="W229" s="1"/>
    </row>
    <row r="230" spans="3:23" ht="15.75" x14ac:dyDescent="0.5">
      <c r="C230" s="1"/>
      <c r="D230" s="9"/>
      <c r="E230" s="1"/>
      <c r="I230" s="1"/>
      <c r="J230" s="9"/>
      <c r="K230" s="1"/>
      <c r="O230" s="1"/>
      <c r="P230" s="9"/>
      <c r="Q230" s="1"/>
      <c r="U230" s="1"/>
      <c r="V230" s="9"/>
      <c r="W230" s="1"/>
    </row>
    <row r="231" spans="3:23" ht="15.75" x14ac:dyDescent="0.5">
      <c r="C231" s="1"/>
      <c r="D231" s="9"/>
      <c r="E231" s="1"/>
      <c r="I231" s="1"/>
      <c r="J231" s="9"/>
      <c r="K231" s="1"/>
      <c r="O231" s="1"/>
      <c r="P231" s="9"/>
      <c r="Q231" s="1"/>
      <c r="U231" s="1"/>
      <c r="V231" s="9"/>
      <c r="W231" s="1"/>
    </row>
    <row r="232" spans="3:23" ht="15.75" x14ac:dyDescent="0.5">
      <c r="C232" s="1"/>
      <c r="D232" s="9"/>
      <c r="E232" s="1"/>
      <c r="I232" s="1"/>
      <c r="J232" s="9"/>
      <c r="K232" s="1"/>
      <c r="O232" s="1"/>
      <c r="P232" s="9"/>
      <c r="Q232" s="1"/>
      <c r="U232" s="1"/>
      <c r="V232" s="9"/>
      <c r="W232" s="1"/>
    </row>
    <row r="233" spans="3:23" ht="15.75" x14ac:dyDescent="0.5">
      <c r="C233" s="1"/>
      <c r="D233" s="9"/>
      <c r="E233" s="1"/>
      <c r="I233" s="1"/>
      <c r="J233" s="9"/>
      <c r="K233" s="1"/>
      <c r="O233" s="1"/>
      <c r="P233" s="9"/>
      <c r="Q233" s="1"/>
      <c r="U233" s="1"/>
      <c r="V233" s="9"/>
      <c r="W233" s="1"/>
    </row>
    <row r="234" spans="3:23" ht="15.75" x14ac:dyDescent="0.5">
      <c r="C234" s="1"/>
      <c r="D234" s="9"/>
      <c r="E234" s="1"/>
      <c r="I234" s="1"/>
      <c r="J234" s="9"/>
      <c r="K234" s="1"/>
      <c r="O234" s="1"/>
      <c r="P234" s="9"/>
      <c r="Q234" s="1"/>
      <c r="U234" s="1"/>
      <c r="V234" s="9"/>
      <c r="W234" s="1"/>
    </row>
    <row r="235" spans="3:23" ht="15.75" x14ac:dyDescent="0.5">
      <c r="C235" s="1"/>
      <c r="D235" s="9"/>
      <c r="E235" s="1"/>
      <c r="I235" s="1"/>
      <c r="J235" s="9"/>
      <c r="K235" s="1"/>
      <c r="O235" s="1"/>
      <c r="P235" s="9"/>
      <c r="Q235" s="1"/>
      <c r="U235" s="1"/>
      <c r="V235" s="9"/>
      <c r="W235" s="1"/>
    </row>
    <row r="236" spans="3:23" ht="15.75" x14ac:dyDescent="0.5">
      <c r="C236" s="1"/>
      <c r="D236" s="9"/>
      <c r="E236" s="1"/>
      <c r="I236" s="1"/>
      <c r="J236" s="9"/>
      <c r="K236" s="1"/>
      <c r="O236" s="1"/>
      <c r="P236" s="9"/>
      <c r="Q236" s="1"/>
      <c r="U236" s="1"/>
      <c r="V236" s="9"/>
      <c r="W236" s="1"/>
    </row>
    <row r="237" spans="3:23" ht="15.75" x14ac:dyDescent="0.5">
      <c r="C237" s="1"/>
      <c r="D237" s="9"/>
      <c r="E237" s="1"/>
      <c r="I237" s="1"/>
      <c r="J237" s="9"/>
      <c r="K237" s="1"/>
      <c r="O237" s="1"/>
      <c r="P237" s="9"/>
      <c r="Q237" s="1"/>
      <c r="U237" s="1"/>
      <c r="V237" s="9"/>
      <c r="W237" s="1"/>
    </row>
    <row r="238" spans="3:23" ht="15.75" x14ac:dyDescent="0.5">
      <c r="C238" s="1"/>
      <c r="D238" s="9"/>
      <c r="E238" s="1"/>
      <c r="I238" s="1"/>
      <c r="J238" s="9"/>
      <c r="K238" s="1"/>
      <c r="O238" s="1"/>
      <c r="P238" s="9"/>
      <c r="Q238" s="1"/>
      <c r="U238" s="1"/>
      <c r="V238" s="9"/>
      <c r="W238" s="1"/>
    </row>
    <row r="239" spans="3:23" ht="15.75" x14ac:dyDescent="0.5">
      <c r="C239" s="1"/>
      <c r="D239" s="9"/>
      <c r="E239" s="1"/>
      <c r="I239" s="1"/>
      <c r="J239" s="9"/>
      <c r="K239" s="1"/>
      <c r="O239" s="1"/>
      <c r="P239" s="9"/>
      <c r="Q239" s="1"/>
      <c r="U239" s="1"/>
      <c r="V239" s="9"/>
      <c r="W239" s="1"/>
    </row>
    <row r="240" spans="3:23" ht="15.75" x14ac:dyDescent="0.5">
      <c r="C240" s="1"/>
      <c r="D240" s="9"/>
      <c r="E240" s="1"/>
      <c r="I240" s="1"/>
      <c r="J240" s="9"/>
      <c r="K240" s="1"/>
      <c r="O240" s="1"/>
      <c r="P240" s="9"/>
      <c r="Q240" s="1"/>
      <c r="U240" s="1"/>
      <c r="V240" s="9"/>
      <c r="W240" s="1"/>
    </row>
    <row r="241" spans="3:23" ht="15.75" x14ac:dyDescent="0.5">
      <c r="C241" s="1"/>
      <c r="D241" s="9"/>
      <c r="E241" s="1"/>
      <c r="I241" s="1"/>
      <c r="J241" s="9"/>
      <c r="K241" s="1"/>
      <c r="O241" s="1"/>
      <c r="P241" s="9"/>
      <c r="Q241" s="1"/>
      <c r="U241" s="1"/>
      <c r="V241" s="9"/>
      <c r="W241" s="1"/>
    </row>
    <row r="242" spans="3:23" ht="15.75" x14ac:dyDescent="0.5">
      <c r="C242" s="1"/>
      <c r="D242" s="9"/>
      <c r="E242" s="1"/>
      <c r="I242" s="1"/>
      <c r="J242" s="9"/>
      <c r="K242" s="1"/>
      <c r="O242" s="1"/>
      <c r="P242" s="9"/>
      <c r="Q242" s="1"/>
      <c r="U242" s="1"/>
      <c r="V242" s="9"/>
      <c r="W242" s="1"/>
    </row>
    <row r="243" spans="3:23" ht="15.75" x14ac:dyDescent="0.5">
      <c r="C243" s="1"/>
      <c r="D243" s="9"/>
      <c r="E243" s="1"/>
      <c r="I243" s="1"/>
      <c r="J243" s="9"/>
      <c r="K243" s="1"/>
      <c r="O243" s="1"/>
      <c r="P243" s="9"/>
      <c r="Q243" s="1"/>
      <c r="U243" s="1"/>
      <c r="V243" s="9"/>
      <c r="W243" s="1"/>
    </row>
    <row r="244" spans="3:23" ht="15.75" x14ac:dyDescent="0.5">
      <c r="C244" s="1"/>
      <c r="D244" s="9"/>
      <c r="E244" s="1"/>
      <c r="I244" s="1"/>
      <c r="J244" s="9"/>
      <c r="K244" s="1"/>
      <c r="O244" s="1"/>
      <c r="P244" s="9"/>
      <c r="Q244" s="1"/>
      <c r="U244" s="1"/>
      <c r="V244" s="9"/>
      <c r="W244" s="1"/>
    </row>
    <row r="245" spans="3:23" ht="15.75" x14ac:dyDescent="0.5">
      <c r="C245" s="1"/>
      <c r="D245" s="9"/>
      <c r="E245" s="1"/>
      <c r="I245" s="1"/>
      <c r="J245" s="9"/>
      <c r="K245" s="1"/>
      <c r="O245" s="1"/>
      <c r="P245" s="9"/>
      <c r="Q245" s="1"/>
      <c r="U245" s="1"/>
      <c r="V245" s="9"/>
      <c r="W245" s="1"/>
    </row>
    <row r="246" spans="3:23" ht="15.75" x14ac:dyDescent="0.5">
      <c r="C246" s="1"/>
      <c r="D246" s="9"/>
      <c r="E246" s="1"/>
      <c r="I246" s="1"/>
      <c r="J246" s="9"/>
      <c r="K246" s="1"/>
      <c r="O246" s="1"/>
      <c r="P246" s="9"/>
      <c r="Q246" s="1"/>
      <c r="U246" s="1"/>
      <c r="V246" s="9"/>
      <c r="W246" s="1"/>
    </row>
    <row r="247" spans="3:23" ht="15.75" x14ac:dyDescent="0.5">
      <c r="C247" s="1"/>
      <c r="D247" s="9"/>
      <c r="E247" s="1"/>
      <c r="I247" s="1"/>
      <c r="J247" s="9"/>
      <c r="K247" s="1"/>
      <c r="O247" s="1"/>
      <c r="P247" s="9"/>
      <c r="Q247" s="1"/>
      <c r="U247" s="1"/>
      <c r="V247" s="9"/>
      <c r="W247" s="1"/>
    </row>
    <row r="248" spans="3:23" ht="15.75" x14ac:dyDescent="0.5">
      <c r="C248" s="1"/>
      <c r="D248" s="9"/>
      <c r="E248" s="1"/>
      <c r="I248" s="1"/>
      <c r="J248" s="9"/>
      <c r="K248" s="1"/>
      <c r="O248" s="1"/>
      <c r="P248" s="9"/>
      <c r="Q248" s="1"/>
      <c r="U248" s="1"/>
      <c r="V248" s="9"/>
      <c r="W248" s="1"/>
    </row>
    <row r="249" spans="3:23" ht="15.75" x14ac:dyDescent="0.5">
      <c r="C249" s="1"/>
      <c r="D249" s="9"/>
      <c r="E249" s="1"/>
      <c r="I249" s="1"/>
      <c r="J249" s="9"/>
      <c r="K249" s="1"/>
      <c r="O249" s="1"/>
      <c r="P249" s="9"/>
      <c r="Q249" s="1"/>
      <c r="U249" s="1"/>
      <c r="V249" s="9"/>
      <c r="W249" s="1"/>
    </row>
    <row r="250" spans="3:23" ht="15.75" x14ac:dyDescent="0.5">
      <c r="C250" s="1"/>
      <c r="D250" s="9"/>
      <c r="E250" s="1"/>
      <c r="I250" s="1"/>
      <c r="J250" s="9"/>
      <c r="K250" s="1"/>
      <c r="O250" s="1"/>
      <c r="P250" s="9"/>
      <c r="Q250" s="1"/>
      <c r="U250" s="1"/>
      <c r="V250" s="9"/>
      <c r="W250" s="1"/>
    </row>
    <row r="251" spans="3:23" ht="15.75" x14ac:dyDescent="0.5">
      <c r="C251" s="1"/>
      <c r="D251" s="9"/>
      <c r="E251" s="1"/>
      <c r="I251" s="1"/>
      <c r="J251" s="9"/>
      <c r="K251" s="1"/>
      <c r="O251" s="1"/>
      <c r="P251" s="9"/>
      <c r="Q251" s="1"/>
      <c r="U251" s="1"/>
      <c r="V251" s="9"/>
      <c r="W251" s="1"/>
    </row>
    <row r="252" spans="3:23" ht="15.75" x14ac:dyDescent="0.5">
      <c r="C252" s="1"/>
      <c r="D252" s="9"/>
      <c r="E252" s="1"/>
      <c r="I252" s="1"/>
      <c r="J252" s="9"/>
      <c r="K252" s="1"/>
      <c r="O252" s="1"/>
      <c r="P252" s="9"/>
      <c r="Q252" s="1"/>
      <c r="U252" s="1"/>
      <c r="V252" s="9"/>
      <c r="W252" s="1"/>
    </row>
    <row r="253" spans="3:23" ht="15.75" x14ac:dyDescent="0.5">
      <c r="C253" s="1"/>
      <c r="D253" s="9"/>
      <c r="E253" s="1"/>
      <c r="I253" s="1"/>
      <c r="J253" s="9"/>
      <c r="K253" s="1"/>
      <c r="O253" s="1"/>
      <c r="P253" s="9"/>
      <c r="Q253" s="1"/>
      <c r="U253" s="1"/>
      <c r="V253" s="9"/>
      <c r="W253" s="1"/>
    </row>
    <row r="254" spans="3:23" ht="15.75" x14ac:dyDescent="0.5">
      <c r="C254" s="1"/>
      <c r="D254" s="9"/>
      <c r="E254" s="1"/>
      <c r="I254" s="1"/>
      <c r="J254" s="9"/>
      <c r="K254" s="1"/>
      <c r="O254" s="1"/>
      <c r="P254" s="9"/>
      <c r="Q254" s="1"/>
      <c r="U254" s="1"/>
      <c r="V254" s="9"/>
      <c r="W254" s="1"/>
    </row>
    <row r="255" spans="3:23" ht="15.75" x14ac:dyDescent="0.5">
      <c r="C255" s="1"/>
      <c r="D255" s="9"/>
      <c r="E255" s="1"/>
      <c r="I255" s="1"/>
      <c r="J255" s="9"/>
      <c r="K255" s="1"/>
      <c r="O255" s="1"/>
      <c r="P255" s="9"/>
      <c r="Q255" s="1"/>
      <c r="U255" s="1"/>
      <c r="V255" s="9"/>
      <c r="W255" s="1"/>
    </row>
    <row r="256" spans="3:23" ht="15.75" x14ac:dyDescent="0.5">
      <c r="C256" s="1"/>
      <c r="D256" s="9"/>
      <c r="E256" s="1"/>
      <c r="I256" s="1"/>
      <c r="J256" s="9"/>
      <c r="K256" s="1"/>
      <c r="O256" s="1"/>
      <c r="P256" s="9"/>
      <c r="Q256" s="1"/>
      <c r="U256" s="1"/>
      <c r="V256" s="9"/>
      <c r="W256" s="1"/>
    </row>
    <row r="257" spans="3:23" ht="15.75" x14ac:dyDescent="0.5">
      <c r="C257" s="1"/>
      <c r="D257" s="9"/>
      <c r="E257" s="1"/>
      <c r="I257" s="1"/>
      <c r="J257" s="9"/>
      <c r="K257" s="1"/>
      <c r="O257" s="1"/>
      <c r="P257" s="9"/>
      <c r="Q257" s="1"/>
      <c r="U257" s="1"/>
      <c r="V257" s="9"/>
      <c r="W257" s="1"/>
    </row>
    <row r="258" spans="3:23" ht="15.75" x14ac:dyDescent="0.5">
      <c r="C258" s="1"/>
      <c r="D258" s="9"/>
      <c r="E258" s="1"/>
      <c r="I258" s="1"/>
      <c r="J258" s="9"/>
      <c r="K258" s="1"/>
      <c r="O258" s="1"/>
      <c r="P258" s="9"/>
      <c r="Q258" s="1"/>
      <c r="U258" s="1"/>
      <c r="V258" s="9"/>
      <c r="W258" s="1"/>
    </row>
    <row r="259" spans="3:23" ht="15.75" x14ac:dyDescent="0.5">
      <c r="C259" s="1"/>
      <c r="D259" s="9"/>
      <c r="E259" s="1"/>
      <c r="I259" s="1"/>
      <c r="J259" s="9"/>
      <c r="K259" s="1"/>
      <c r="O259" s="1"/>
      <c r="P259" s="9"/>
      <c r="Q259" s="1"/>
      <c r="U259" s="1"/>
      <c r="V259" s="9"/>
      <c r="W259" s="1"/>
    </row>
    <row r="260" spans="3:23" ht="15.75" x14ac:dyDescent="0.5">
      <c r="C260" s="1"/>
      <c r="D260" s="9"/>
      <c r="E260" s="1"/>
      <c r="I260" s="1"/>
      <c r="J260" s="9"/>
      <c r="K260" s="1"/>
      <c r="O260" s="1"/>
      <c r="P260" s="9"/>
      <c r="Q260" s="1"/>
      <c r="U260" s="1"/>
      <c r="V260" s="9"/>
      <c r="W260" s="1"/>
    </row>
    <row r="261" spans="3:23" ht="15.75" x14ac:dyDescent="0.5">
      <c r="C261" s="1"/>
      <c r="D261" s="9"/>
      <c r="E261" s="1"/>
      <c r="I261" s="1"/>
      <c r="J261" s="9"/>
      <c r="K261" s="1"/>
      <c r="O261" s="1"/>
      <c r="P261" s="9"/>
      <c r="Q261" s="1"/>
      <c r="U261" s="1"/>
      <c r="V261" s="9"/>
      <c r="W261" s="1"/>
    </row>
    <row r="262" spans="3:23" ht="15.75" x14ac:dyDescent="0.5">
      <c r="C262" s="1"/>
      <c r="D262" s="9"/>
      <c r="E262" s="1"/>
      <c r="I262" s="1"/>
      <c r="J262" s="9"/>
      <c r="K262" s="1"/>
      <c r="O262" s="1"/>
      <c r="P262" s="9"/>
      <c r="Q262" s="1"/>
      <c r="U262" s="1"/>
      <c r="V262" s="9"/>
      <c r="W262" s="1"/>
    </row>
    <row r="263" spans="3:23" ht="15.75" x14ac:dyDescent="0.5">
      <c r="C263" s="1"/>
      <c r="D263" s="9"/>
      <c r="E263" s="1"/>
      <c r="I263" s="1"/>
      <c r="J263" s="9"/>
      <c r="K263" s="1"/>
      <c r="O263" s="1"/>
      <c r="P263" s="9"/>
      <c r="Q263" s="1"/>
      <c r="U263" s="1"/>
      <c r="V263" s="9"/>
      <c r="W263" s="1"/>
    </row>
    <row r="264" spans="3:23" ht="15.75" x14ac:dyDescent="0.5">
      <c r="C264" s="1"/>
      <c r="D264" s="9"/>
      <c r="E264" s="1"/>
      <c r="I264" s="1"/>
      <c r="J264" s="9"/>
      <c r="K264" s="1"/>
      <c r="O264" s="1"/>
      <c r="P264" s="9"/>
      <c r="Q264" s="1"/>
      <c r="U264" s="1"/>
      <c r="V264" s="9"/>
      <c r="W264" s="1"/>
    </row>
    <row r="265" spans="3:23" ht="15.75" x14ac:dyDescent="0.5">
      <c r="C265" s="1"/>
      <c r="D265" s="9"/>
      <c r="E265" s="1"/>
      <c r="I265" s="1"/>
      <c r="J265" s="9"/>
      <c r="K265" s="1"/>
      <c r="O265" s="1"/>
      <c r="P265" s="9"/>
      <c r="Q265" s="1"/>
      <c r="U265" s="1"/>
      <c r="V265" s="9"/>
      <c r="W265" s="1"/>
    </row>
    <row r="266" spans="3:23" ht="15.75" x14ac:dyDescent="0.5">
      <c r="C266" s="1"/>
      <c r="D266" s="9"/>
      <c r="E266" s="1"/>
      <c r="I266" s="1"/>
      <c r="J266" s="9"/>
      <c r="K266" s="1"/>
      <c r="O266" s="1"/>
      <c r="P266" s="9"/>
      <c r="Q266" s="1"/>
      <c r="U266" s="1"/>
      <c r="V266" s="9"/>
      <c r="W266" s="1"/>
    </row>
    <row r="267" spans="3:23" ht="15.75" x14ac:dyDescent="0.5">
      <c r="C267" s="1"/>
      <c r="D267" s="9"/>
      <c r="E267" s="1"/>
      <c r="I267" s="1"/>
      <c r="J267" s="9"/>
      <c r="K267" s="1"/>
      <c r="O267" s="1"/>
      <c r="P267" s="9"/>
      <c r="Q267" s="1"/>
      <c r="U267" s="1"/>
      <c r="V267" s="9"/>
      <c r="W267" s="1"/>
    </row>
    <row r="268" spans="3:23" ht="15.75" x14ac:dyDescent="0.5">
      <c r="C268" s="1"/>
      <c r="D268" s="9"/>
      <c r="E268" s="1"/>
      <c r="I268" s="1"/>
      <c r="J268" s="9"/>
      <c r="K268" s="1"/>
      <c r="O268" s="1"/>
      <c r="P268" s="9"/>
      <c r="Q268" s="1"/>
      <c r="U268" s="1"/>
      <c r="V268" s="9"/>
      <c r="W268" s="1"/>
    </row>
    <row r="269" spans="3:23" ht="15.75" x14ac:dyDescent="0.5">
      <c r="C269" s="1"/>
      <c r="D269" s="9"/>
      <c r="E269" s="1"/>
      <c r="I269" s="1"/>
      <c r="J269" s="9"/>
      <c r="K269" s="1"/>
      <c r="O269" s="1"/>
      <c r="P269" s="9"/>
      <c r="Q269" s="1"/>
      <c r="U269" s="1"/>
      <c r="V269" s="9"/>
      <c r="W269" s="1"/>
    </row>
    <row r="270" spans="3:23" ht="15.75" x14ac:dyDescent="0.5">
      <c r="C270" s="1"/>
      <c r="D270" s="9"/>
      <c r="E270" s="1"/>
      <c r="I270" s="1"/>
      <c r="J270" s="9"/>
      <c r="K270" s="1"/>
      <c r="O270" s="1"/>
      <c r="P270" s="9"/>
      <c r="Q270" s="1"/>
      <c r="U270" s="1"/>
      <c r="V270" s="9"/>
      <c r="W270" s="1"/>
    </row>
    <row r="271" spans="3:23" ht="15.75" x14ac:dyDescent="0.5">
      <c r="C271" s="1"/>
      <c r="D271" s="9"/>
      <c r="E271" s="1"/>
      <c r="I271" s="1"/>
      <c r="J271" s="9"/>
      <c r="K271" s="1"/>
      <c r="O271" s="1"/>
      <c r="P271" s="9"/>
      <c r="Q271" s="1"/>
      <c r="U271" s="1"/>
      <c r="V271" s="9"/>
      <c r="W271" s="1"/>
    </row>
    <row r="272" spans="3:23" ht="15.75" x14ac:dyDescent="0.5">
      <c r="C272" s="1"/>
      <c r="D272" s="9"/>
      <c r="E272" s="1"/>
      <c r="I272" s="1"/>
      <c r="J272" s="9"/>
      <c r="K272" s="1"/>
      <c r="O272" s="1"/>
      <c r="P272" s="9"/>
      <c r="Q272" s="1"/>
      <c r="U272" s="1"/>
      <c r="V272" s="9"/>
      <c r="W272" s="1"/>
    </row>
    <row r="273" spans="3:23" ht="15.75" x14ac:dyDescent="0.5">
      <c r="C273" s="1"/>
      <c r="D273" s="9"/>
      <c r="E273" s="1"/>
      <c r="I273" s="1"/>
      <c r="J273" s="9"/>
      <c r="K273" s="1"/>
      <c r="O273" s="1"/>
      <c r="P273" s="9"/>
      <c r="Q273" s="1"/>
      <c r="U273" s="1"/>
      <c r="V273" s="9"/>
      <c r="W273" s="1"/>
    </row>
    <row r="274" spans="3:23" ht="15.75" x14ac:dyDescent="0.5">
      <c r="C274" s="1"/>
      <c r="D274" s="9"/>
      <c r="E274" s="1"/>
      <c r="I274" s="1"/>
      <c r="J274" s="9"/>
      <c r="K274" s="1"/>
      <c r="O274" s="1"/>
      <c r="P274" s="9"/>
      <c r="Q274" s="1"/>
      <c r="U274" s="1"/>
      <c r="V274" s="9"/>
      <c r="W274" s="1"/>
    </row>
    <row r="275" spans="3:23" ht="15.75" x14ac:dyDescent="0.5">
      <c r="C275" s="1"/>
      <c r="D275" s="9"/>
      <c r="E275" s="1"/>
      <c r="I275" s="1"/>
      <c r="J275" s="9"/>
      <c r="K275" s="1"/>
      <c r="O275" s="1"/>
      <c r="P275" s="9"/>
      <c r="Q275" s="1"/>
      <c r="U275" s="1"/>
      <c r="V275" s="9"/>
      <c r="W275" s="1"/>
    </row>
    <row r="276" spans="3:23" ht="15.75" x14ac:dyDescent="0.5">
      <c r="C276" s="1"/>
      <c r="D276" s="9"/>
      <c r="E276" s="1"/>
      <c r="I276" s="1"/>
      <c r="J276" s="9"/>
      <c r="K276" s="1"/>
      <c r="O276" s="1"/>
      <c r="P276" s="9"/>
      <c r="Q276" s="1"/>
      <c r="U276" s="1"/>
      <c r="V276" s="9"/>
      <c r="W276" s="1"/>
    </row>
    <row r="277" spans="3:23" ht="15.75" x14ac:dyDescent="0.5">
      <c r="C277" s="1"/>
      <c r="D277" s="9"/>
      <c r="E277" s="1"/>
      <c r="I277" s="1"/>
      <c r="J277" s="9"/>
      <c r="K277" s="1"/>
      <c r="O277" s="1"/>
      <c r="P277" s="9"/>
      <c r="Q277" s="1"/>
      <c r="U277" s="1"/>
      <c r="V277" s="9"/>
      <c r="W277" s="1"/>
    </row>
    <row r="278" spans="3:23" ht="15.75" x14ac:dyDescent="0.5">
      <c r="C278" s="1"/>
      <c r="D278" s="9"/>
      <c r="E278" s="1"/>
      <c r="I278" s="1"/>
      <c r="J278" s="9"/>
      <c r="K278" s="1"/>
      <c r="O278" s="1"/>
      <c r="P278" s="9"/>
      <c r="Q278" s="1"/>
      <c r="U278" s="1"/>
      <c r="V278" s="9"/>
      <c r="W278" s="1"/>
    </row>
    <row r="279" spans="3:23" ht="15.75" x14ac:dyDescent="0.5">
      <c r="C279" s="1"/>
      <c r="D279" s="9"/>
      <c r="E279" s="1"/>
      <c r="I279" s="1"/>
      <c r="J279" s="9"/>
      <c r="K279" s="1"/>
      <c r="O279" s="1"/>
      <c r="P279" s="9"/>
      <c r="Q279" s="1"/>
      <c r="U279" s="1"/>
      <c r="V279" s="9"/>
      <c r="W279" s="1"/>
    </row>
    <row r="280" spans="3:23" ht="15.75" x14ac:dyDescent="0.5">
      <c r="C280" s="1"/>
      <c r="D280" s="9"/>
      <c r="E280" s="1"/>
      <c r="I280" s="1"/>
      <c r="J280" s="9"/>
      <c r="K280" s="1"/>
      <c r="O280" s="1"/>
      <c r="P280" s="9"/>
      <c r="Q280" s="1"/>
      <c r="U280" s="1"/>
      <c r="V280" s="9"/>
      <c r="W280" s="1"/>
    </row>
    <row r="281" spans="3:23" ht="15.75" x14ac:dyDescent="0.5">
      <c r="C281" s="1"/>
      <c r="D281" s="9"/>
      <c r="E281" s="1"/>
      <c r="I281" s="1"/>
      <c r="J281" s="9"/>
      <c r="K281" s="1"/>
      <c r="O281" s="1"/>
      <c r="P281" s="9"/>
      <c r="Q281" s="1"/>
      <c r="U281" s="1"/>
      <c r="V281" s="9"/>
      <c r="W281" s="1"/>
    </row>
    <row r="282" spans="3:23" ht="15.75" x14ac:dyDescent="0.5">
      <c r="C282" s="1"/>
      <c r="D282" s="9"/>
      <c r="E282" s="1"/>
      <c r="I282" s="1"/>
      <c r="J282" s="9"/>
      <c r="K282" s="1"/>
      <c r="O282" s="1"/>
      <c r="P282" s="9"/>
      <c r="Q282" s="1"/>
      <c r="U282" s="1"/>
      <c r="V282" s="9"/>
      <c r="W282" s="1"/>
    </row>
    <row r="283" spans="3:23" ht="15.75" x14ac:dyDescent="0.5">
      <c r="C283" s="1"/>
      <c r="D283" s="9"/>
      <c r="E283" s="1"/>
      <c r="I283" s="1"/>
      <c r="J283" s="9"/>
      <c r="K283" s="1"/>
      <c r="O283" s="1"/>
      <c r="P283" s="9"/>
      <c r="Q283" s="1"/>
      <c r="U283" s="1"/>
      <c r="V283" s="9"/>
      <c r="W283" s="1"/>
    </row>
    <row r="284" spans="3:23" ht="15.75" x14ac:dyDescent="0.5">
      <c r="C284" s="1"/>
      <c r="D284" s="9"/>
      <c r="E284" s="1"/>
      <c r="I284" s="1"/>
      <c r="J284" s="9"/>
      <c r="K284" s="1"/>
      <c r="O284" s="1"/>
      <c r="P284" s="9"/>
      <c r="Q284" s="1"/>
      <c r="U284" s="1"/>
      <c r="V284" s="9"/>
      <c r="W284" s="1"/>
    </row>
    <row r="285" spans="3:23" ht="15.75" x14ac:dyDescent="0.5">
      <c r="C285" s="1"/>
      <c r="D285" s="9"/>
      <c r="E285" s="1"/>
      <c r="I285" s="1"/>
      <c r="J285" s="9"/>
      <c r="K285" s="1"/>
      <c r="O285" s="1"/>
      <c r="P285" s="9"/>
      <c r="Q285" s="1"/>
      <c r="U285" s="1"/>
      <c r="V285" s="9"/>
      <c r="W285" s="1"/>
    </row>
    <row r="286" spans="3:23" ht="15.75" x14ac:dyDescent="0.5">
      <c r="C286" s="1"/>
      <c r="D286" s="9"/>
      <c r="E286" s="1"/>
      <c r="I286" s="1"/>
      <c r="J286" s="9"/>
      <c r="K286" s="1"/>
      <c r="O286" s="1"/>
      <c r="P286" s="9"/>
      <c r="Q286" s="1"/>
      <c r="U286" s="1"/>
      <c r="V286" s="9"/>
      <c r="W286" s="1"/>
    </row>
    <row r="287" spans="3:23" ht="15.75" x14ac:dyDescent="0.5">
      <c r="C287" s="1"/>
      <c r="D287" s="9"/>
      <c r="E287" s="1"/>
      <c r="I287" s="1"/>
      <c r="J287" s="9"/>
      <c r="K287" s="1"/>
      <c r="O287" s="1"/>
      <c r="P287" s="9"/>
      <c r="Q287" s="1"/>
      <c r="U287" s="1"/>
      <c r="V287" s="9"/>
      <c r="W287" s="1"/>
    </row>
    <row r="288" spans="3:23" ht="15.75" x14ac:dyDescent="0.5">
      <c r="C288" s="1"/>
      <c r="D288" s="9"/>
      <c r="E288" s="1"/>
      <c r="I288" s="1"/>
      <c r="J288" s="9"/>
      <c r="K288" s="1"/>
      <c r="O288" s="1"/>
      <c r="P288" s="9"/>
      <c r="Q288" s="1"/>
      <c r="U288" s="1"/>
      <c r="V288" s="9"/>
      <c r="W288" s="1"/>
    </row>
    <row r="289" spans="3:23" ht="15.75" x14ac:dyDescent="0.5">
      <c r="C289" s="1"/>
      <c r="D289" s="9"/>
      <c r="E289" s="1"/>
      <c r="I289" s="1"/>
      <c r="J289" s="9"/>
      <c r="K289" s="1"/>
      <c r="O289" s="1"/>
      <c r="P289" s="9"/>
      <c r="Q289" s="1"/>
      <c r="U289" s="1"/>
      <c r="V289" s="9"/>
      <c r="W289" s="1"/>
    </row>
    <row r="290" spans="3:23" ht="15.75" x14ac:dyDescent="0.5">
      <c r="C290" s="1"/>
      <c r="D290" s="9"/>
      <c r="E290" s="1"/>
      <c r="I290" s="1"/>
      <c r="J290" s="9"/>
      <c r="K290" s="1"/>
      <c r="O290" s="1"/>
      <c r="P290" s="9"/>
      <c r="Q290" s="1"/>
      <c r="U290" s="1"/>
      <c r="V290" s="9"/>
      <c r="W290" s="1"/>
    </row>
    <row r="291" spans="3:23" ht="15.75" x14ac:dyDescent="0.5">
      <c r="C291" s="1"/>
      <c r="D291" s="9"/>
      <c r="E291" s="1"/>
      <c r="I291" s="1"/>
      <c r="J291" s="9"/>
      <c r="K291" s="1"/>
      <c r="O291" s="1"/>
      <c r="P291" s="9"/>
      <c r="Q291" s="1"/>
      <c r="U291" s="1"/>
      <c r="V291" s="9"/>
      <c r="W291" s="1"/>
    </row>
    <row r="292" spans="3:23" ht="15.75" x14ac:dyDescent="0.5">
      <c r="C292" s="1"/>
      <c r="D292" s="9"/>
      <c r="E292" s="1"/>
      <c r="I292" s="1"/>
      <c r="J292" s="9"/>
      <c r="K292" s="1"/>
      <c r="O292" s="1"/>
      <c r="P292" s="9"/>
      <c r="Q292" s="1"/>
      <c r="U292" s="1"/>
      <c r="V292" s="9"/>
      <c r="W292" s="1"/>
    </row>
    <row r="293" spans="3:23" ht="15.75" x14ac:dyDescent="0.5">
      <c r="C293" s="1"/>
      <c r="D293" s="9"/>
      <c r="E293" s="1"/>
      <c r="I293" s="1"/>
      <c r="J293" s="9"/>
      <c r="K293" s="1"/>
      <c r="O293" s="1"/>
      <c r="P293" s="9"/>
      <c r="Q293" s="1"/>
      <c r="U293" s="1"/>
      <c r="V293" s="9"/>
      <c r="W293" s="1"/>
    </row>
    <row r="294" spans="3:23" ht="15.75" x14ac:dyDescent="0.5">
      <c r="C294" s="1"/>
      <c r="D294" s="9"/>
      <c r="E294" s="1"/>
      <c r="I294" s="1"/>
      <c r="J294" s="9"/>
      <c r="K294" s="1"/>
      <c r="O294" s="1"/>
      <c r="P294" s="9"/>
      <c r="Q294" s="1"/>
      <c r="U294" s="1"/>
      <c r="V294" s="9"/>
      <c r="W294" s="1"/>
    </row>
    <row r="295" spans="3:23" ht="15.75" x14ac:dyDescent="0.5">
      <c r="C295" s="1"/>
      <c r="D295" s="9"/>
      <c r="E295" s="1"/>
      <c r="I295" s="1"/>
      <c r="J295" s="9"/>
      <c r="K295" s="1"/>
      <c r="O295" s="1"/>
      <c r="P295" s="9"/>
      <c r="Q295" s="1"/>
      <c r="U295" s="1"/>
      <c r="V295" s="9"/>
      <c r="W295" s="1"/>
    </row>
    <row r="296" spans="3:23" ht="15.75" x14ac:dyDescent="0.5">
      <c r="C296" s="1"/>
      <c r="D296" s="9"/>
      <c r="E296" s="1"/>
      <c r="I296" s="1"/>
      <c r="J296" s="9"/>
      <c r="K296" s="1"/>
      <c r="O296" s="1"/>
      <c r="P296" s="9"/>
      <c r="Q296" s="1"/>
      <c r="U296" s="1"/>
      <c r="V296" s="9"/>
      <c r="W296" s="1"/>
    </row>
    <row r="297" spans="3:23" ht="15.75" x14ac:dyDescent="0.5">
      <c r="C297" s="1"/>
      <c r="D297" s="9"/>
      <c r="E297" s="1"/>
      <c r="I297" s="1"/>
      <c r="J297" s="9"/>
      <c r="K297" s="1"/>
      <c r="O297" s="1"/>
      <c r="P297" s="9"/>
      <c r="Q297" s="1"/>
      <c r="U297" s="1"/>
      <c r="V297" s="9"/>
      <c r="W297" s="1"/>
    </row>
    <row r="298" spans="3:23" ht="15.75" x14ac:dyDescent="0.5">
      <c r="C298" s="1"/>
      <c r="D298" s="9"/>
      <c r="E298" s="1"/>
      <c r="I298" s="1"/>
      <c r="J298" s="9"/>
      <c r="K298" s="1"/>
      <c r="O298" s="1"/>
      <c r="P298" s="9"/>
      <c r="Q298" s="1"/>
      <c r="U298" s="1"/>
      <c r="V298" s="9"/>
      <c r="W298" s="1"/>
    </row>
    <row r="299" spans="3:23" ht="15.75" x14ac:dyDescent="0.5">
      <c r="C299" s="1"/>
      <c r="D299" s="9"/>
      <c r="E299" s="1"/>
      <c r="I299" s="1"/>
      <c r="J299" s="9"/>
      <c r="K299" s="1"/>
      <c r="O299" s="1"/>
      <c r="P299" s="9"/>
      <c r="Q299" s="1"/>
      <c r="U299" s="1"/>
      <c r="V299" s="9"/>
      <c r="W299" s="1"/>
    </row>
    <row r="300" spans="3:23" ht="15.75" x14ac:dyDescent="0.5">
      <c r="C300" s="1"/>
      <c r="D300" s="9"/>
      <c r="E300" s="1"/>
      <c r="I300" s="1"/>
      <c r="J300" s="9"/>
      <c r="K300" s="1"/>
      <c r="O300" s="1"/>
      <c r="P300" s="9"/>
      <c r="Q300" s="1"/>
      <c r="U300" s="1"/>
      <c r="V300" s="9"/>
      <c r="W300" s="1"/>
    </row>
    <row r="301" spans="3:23" ht="15.75" x14ac:dyDescent="0.5">
      <c r="C301" s="1"/>
      <c r="D301" s="9"/>
      <c r="E301" s="1"/>
      <c r="I301" s="1"/>
      <c r="J301" s="9"/>
      <c r="K301" s="1"/>
      <c r="O301" s="1"/>
      <c r="P301" s="9"/>
      <c r="Q301" s="1"/>
      <c r="U301" s="1"/>
      <c r="V301" s="9"/>
      <c r="W301" s="1"/>
    </row>
    <row r="302" spans="3:23" ht="15.75" x14ac:dyDescent="0.5">
      <c r="C302" s="1"/>
      <c r="D302" s="9"/>
      <c r="E302" s="1"/>
      <c r="I302" s="1"/>
      <c r="J302" s="9"/>
      <c r="K302" s="1"/>
      <c r="O302" s="1"/>
      <c r="P302" s="9"/>
      <c r="Q302" s="1"/>
      <c r="U302" s="1"/>
      <c r="V302" s="9"/>
      <c r="W302" s="1"/>
    </row>
    <row r="303" spans="3:23" ht="15.75" x14ac:dyDescent="0.5">
      <c r="C303" s="1"/>
      <c r="D303" s="9"/>
      <c r="E303" s="1"/>
      <c r="I303" s="1"/>
      <c r="J303" s="9"/>
      <c r="K303" s="1"/>
      <c r="O303" s="1"/>
      <c r="P303" s="9"/>
      <c r="Q303" s="1"/>
      <c r="U303" s="1"/>
      <c r="V303" s="9"/>
      <c r="W303" s="1"/>
    </row>
    <row r="304" spans="3:23" ht="15.75" x14ac:dyDescent="0.5">
      <c r="C304" s="1"/>
      <c r="D304" s="9"/>
      <c r="E304" s="1"/>
      <c r="I304" s="1"/>
      <c r="J304" s="9"/>
      <c r="K304" s="1"/>
      <c r="O304" s="1"/>
      <c r="P304" s="9"/>
      <c r="Q304" s="1"/>
      <c r="U304" s="1"/>
      <c r="V304" s="9"/>
      <c r="W304" s="1"/>
    </row>
    <row r="305" spans="3:23" ht="15.75" x14ac:dyDescent="0.5">
      <c r="C305" s="1"/>
      <c r="D305" s="9"/>
      <c r="E305" s="1"/>
      <c r="I305" s="1"/>
      <c r="J305" s="9"/>
      <c r="K305" s="1"/>
      <c r="O305" s="1"/>
      <c r="P305" s="9"/>
      <c r="Q305" s="1"/>
      <c r="U305" s="1"/>
      <c r="V305" s="9"/>
      <c r="W305" s="1"/>
    </row>
    <row r="306" spans="3:23" ht="15.75" x14ac:dyDescent="0.5">
      <c r="C306" s="1"/>
      <c r="D306" s="9"/>
      <c r="E306" s="1"/>
      <c r="I306" s="1"/>
      <c r="J306" s="9"/>
      <c r="K306" s="1"/>
      <c r="O306" s="1"/>
      <c r="P306" s="9"/>
      <c r="Q306" s="1"/>
      <c r="U306" s="1"/>
      <c r="V306" s="9"/>
      <c r="W306" s="1"/>
    </row>
    <row r="307" spans="3:23" ht="15.75" x14ac:dyDescent="0.5">
      <c r="C307" s="1"/>
      <c r="D307" s="9"/>
      <c r="E307" s="1"/>
      <c r="I307" s="1"/>
      <c r="J307" s="9"/>
      <c r="K307" s="1"/>
      <c r="O307" s="1"/>
      <c r="P307" s="9"/>
      <c r="Q307" s="1"/>
      <c r="U307" s="1"/>
      <c r="V307" s="9"/>
      <c r="W307" s="1"/>
    </row>
    <row r="308" spans="3:23" ht="15.75" x14ac:dyDescent="0.5">
      <c r="C308" s="1"/>
      <c r="D308" s="9"/>
      <c r="E308" s="1"/>
      <c r="I308" s="1"/>
      <c r="J308" s="9"/>
      <c r="K308" s="1"/>
      <c r="O308" s="1"/>
      <c r="P308" s="9"/>
      <c r="Q308" s="1"/>
      <c r="U308" s="1"/>
      <c r="V308" s="9"/>
      <c r="W308" s="1"/>
    </row>
    <row r="309" spans="3:23" ht="15.75" x14ac:dyDescent="0.5">
      <c r="C309" s="1"/>
      <c r="D309" s="9"/>
      <c r="E309" s="1"/>
      <c r="I309" s="1"/>
      <c r="J309" s="9"/>
      <c r="K309" s="1"/>
      <c r="O309" s="1"/>
      <c r="P309" s="9"/>
      <c r="Q309" s="1"/>
      <c r="U309" s="1"/>
      <c r="V309" s="9"/>
      <c r="W309" s="1"/>
    </row>
    <row r="310" spans="3:23" ht="15.75" x14ac:dyDescent="0.5">
      <c r="C310" s="1"/>
      <c r="D310" s="9"/>
      <c r="E310" s="1"/>
      <c r="I310" s="1"/>
      <c r="J310" s="9"/>
      <c r="K310" s="1"/>
      <c r="O310" s="1"/>
      <c r="P310" s="9"/>
      <c r="Q310" s="1"/>
      <c r="U310" s="1"/>
      <c r="V310" s="9"/>
      <c r="W310" s="1"/>
    </row>
    <row r="311" spans="3:23" ht="15.75" x14ac:dyDescent="0.5">
      <c r="C311" s="1"/>
      <c r="D311" s="9"/>
      <c r="E311" s="1"/>
      <c r="I311" s="1"/>
      <c r="J311" s="9"/>
      <c r="K311" s="1"/>
      <c r="O311" s="1"/>
      <c r="P311" s="9"/>
      <c r="Q311" s="1"/>
      <c r="U311" s="1"/>
      <c r="V311" s="9"/>
      <c r="W311" s="1"/>
    </row>
    <row r="312" spans="3:23" ht="15.75" x14ac:dyDescent="0.5">
      <c r="C312" s="1"/>
      <c r="D312" s="9"/>
      <c r="E312" s="1"/>
      <c r="I312" s="1"/>
      <c r="J312" s="9"/>
      <c r="K312" s="1"/>
      <c r="O312" s="1"/>
      <c r="P312" s="9"/>
      <c r="Q312" s="1"/>
      <c r="U312" s="1"/>
      <c r="V312" s="9"/>
      <c r="W312" s="1"/>
    </row>
    <row r="313" spans="3:23" ht="15.75" x14ac:dyDescent="0.5">
      <c r="C313" s="1"/>
      <c r="D313" s="9"/>
      <c r="E313" s="1"/>
      <c r="I313" s="1"/>
      <c r="J313" s="9"/>
      <c r="K313" s="1"/>
      <c r="O313" s="1"/>
      <c r="P313" s="9"/>
      <c r="Q313" s="1"/>
      <c r="U313" s="1"/>
      <c r="V313" s="9"/>
      <c r="W313" s="1"/>
    </row>
    <row r="314" spans="3:23" ht="15.75" x14ac:dyDescent="0.5">
      <c r="C314" s="1"/>
      <c r="D314" s="9"/>
      <c r="E314" s="1"/>
      <c r="I314" s="1"/>
      <c r="J314" s="9"/>
      <c r="K314" s="1"/>
      <c r="O314" s="1"/>
      <c r="P314" s="9"/>
      <c r="Q314" s="1"/>
      <c r="U314" s="1"/>
      <c r="V314" s="9"/>
      <c r="W314" s="1"/>
    </row>
    <row r="315" spans="3:23" ht="15.75" x14ac:dyDescent="0.5">
      <c r="C315" s="1"/>
      <c r="D315" s="9"/>
      <c r="E315" s="1"/>
      <c r="I315" s="1"/>
      <c r="J315" s="9"/>
      <c r="K315" s="1"/>
      <c r="O315" s="1"/>
      <c r="P315" s="9"/>
      <c r="Q315" s="1"/>
      <c r="U315" s="1"/>
      <c r="V315" s="9"/>
      <c r="W315" s="1"/>
    </row>
    <row r="316" spans="3:23" ht="15.75" x14ac:dyDescent="0.5">
      <c r="C316" s="1"/>
      <c r="D316" s="9"/>
      <c r="E316" s="1"/>
      <c r="I316" s="1"/>
      <c r="J316" s="9"/>
      <c r="K316" s="1"/>
      <c r="O316" s="1"/>
      <c r="P316" s="9"/>
      <c r="Q316" s="1"/>
      <c r="U316" s="1"/>
      <c r="V316" s="9"/>
      <c r="W316" s="1"/>
    </row>
    <row r="317" spans="3:23" ht="15.75" x14ac:dyDescent="0.5">
      <c r="C317" s="1"/>
      <c r="D317" s="9"/>
      <c r="E317" s="1"/>
      <c r="I317" s="1"/>
      <c r="J317" s="9"/>
      <c r="K317" s="1"/>
      <c r="O317" s="1"/>
      <c r="P317" s="9"/>
      <c r="Q317" s="1"/>
      <c r="U317" s="1"/>
      <c r="V317" s="9"/>
      <c r="W317" s="1"/>
    </row>
    <row r="318" spans="3:23" ht="15.75" x14ac:dyDescent="0.5">
      <c r="C318" s="1"/>
      <c r="D318" s="9"/>
      <c r="E318" s="1"/>
      <c r="I318" s="1"/>
      <c r="J318" s="9"/>
      <c r="K318" s="1"/>
      <c r="O318" s="1"/>
      <c r="P318" s="9"/>
      <c r="Q318" s="1"/>
      <c r="U318" s="1"/>
      <c r="V318" s="9"/>
      <c r="W318" s="1"/>
    </row>
    <row r="319" spans="3:23" ht="15.75" x14ac:dyDescent="0.5">
      <c r="C319" s="1"/>
      <c r="D319" s="9"/>
      <c r="E319" s="1"/>
      <c r="I319" s="1"/>
      <c r="J319" s="9"/>
      <c r="K319" s="1"/>
      <c r="O319" s="1"/>
      <c r="P319" s="9"/>
      <c r="Q319" s="1"/>
      <c r="U319" s="1"/>
      <c r="V319" s="9"/>
      <c r="W319" s="1"/>
    </row>
    <row r="320" spans="3:23" ht="15.75" x14ac:dyDescent="0.5">
      <c r="C320" s="1"/>
      <c r="D320" s="9"/>
      <c r="E320" s="1"/>
      <c r="I320" s="1"/>
      <c r="J320" s="9"/>
      <c r="K320" s="1"/>
      <c r="O320" s="1"/>
      <c r="P320" s="9"/>
      <c r="Q320" s="1"/>
      <c r="U320" s="1"/>
      <c r="V320" s="9"/>
      <c r="W320" s="1"/>
    </row>
    <row r="321" spans="3:23" ht="15.75" x14ac:dyDescent="0.5">
      <c r="C321" s="1"/>
      <c r="D321" s="9"/>
      <c r="E321" s="1"/>
      <c r="I321" s="1"/>
      <c r="J321" s="9"/>
      <c r="K321" s="1"/>
      <c r="O321" s="1"/>
      <c r="P321" s="9"/>
      <c r="Q321" s="1"/>
      <c r="U321" s="1"/>
      <c r="V321" s="9"/>
      <c r="W321" s="1"/>
    </row>
    <row r="322" spans="3:23" ht="15.75" x14ac:dyDescent="0.5">
      <c r="C322" s="1"/>
      <c r="D322" s="9"/>
      <c r="E322" s="1"/>
      <c r="I322" s="1"/>
      <c r="J322" s="9"/>
      <c r="K322" s="1"/>
      <c r="O322" s="1"/>
      <c r="P322" s="9"/>
      <c r="Q322" s="1"/>
      <c r="U322" s="1"/>
      <c r="V322" s="9"/>
      <c r="W322" s="1"/>
    </row>
    <row r="323" spans="3:23" ht="15.75" x14ac:dyDescent="0.5">
      <c r="C323" s="1"/>
      <c r="D323" s="9"/>
      <c r="E323" s="1"/>
      <c r="I323" s="1"/>
      <c r="J323" s="9"/>
      <c r="K323" s="1"/>
      <c r="O323" s="1"/>
      <c r="P323" s="9"/>
      <c r="Q323" s="1"/>
      <c r="U323" s="1"/>
      <c r="V323" s="9"/>
      <c r="W323" s="1"/>
    </row>
    <row r="324" spans="3:23" ht="15.75" x14ac:dyDescent="0.5">
      <c r="C324" s="1"/>
      <c r="D324" s="9"/>
      <c r="E324" s="1"/>
      <c r="I324" s="1"/>
      <c r="J324" s="9"/>
      <c r="K324" s="1"/>
      <c r="O324" s="1"/>
      <c r="P324" s="9"/>
      <c r="Q324" s="1"/>
      <c r="U324" s="1"/>
      <c r="V324" s="9"/>
      <c r="W324" s="1"/>
    </row>
    <row r="325" spans="3:23" ht="15.75" x14ac:dyDescent="0.5">
      <c r="C325" s="1"/>
      <c r="D325" s="9"/>
      <c r="E325" s="1"/>
      <c r="I325" s="1"/>
      <c r="J325" s="9"/>
      <c r="K325" s="1"/>
      <c r="O325" s="1"/>
      <c r="P325" s="9"/>
      <c r="Q325" s="1"/>
      <c r="U325" s="1"/>
      <c r="V325" s="9"/>
      <c r="W325" s="1"/>
    </row>
    <row r="326" spans="3:23" ht="15.75" x14ac:dyDescent="0.5">
      <c r="C326" s="1"/>
      <c r="D326" s="9"/>
      <c r="E326" s="1"/>
      <c r="I326" s="1"/>
      <c r="J326" s="9"/>
      <c r="K326" s="1"/>
      <c r="O326" s="1"/>
      <c r="P326" s="9"/>
      <c r="Q326" s="1"/>
      <c r="U326" s="1"/>
      <c r="V326" s="9"/>
      <c r="W326" s="1"/>
    </row>
    <row r="327" spans="3:23" ht="15.75" x14ac:dyDescent="0.5">
      <c r="C327" s="1"/>
      <c r="D327" s="9"/>
      <c r="E327" s="1"/>
      <c r="I327" s="1"/>
      <c r="J327" s="9"/>
      <c r="K327" s="1"/>
      <c r="O327" s="1"/>
      <c r="P327" s="9"/>
      <c r="Q327" s="1"/>
      <c r="U327" s="1"/>
      <c r="V327" s="9"/>
      <c r="W327" s="1"/>
    </row>
    <row r="328" spans="3:23" ht="15.75" x14ac:dyDescent="0.5">
      <c r="C328" s="1"/>
      <c r="D328" s="9"/>
      <c r="E328" s="1"/>
      <c r="I328" s="1"/>
      <c r="J328" s="9"/>
      <c r="K328" s="1"/>
      <c r="O328" s="1"/>
      <c r="P328" s="9"/>
      <c r="Q328" s="1"/>
      <c r="U328" s="1"/>
      <c r="V328" s="9"/>
      <c r="W328" s="1"/>
    </row>
    <row r="329" spans="3:23" ht="15.75" x14ac:dyDescent="0.5">
      <c r="C329" s="1"/>
      <c r="D329" s="9"/>
      <c r="E329" s="1"/>
      <c r="I329" s="1"/>
      <c r="J329" s="9"/>
      <c r="K329" s="1"/>
      <c r="O329" s="1"/>
      <c r="P329" s="9"/>
      <c r="Q329" s="1"/>
      <c r="U329" s="1"/>
      <c r="V329" s="9"/>
      <c r="W329" s="1"/>
    </row>
    <row r="330" spans="3:23" ht="15.75" x14ac:dyDescent="0.5">
      <c r="C330" s="1"/>
      <c r="D330" s="9"/>
      <c r="E330" s="1"/>
      <c r="I330" s="1"/>
      <c r="J330" s="9"/>
      <c r="K330" s="1"/>
      <c r="O330" s="1"/>
      <c r="P330" s="9"/>
      <c r="Q330" s="1"/>
      <c r="U330" s="1"/>
      <c r="V330" s="9"/>
      <c r="W330" s="1"/>
    </row>
    <row r="331" spans="3:23" ht="15.75" x14ac:dyDescent="0.5">
      <c r="C331" s="1"/>
      <c r="D331" s="9"/>
      <c r="E331" s="1"/>
      <c r="I331" s="1"/>
      <c r="J331" s="9"/>
      <c r="K331" s="1"/>
      <c r="O331" s="1"/>
      <c r="P331" s="9"/>
      <c r="Q331" s="1"/>
      <c r="U331" s="1"/>
      <c r="V331" s="9"/>
      <c r="W331" s="1"/>
    </row>
    <row r="332" spans="3:23" ht="15.75" x14ac:dyDescent="0.5">
      <c r="C332" s="1"/>
      <c r="D332" s="9"/>
      <c r="E332" s="1"/>
      <c r="I332" s="1"/>
      <c r="J332" s="9"/>
      <c r="K332" s="1"/>
      <c r="O332" s="1"/>
      <c r="P332" s="9"/>
      <c r="Q332" s="1"/>
      <c r="U332" s="1"/>
      <c r="V332" s="9"/>
      <c r="W332" s="1"/>
    </row>
    <row r="333" spans="3:23" ht="15.75" x14ac:dyDescent="0.5">
      <c r="C333" s="1"/>
      <c r="D333" s="9"/>
      <c r="E333" s="1"/>
      <c r="I333" s="1"/>
      <c r="J333" s="9"/>
      <c r="K333" s="1"/>
      <c r="O333" s="1"/>
      <c r="P333" s="9"/>
      <c r="Q333" s="1"/>
      <c r="U333" s="1"/>
      <c r="V333" s="9"/>
      <c r="W333" s="1"/>
    </row>
    <row r="334" spans="3:23" ht="15.75" x14ac:dyDescent="0.5">
      <c r="C334" s="1"/>
      <c r="D334" s="9"/>
      <c r="E334" s="1"/>
      <c r="I334" s="1"/>
      <c r="J334" s="9"/>
      <c r="K334" s="1"/>
      <c r="O334" s="1"/>
      <c r="P334" s="9"/>
      <c r="Q334" s="1"/>
      <c r="U334" s="1"/>
      <c r="V334" s="9"/>
      <c r="W334" s="1"/>
    </row>
    <row r="335" spans="3:23" ht="15.75" x14ac:dyDescent="0.5">
      <c r="C335" s="1"/>
      <c r="D335" s="9"/>
      <c r="E335" s="1"/>
      <c r="I335" s="1"/>
      <c r="J335" s="9"/>
      <c r="K335" s="1"/>
      <c r="O335" s="1"/>
      <c r="P335" s="9"/>
      <c r="Q335" s="1"/>
      <c r="U335" s="1"/>
      <c r="V335" s="9"/>
      <c r="W335" s="1"/>
    </row>
    <row r="336" spans="3:23" ht="15.75" x14ac:dyDescent="0.5">
      <c r="C336" s="1"/>
      <c r="D336" s="9"/>
      <c r="E336" s="1"/>
      <c r="I336" s="1"/>
      <c r="J336" s="9"/>
      <c r="K336" s="1"/>
      <c r="O336" s="1"/>
      <c r="P336" s="9"/>
      <c r="Q336" s="1"/>
      <c r="U336" s="1"/>
      <c r="V336" s="9"/>
      <c r="W336" s="1"/>
    </row>
    <row r="337" spans="3:23" ht="15.75" x14ac:dyDescent="0.5">
      <c r="C337" s="1"/>
      <c r="D337" s="9"/>
      <c r="E337" s="1"/>
      <c r="I337" s="1"/>
      <c r="J337" s="9"/>
      <c r="K337" s="1"/>
      <c r="O337" s="1"/>
      <c r="P337" s="9"/>
      <c r="Q337" s="1"/>
      <c r="U337" s="1"/>
      <c r="V337" s="9"/>
      <c r="W337" s="1"/>
    </row>
    <row r="338" spans="3:23" ht="15.75" x14ac:dyDescent="0.5">
      <c r="C338" s="1"/>
      <c r="D338" s="9"/>
      <c r="E338" s="1"/>
      <c r="I338" s="1"/>
      <c r="J338" s="9"/>
      <c r="K338" s="1"/>
      <c r="O338" s="1"/>
      <c r="P338" s="9"/>
      <c r="Q338" s="1"/>
      <c r="U338" s="1"/>
      <c r="V338" s="9"/>
      <c r="W338" s="1"/>
    </row>
    <row r="339" spans="3:23" ht="15.75" x14ac:dyDescent="0.5">
      <c r="C339" s="1"/>
      <c r="D339" s="9"/>
      <c r="E339" s="1"/>
      <c r="I339" s="1"/>
      <c r="J339" s="9"/>
      <c r="K339" s="1"/>
      <c r="O339" s="1"/>
      <c r="P339" s="9"/>
      <c r="Q339" s="1"/>
      <c r="U339" s="1"/>
      <c r="V339" s="9"/>
      <c r="W339" s="1"/>
    </row>
    <row r="340" spans="3:23" ht="15.75" x14ac:dyDescent="0.5">
      <c r="C340" s="1"/>
      <c r="D340" s="9"/>
      <c r="E340" s="1"/>
      <c r="I340" s="1"/>
      <c r="J340" s="9"/>
      <c r="K340" s="1"/>
      <c r="O340" s="1"/>
      <c r="P340" s="9"/>
      <c r="Q340" s="1"/>
      <c r="U340" s="1"/>
      <c r="V340" s="9"/>
      <c r="W340" s="1"/>
    </row>
    <row r="341" spans="3:23" ht="15.75" x14ac:dyDescent="0.5">
      <c r="C341" s="1"/>
      <c r="D341" s="9"/>
      <c r="E341" s="1"/>
      <c r="I341" s="1"/>
      <c r="J341" s="9"/>
      <c r="K341" s="1"/>
      <c r="O341" s="1"/>
      <c r="P341" s="9"/>
      <c r="Q341" s="1"/>
      <c r="U341" s="1"/>
      <c r="V341" s="9"/>
      <c r="W341" s="1"/>
    </row>
    <row r="342" spans="3:23" ht="15.75" x14ac:dyDescent="0.5">
      <c r="C342" s="1"/>
      <c r="D342" s="9"/>
      <c r="E342" s="1"/>
      <c r="I342" s="1"/>
      <c r="J342" s="9"/>
      <c r="K342" s="1"/>
      <c r="O342" s="1"/>
      <c r="P342" s="9"/>
      <c r="Q342" s="1"/>
      <c r="U342" s="1"/>
      <c r="V342" s="9"/>
      <c r="W342" s="1"/>
    </row>
    <row r="343" spans="3:23" ht="15.75" x14ac:dyDescent="0.5">
      <c r="C343" s="1"/>
      <c r="D343" s="9"/>
      <c r="E343" s="1"/>
      <c r="I343" s="1"/>
      <c r="J343" s="9"/>
      <c r="K343" s="1"/>
      <c r="O343" s="1"/>
      <c r="P343" s="9"/>
      <c r="Q343" s="1"/>
      <c r="U343" s="1"/>
      <c r="V343" s="9"/>
      <c r="W343" s="1"/>
    </row>
    <row r="344" spans="3:23" ht="15.75" x14ac:dyDescent="0.5">
      <c r="C344" s="1"/>
      <c r="D344" s="9"/>
      <c r="E344" s="1"/>
      <c r="I344" s="1"/>
      <c r="J344" s="9"/>
      <c r="K344" s="1"/>
      <c r="O344" s="1"/>
      <c r="P344" s="9"/>
      <c r="Q344" s="1"/>
      <c r="U344" s="1"/>
      <c r="V344" s="9"/>
      <c r="W344" s="1"/>
    </row>
    <row r="345" spans="3:23" ht="15.75" x14ac:dyDescent="0.5">
      <c r="C345" s="1"/>
      <c r="D345" s="9"/>
      <c r="E345" s="1"/>
      <c r="I345" s="1"/>
      <c r="J345" s="9"/>
      <c r="K345" s="1"/>
      <c r="O345" s="1"/>
      <c r="P345" s="9"/>
      <c r="Q345" s="1"/>
      <c r="U345" s="1"/>
      <c r="V345" s="9"/>
      <c r="W345" s="1"/>
    </row>
    <row r="346" spans="3:23" ht="15.75" x14ac:dyDescent="0.5">
      <c r="C346" s="1"/>
      <c r="D346" s="9"/>
      <c r="E346" s="1"/>
      <c r="I346" s="1"/>
      <c r="J346" s="9"/>
      <c r="K346" s="1"/>
      <c r="O346" s="1"/>
      <c r="P346" s="9"/>
      <c r="Q346" s="1"/>
      <c r="U346" s="1"/>
      <c r="V346" s="9"/>
      <c r="W346" s="1"/>
    </row>
    <row r="347" spans="3:23" ht="15.75" x14ac:dyDescent="0.5">
      <c r="C347" s="1"/>
      <c r="D347" s="9"/>
      <c r="E347" s="1"/>
      <c r="I347" s="1"/>
      <c r="J347" s="9"/>
      <c r="K347" s="1"/>
      <c r="O347" s="1"/>
      <c r="P347" s="9"/>
      <c r="Q347" s="1"/>
      <c r="U347" s="1"/>
      <c r="V347" s="9"/>
      <c r="W347" s="1"/>
    </row>
    <row r="348" spans="3:23" ht="15.75" x14ac:dyDescent="0.5">
      <c r="C348" s="1"/>
      <c r="D348" s="9"/>
      <c r="E348" s="1"/>
      <c r="I348" s="1"/>
      <c r="J348" s="9"/>
      <c r="K348" s="1"/>
      <c r="O348" s="1"/>
      <c r="P348" s="9"/>
      <c r="Q348" s="1"/>
      <c r="U348" s="1"/>
      <c r="V348" s="9"/>
      <c r="W348" s="1"/>
    </row>
    <row r="349" spans="3:23" ht="15.75" x14ac:dyDescent="0.5">
      <c r="C349" s="1"/>
      <c r="D349" s="9"/>
      <c r="E349" s="1"/>
      <c r="I349" s="1"/>
      <c r="J349" s="9"/>
      <c r="K349" s="1"/>
      <c r="O349" s="1"/>
      <c r="P349" s="9"/>
      <c r="Q349" s="1"/>
      <c r="U349" s="1"/>
      <c r="V349" s="9"/>
      <c r="W349" s="1"/>
    </row>
    <row r="350" spans="3:23" ht="15.75" x14ac:dyDescent="0.5">
      <c r="C350" s="1"/>
      <c r="D350" s="9"/>
      <c r="E350" s="1"/>
      <c r="I350" s="1"/>
      <c r="J350" s="9"/>
      <c r="K350" s="1"/>
      <c r="O350" s="1"/>
      <c r="P350" s="9"/>
      <c r="Q350" s="1"/>
      <c r="U350" s="1"/>
      <c r="V350" s="9"/>
      <c r="W350" s="1"/>
    </row>
    <row r="351" spans="3:23" ht="15.75" x14ac:dyDescent="0.5">
      <c r="C351" s="1"/>
      <c r="D351" s="9"/>
      <c r="E351" s="1"/>
      <c r="I351" s="1"/>
      <c r="J351" s="9"/>
      <c r="K351" s="1"/>
      <c r="O351" s="1"/>
      <c r="P351" s="9"/>
      <c r="Q351" s="1"/>
      <c r="U351" s="1"/>
      <c r="V351" s="9"/>
      <c r="W351" s="1"/>
    </row>
    <row r="352" spans="3:23" ht="15.75" x14ac:dyDescent="0.5">
      <c r="C352" s="1"/>
      <c r="D352" s="9"/>
      <c r="E352" s="1"/>
      <c r="I352" s="1"/>
      <c r="J352" s="9"/>
      <c r="K352" s="1"/>
      <c r="O352" s="1"/>
      <c r="P352" s="9"/>
      <c r="Q352" s="1"/>
      <c r="U352" s="1"/>
      <c r="V352" s="9"/>
      <c r="W352" s="1"/>
    </row>
    <row r="353" spans="3:23" ht="15.75" x14ac:dyDescent="0.5">
      <c r="C353" s="1"/>
      <c r="D353" s="9"/>
      <c r="E353" s="1"/>
      <c r="I353" s="1"/>
      <c r="J353" s="9"/>
      <c r="K353" s="1"/>
      <c r="O353" s="1"/>
      <c r="P353" s="9"/>
      <c r="Q353" s="1"/>
      <c r="U353" s="1"/>
      <c r="V353" s="9"/>
      <c r="W353" s="1"/>
    </row>
    <row r="354" spans="3:23" ht="15.75" x14ac:dyDescent="0.5">
      <c r="C354" s="1"/>
      <c r="D354" s="9"/>
      <c r="E354" s="1"/>
      <c r="I354" s="1"/>
      <c r="J354" s="9"/>
      <c r="K354" s="1"/>
      <c r="O354" s="1"/>
      <c r="P354" s="9"/>
      <c r="Q354" s="1"/>
      <c r="U354" s="1"/>
      <c r="V354" s="9"/>
      <c r="W354" s="1"/>
    </row>
    <row r="355" spans="3:23" ht="15.75" x14ac:dyDescent="0.5">
      <c r="C355" s="1"/>
      <c r="D355" s="9"/>
      <c r="E355" s="1"/>
      <c r="I355" s="1"/>
      <c r="J355" s="9"/>
      <c r="K355" s="1"/>
      <c r="O355" s="1"/>
      <c r="P355" s="9"/>
      <c r="Q355" s="1"/>
      <c r="U355" s="1"/>
      <c r="V355" s="9"/>
      <c r="W355" s="1"/>
    </row>
    <row r="356" spans="3:23" ht="15.75" x14ac:dyDescent="0.5">
      <c r="C356" s="1"/>
      <c r="D356" s="9"/>
      <c r="E356" s="1"/>
      <c r="I356" s="1"/>
      <c r="J356" s="9"/>
      <c r="K356" s="1"/>
      <c r="O356" s="1"/>
      <c r="P356" s="9"/>
      <c r="Q356" s="1"/>
      <c r="U356" s="1"/>
      <c r="V356" s="9"/>
      <c r="W356" s="1"/>
    </row>
    <row r="357" spans="3:23" ht="15.75" x14ac:dyDescent="0.5">
      <c r="C357" s="1"/>
      <c r="D357" s="9"/>
      <c r="E357" s="1"/>
      <c r="I357" s="1"/>
      <c r="J357" s="9"/>
      <c r="K357" s="1"/>
      <c r="O357" s="1"/>
      <c r="P357" s="9"/>
      <c r="Q357" s="1"/>
      <c r="U357" s="1"/>
      <c r="V357" s="9"/>
      <c r="W357" s="1"/>
    </row>
    <row r="358" spans="3:23" ht="15.75" x14ac:dyDescent="0.5">
      <c r="C358" s="1"/>
      <c r="D358" s="9"/>
      <c r="E358" s="1"/>
      <c r="I358" s="1"/>
      <c r="J358" s="9"/>
      <c r="K358" s="1"/>
      <c r="O358" s="1"/>
      <c r="P358" s="9"/>
      <c r="Q358" s="1"/>
      <c r="U358" s="1"/>
      <c r="V358" s="9"/>
      <c r="W358" s="1"/>
    </row>
    <row r="359" spans="3:23" ht="15.75" x14ac:dyDescent="0.5">
      <c r="C359" s="1"/>
      <c r="D359" s="9"/>
      <c r="E359" s="1"/>
      <c r="I359" s="1"/>
      <c r="J359" s="9"/>
      <c r="K359" s="1"/>
      <c r="O359" s="1"/>
      <c r="P359" s="9"/>
      <c r="Q359" s="1"/>
      <c r="U359" s="1"/>
      <c r="V359" s="9"/>
      <c r="W359" s="1"/>
    </row>
    <row r="360" spans="3:23" ht="15.75" x14ac:dyDescent="0.5">
      <c r="C360" s="1"/>
      <c r="D360" s="9"/>
      <c r="E360" s="1"/>
      <c r="I360" s="1"/>
      <c r="J360" s="9"/>
      <c r="K360" s="1"/>
      <c r="O360" s="1"/>
      <c r="P360" s="9"/>
      <c r="Q360" s="1"/>
      <c r="U360" s="1"/>
      <c r="V360" s="9"/>
      <c r="W360" s="1"/>
    </row>
    <row r="361" spans="3:23" ht="15.75" x14ac:dyDescent="0.5">
      <c r="C361" s="1"/>
      <c r="D361" s="9"/>
      <c r="E361" s="1"/>
      <c r="I361" s="1"/>
      <c r="J361" s="9"/>
      <c r="K361" s="1"/>
      <c r="O361" s="1"/>
      <c r="P361" s="9"/>
      <c r="Q361" s="1"/>
      <c r="U361" s="1"/>
      <c r="V361" s="9"/>
      <c r="W361" s="1"/>
    </row>
    <row r="362" spans="3:23" ht="15.75" x14ac:dyDescent="0.5">
      <c r="C362" s="1"/>
      <c r="D362" s="9"/>
      <c r="E362" s="1"/>
      <c r="I362" s="1"/>
      <c r="J362" s="9"/>
      <c r="K362" s="1"/>
      <c r="O362" s="1"/>
      <c r="P362" s="9"/>
      <c r="Q362" s="1"/>
      <c r="U362" s="1"/>
      <c r="V362" s="9"/>
      <c r="W362" s="1"/>
    </row>
    <row r="363" spans="3:23" ht="15.75" x14ac:dyDescent="0.5">
      <c r="C363" s="1"/>
      <c r="D363" s="9"/>
      <c r="E363" s="1"/>
      <c r="I363" s="1"/>
      <c r="J363" s="9"/>
      <c r="K363" s="1"/>
      <c r="O363" s="1"/>
      <c r="P363" s="9"/>
      <c r="Q363" s="1"/>
      <c r="U363" s="1"/>
      <c r="V363" s="9"/>
      <c r="W363" s="1"/>
    </row>
    <row r="364" spans="3:23" ht="15.75" x14ac:dyDescent="0.5">
      <c r="C364" s="1"/>
      <c r="D364" s="9"/>
      <c r="E364" s="1"/>
      <c r="I364" s="1"/>
      <c r="J364" s="9"/>
      <c r="K364" s="1"/>
      <c r="O364" s="1"/>
      <c r="P364" s="9"/>
      <c r="Q364" s="1"/>
      <c r="U364" s="1"/>
      <c r="V364" s="9"/>
      <c r="W364" s="1"/>
    </row>
    <row r="365" spans="3:23" ht="15.75" x14ac:dyDescent="0.5">
      <c r="C365" s="1"/>
      <c r="D365" s="9"/>
      <c r="E365" s="1"/>
      <c r="I365" s="1"/>
      <c r="J365" s="9"/>
      <c r="K365" s="1"/>
      <c r="O365" s="1"/>
      <c r="P365" s="9"/>
      <c r="Q365" s="1"/>
      <c r="U365" s="1"/>
      <c r="V365" s="9"/>
      <c r="W365" s="1"/>
    </row>
    <row r="366" spans="3:23" ht="15.75" x14ac:dyDescent="0.5">
      <c r="C366" s="1"/>
      <c r="D366" s="9"/>
      <c r="E366" s="1"/>
      <c r="I366" s="1"/>
      <c r="J366" s="9"/>
      <c r="K366" s="1"/>
      <c r="O366" s="1"/>
      <c r="P366" s="9"/>
      <c r="Q366" s="1"/>
      <c r="U366" s="1"/>
      <c r="V366" s="9"/>
      <c r="W366" s="1"/>
    </row>
    <row r="367" spans="3:23" ht="15.75" x14ac:dyDescent="0.5">
      <c r="C367" s="1"/>
      <c r="D367" s="9"/>
      <c r="E367" s="1"/>
      <c r="I367" s="1"/>
      <c r="J367" s="9"/>
      <c r="K367" s="1"/>
      <c r="O367" s="1"/>
      <c r="P367" s="9"/>
      <c r="Q367" s="1"/>
      <c r="U367" s="1"/>
      <c r="V367" s="9"/>
      <c r="W367" s="1"/>
    </row>
    <row r="368" spans="3:23" ht="15.75" x14ac:dyDescent="0.5">
      <c r="C368" s="1"/>
      <c r="D368" s="9"/>
      <c r="E368" s="1"/>
      <c r="I368" s="1"/>
      <c r="J368" s="9"/>
      <c r="K368" s="1"/>
      <c r="O368" s="1"/>
      <c r="P368" s="9"/>
      <c r="Q368" s="1"/>
      <c r="U368" s="1"/>
      <c r="V368" s="9"/>
      <c r="W368" s="1"/>
    </row>
    <row r="369" spans="3:23" ht="15.75" x14ac:dyDescent="0.5">
      <c r="C369" s="1"/>
      <c r="D369" s="9"/>
      <c r="E369" s="1"/>
      <c r="I369" s="1"/>
      <c r="J369" s="9"/>
      <c r="K369" s="1"/>
      <c r="O369" s="1"/>
      <c r="P369" s="9"/>
      <c r="Q369" s="1"/>
      <c r="U369" s="1"/>
      <c r="V369" s="9"/>
      <c r="W369" s="1"/>
    </row>
    <row r="370" spans="3:23" ht="15.75" x14ac:dyDescent="0.5">
      <c r="C370" s="1"/>
      <c r="D370" s="9"/>
      <c r="E370" s="1"/>
      <c r="I370" s="1"/>
      <c r="J370" s="9"/>
      <c r="K370" s="1"/>
      <c r="O370" s="1"/>
      <c r="P370" s="9"/>
      <c r="Q370" s="1"/>
      <c r="U370" s="1"/>
      <c r="V370" s="9"/>
      <c r="W370" s="1"/>
    </row>
    <row r="371" spans="3:23" ht="15.75" x14ac:dyDescent="0.5">
      <c r="C371" s="1"/>
      <c r="D371" s="9"/>
      <c r="E371" s="1"/>
      <c r="I371" s="1"/>
      <c r="J371" s="9"/>
      <c r="K371" s="1"/>
      <c r="O371" s="1"/>
      <c r="P371" s="9"/>
      <c r="Q371" s="1"/>
      <c r="U371" s="1"/>
      <c r="V371" s="9"/>
      <c r="W371" s="1"/>
    </row>
    <row r="372" spans="3:23" ht="15.75" x14ac:dyDescent="0.5">
      <c r="C372" s="1"/>
      <c r="D372" s="9"/>
      <c r="E372" s="1"/>
      <c r="I372" s="1"/>
      <c r="J372" s="9"/>
      <c r="K372" s="1"/>
      <c r="O372" s="1"/>
      <c r="P372" s="9"/>
      <c r="Q372" s="1"/>
      <c r="U372" s="1"/>
      <c r="V372" s="9"/>
      <c r="W372" s="1"/>
    </row>
    <row r="373" spans="3:23" ht="15.75" x14ac:dyDescent="0.5">
      <c r="C373" s="1"/>
      <c r="D373" s="9"/>
      <c r="E373" s="1"/>
      <c r="I373" s="1"/>
      <c r="J373" s="9"/>
      <c r="K373" s="1"/>
      <c r="O373" s="1"/>
      <c r="P373" s="9"/>
      <c r="Q373" s="1"/>
      <c r="U373" s="1"/>
      <c r="V373" s="9"/>
      <c r="W373" s="1"/>
    </row>
    <row r="374" spans="3:23" ht="15.75" x14ac:dyDescent="0.5">
      <c r="C374" s="1"/>
      <c r="D374" s="9"/>
      <c r="E374" s="1"/>
      <c r="I374" s="1"/>
      <c r="J374" s="9"/>
      <c r="K374" s="1"/>
      <c r="O374" s="1"/>
      <c r="P374" s="9"/>
      <c r="Q374" s="1"/>
      <c r="U374" s="1"/>
      <c r="V374" s="9"/>
      <c r="W374" s="1"/>
    </row>
    <row r="375" spans="3:23" ht="15.75" x14ac:dyDescent="0.5">
      <c r="C375" s="1"/>
      <c r="D375" s="9"/>
      <c r="E375" s="1"/>
      <c r="I375" s="1"/>
      <c r="J375" s="9"/>
      <c r="K375" s="1"/>
      <c r="O375" s="1"/>
      <c r="P375" s="9"/>
      <c r="Q375" s="1"/>
      <c r="U375" s="1"/>
      <c r="V375" s="9"/>
      <c r="W375" s="1"/>
    </row>
    <row r="376" spans="3:23" ht="15.75" x14ac:dyDescent="0.5">
      <c r="C376" s="1"/>
      <c r="D376" s="9"/>
      <c r="E376" s="1"/>
      <c r="I376" s="1"/>
      <c r="J376" s="9"/>
      <c r="K376" s="1"/>
      <c r="O376" s="1"/>
      <c r="P376" s="9"/>
      <c r="Q376" s="1"/>
      <c r="U376" s="1"/>
      <c r="V376" s="9"/>
      <c r="W376" s="1"/>
    </row>
    <row r="377" spans="3:23" ht="15.75" x14ac:dyDescent="0.5">
      <c r="C377" s="1"/>
      <c r="D377" s="9"/>
      <c r="E377" s="1"/>
      <c r="I377" s="1"/>
      <c r="J377" s="9"/>
      <c r="K377" s="1"/>
      <c r="O377" s="1"/>
      <c r="P377" s="9"/>
      <c r="Q377" s="1"/>
      <c r="U377" s="1"/>
      <c r="V377" s="9"/>
      <c r="W377" s="1"/>
    </row>
    <row r="378" spans="3:23" ht="15.75" x14ac:dyDescent="0.5">
      <c r="C378" s="1"/>
      <c r="D378" s="9"/>
      <c r="E378" s="1"/>
      <c r="I378" s="1"/>
      <c r="J378" s="9"/>
      <c r="K378" s="1"/>
      <c r="O378" s="1"/>
      <c r="P378" s="9"/>
      <c r="Q378" s="1"/>
      <c r="U378" s="1"/>
      <c r="V378" s="9"/>
      <c r="W378" s="1"/>
    </row>
    <row r="379" spans="3:23" ht="15.75" x14ac:dyDescent="0.5">
      <c r="C379" s="1"/>
      <c r="D379" s="9"/>
      <c r="E379" s="1"/>
      <c r="I379" s="1"/>
      <c r="J379" s="9"/>
      <c r="K379" s="1"/>
      <c r="O379" s="1"/>
      <c r="P379" s="9"/>
      <c r="Q379" s="1"/>
      <c r="U379" s="1"/>
      <c r="V379" s="9"/>
      <c r="W379" s="1"/>
    </row>
    <row r="380" spans="3:23" ht="15.75" x14ac:dyDescent="0.5">
      <c r="C380" s="1"/>
      <c r="D380" s="9"/>
      <c r="E380" s="1"/>
      <c r="I380" s="1"/>
      <c r="J380" s="9"/>
      <c r="K380" s="1"/>
      <c r="O380" s="1"/>
      <c r="P380" s="9"/>
      <c r="Q380" s="1"/>
      <c r="U380" s="1"/>
      <c r="V380" s="9"/>
      <c r="W380" s="1"/>
    </row>
    <row r="381" spans="3:23" ht="15.75" x14ac:dyDescent="0.5">
      <c r="C381" s="1"/>
      <c r="D381" s="9"/>
      <c r="E381" s="1"/>
      <c r="I381" s="1"/>
      <c r="J381" s="9"/>
      <c r="K381" s="1"/>
      <c r="O381" s="1"/>
      <c r="P381" s="9"/>
      <c r="Q381" s="1"/>
      <c r="U381" s="1"/>
      <c r="V381" s="9"/>
      <c r="W381" s="1"/>
    </row>
    <row r="382" spans="3:23" ht="15.75" x14ac:dyDescent="0.5">
      <c r="C382" s="1"/>
      <c r="D382" s="9"/>
      <c r="E382" s="1"/>
      <c r="I382" s="1"/>
      <c r="J382" s="9"/>
      <c r="K382" s="1"/>
      <c r="O382" s="1"/>
      <c r="P382" s="9"/>
      <c r="Q382" s="1"/>
      <c r="U382" s="1"/>
      <c r="V382" s="9"/>
      <c r="W382" s="1"/>
    </row>
    <row r="383" spans="3:23" ht="15.75" x14ac:dyDescent="0.5">
      <c r="C383" s="1"/>
      <c r="D383" s="9"/>
      <c r="E383" s="1"/>
      <c r="I383" s="1"/>
      <c r="J383" s="9"/>
      <c r="K383" s="1"/>
      <c r="O383" s="1"/>
      <c r="P383" s="9"/>
      <c r="Q383" s="1"/>
      <c r="U383" s="1"/>
      <c r="V383" s="9"/>
      <c r="W383" s="1"/>
    </row>
    <row r="384" spans="3:23" ht="15.75" x14ac:dyDescent="0.5">
      <c r="C384" s="1"/>
      <c r="D384" s="9"/>
      <c r="E384" s="1"/>
      <c r="I384" s="1"/>
      <c r="J384" s="9"/>
      <c r="K384" s="1"/>
      <c r="O384" s="1"/>
      <c r="P384" s="9"/>
      <c r="Q384" s="1"/>
      <c r="U384" s="1"/>
      <c r="V384" s="9"/>
      <c r="W384" s="1"/>
    </row>
    <row r="385" spans="3:23" ht="15.75" x14ac:dyDescent="0.5">
      <c r="C385" s="1"/>
      <c r="D385" s="9"/>
      <c r="E385" s="1"/>
      <c r="I385" s="1"/>
      <c r="J385" s="9"/>
      <c r="K385" s="1"/>
      <c r="O385" s="1"/>
      <c r="P385" s="9"/>
      <c r="Q385" s="1"/>
      <c r="U385" s="1"/>
      <c r="V385" s="9"/>
      <c r="W385" s="1"/>
    </row>
    <row r="386" spans="3:23" ht="15.75" x14ac:dyDescent="0.5">
      <c r="C386" s="1"/>
      <c r="D386" s="9"/>
      <c r="E386" s="1"/>
      <c r="I386" s="1"/>
      <c r="J386" s="9"/>
      <c r="K386" s="1"/>
      <c r="O386" s="1"/>
      <c r="P386" s="9"/>
      <c r="Q386" s="1"/>
      <c r="U386" s="1"/>
      <c r="V386" s="9"/>
      <c r="W386" s="1"/>
    </row>
    <row r="387" spans="3:23" ht="15.75" x14ac:dyDescent="0.5">
      <c r="C387" s="1"/>
      <c r="D387" s="9"/>
      <c r="E387" s="1"/>
      <c r="I387" s="1"/>
      <c r="J387" s="9"/>
      <c r="K387" s="1"/>
      <c r="O387" s="1"/>
      <c r="P387" s="9"/>
      <c r="Q387" s="1"/>
      <c r="U387" s="1"/>
      <c r="V387" s="9"/>
      <c r="W387" s="1"/>
    </row>
    <row r="388" spans="3:23" ht="15.75" x14ac:dyDescent="0.5">
      <c r="C388" s="1"/>
      <c r="D388" s="9"/>
      <c r="E388" s="1"/>
      <c r="I388" s="1"/>
      <c r="J388" s="9"/>
      <c r="K388" s="1"/>
      <c r="O388" s="1"/>
      <c r="P388" s="9"/>
      <c r="Q388" s="1"/>
      <c r="U388" s="1"/>
      <c r="V388" s="9"/>
      <c r="W388" s="1"/>
    </row>
    <row r="389" spans="3:23" ht="15.75" x14ac:dyDescent="0.5">
      <c r="C389" s="1"/>
      <c r="D389" s="9"/>
      <c r="E389" s="1"/>
      <c r="I389" s="1"/>
      <c r="J389" s="9"/>
      <c r="K389" s="1"/>
      <c r="O389" s="1"/>
      <c r="P389" s="9"/>
      <c r="Q389" s="1"/>
      <c r="U389" s="1"/>
      <c r="V389" s="9"/>
      <c r="W389" s="1"/>
    </row>
    <row r="390" spans="3:23" ht="15.75" x14ac:dyDescent="0.5">
      <c r="C390" s="1"/>
      <c r="D390" s="9"/>
      <c r="E390" s="1"/>
      <c r="I390" s="1"/>
      <c r="J390" s="9"/>
      <c r="K390" s="1"/>
      <c r="O390" s="1"/>
      <c r="P390" s="9"/>
      <c r="Q390" s="1"/>
      <c r="U390" s="1"/>
      <c r="V390" s="9"/>
      <c r="W390" s="1"/>
    </row>
    <row r="391" spans="3:23" ht="15.75" x14ac:dyDescent="0.5">
      <c r="C391" s="1"/>
      <c r="D391" s="9"/>
      <c r="E391" s="1"/>
      <c r="I391" s="1"/>
      <c r="J391" s="9"/>
      <c r="K391" s="1"/>
      <c r="O391" s="1"/>
      <c r="P391" s="9"/>
      <c r="Q391" s="1"/>
      <c r="U391" s="1"/>
      <c r="V391" s="9"/>
      <c r="W391" s="1"/>
    </row>
    <row r="392" spans="3:23" ht="15.75" x14ac:dyDescent="0.5">
      <c r="C392" s="1"/>
      <c r="D392" s="9"/>
      <c r="E392" s="1"/>
      <c r="I392" s="1"/>
      <c r="J392" s="9"/>
      <c r="K392" s="1"/>
      <c r="O392" s="1"/>
      <c r="P392" s="9"/>
      <c r="Q392" s="1"/>
      <c r="U392" s="1"/>
      <c r="V392" s="9"/>
      <c r="W392" s="1"/>
    </row>
    <row r="393" spans="3:23" ht="15.75" x14ac:dyDescent="0.5">
      <c r="C393" s="1"/>
      <c r="D393" s="9"/>
      <c r="E393" s="1"/>
      <c r="I393" s="1"/>
      <c r="J393" s="9"/>
      <c r="K393" s="1"/>
      <c r="O393" s="1"/>
      <c r="P393" s="9"/>
      <c r="Q393" s="1"/>
      <c r="U393" s="1"/>
      <c r="V393" s="9"/>
      <c r="W393" s="1"/>
    </row>
    <row r="394" spans="3:23" ht="15.75" x14ac:dyDescent="0.5">
      <c r="C394" s="1"/>
      <c r="D394" s="9"/>
      <c r="E394" s="1"/>
      <c r="I394" s="1"/>
      <c r="J394" s="9"/>
      <c r="K394" s="1"/>
      <c r="O394" s="1"/>
      <c r="P394" s="9"/>
      <c r="Q394" s="1"/>
      <c r="U394" s="1"/>
      <c r="V394" s="9"/>
      <c r="W394" s="1"/>
    </row>
    <row r="395" spans="3:23" ht="15.75" x14ac:dyDescent="0.5">
      <c r="C395" s="1"/>
      <c r="D395" s="9"/>
      <c r="E395" s="1"/>
      <c r="I395" s="1"/>
      <c r="J395" s="9"/>
      <c r="K395" s="1"/>
      <c r="O395" s="1"/>
      <c r="P395" s="9"/>
      <c r="Q395" s="1"/>
      <c r="U395" s="1"/>
      <c r="V395" s="9"/>
      <c r="W395" s="1"/>
    </row>
    <row r="396" spans="3:23" ht="15.75" x14ac:dyDescent="0.5">
      <c r="C396" s="1"/>
      <c r="D396" s="9"/>
      <c r="E396" s="1"/>
      <c r="I396" s="1"/>
      <c r="J396" s="9"/>
      <c r="K396" s="1"/>
      <c r="O396" s="1"/>
      <c r="P396" s="9"/>
      <c r="Q396" s="1"/>
      <c r="U396" s="1"/>
      <c r="V396" s="9"/>
      <c r="W396" s="1"/>
    </row>
    <row r="397" spans="3:23" ht="15.75" x14ac:dyDescent="0.5">
      <c r="C397" s="1"/>
      <c r="D397" s="9"/>
      <c r="E397" s="1"/>
      <c r="I397" s="1"/>
      <c r="J397" s="9"/>
      <c r="K397" s="1"/>
      <c r="O397" s="1"/>
      <c r="P397" s="9"/>
      <c r="Q397" s="1"/>
      <c r="U397" s="1"/>
      <c r="V397" s="9"/>
      <c r="W397" s="1"/>
    </row>
    <row r="398" spans="3:23" ht="15.75" x14ac:dyDescent="0.5">
      <c r="C398" s="1"/>
      <c r="D398" s="9"/>
      <c r="E398" s="1"/>
      <c r="I398" s="1"/>
      <c r="J398" s="9"/>
      <c r="K398" s="1"/>
      <c r="O398" s="1"/>
      <c r="P398" s="9"/>
      <c r="Q398" s="1"/>
      <c r="U398" s="1"/>
      <c r="V398" s="9"/>
      <c r="W398" s="1"/>
    </row>
    <row r="399" spans="3:23" ht="15.75" x14ac:dyDescent="0.5">
      <c r="C399" s="1"/>
      <c r="D399" s="9"/>
      <c r="E399" s="1"/>
      <c r="I399" s="1"/>
      <c r="J399" s="9"/>
      <c r="K399" s="1"/>
      <c r="O399" s="1"/>
      <c r="P399" s="9"/>
      <c r="Q399" s="1"/>
      <c r="U399" s="1"/>
      <c r="V399" s="9"/>
      <c r="W399" s="1"/>
    </row>
    <row r="400" spans="3:23" ht="15.75" x14ac:dyDescent="0.5">
      <c r="C400" s="1"/>
      <c r="D400" s="9"/>
      <c r="E400" s="1"/>
      <c r="I400" s="1"/>
      <c r="J400" s="9"/>
      <c r="K400" s="1"/>
      <c r="O400" s="1"/>
      <c r="P400" s="9"/>
      <c r="Q400" s="1"/>
      <c r="U400" s="1"/>
      <c r="V400" s="9"/>
      <c r="W400" s="1"/>
    </row>
    <row r="401" spans="3:23" ht="15.75" x14ac:dyDescent="0.5">
      <c r="C401" s="1"/>
      <c r="D401" s="9"/>
      <c r="E401" s="1"/>
      <c r="I401" s="1"/>
      <c r="J401" s="9"/>
      <c r="K401" s="1"/>
      <c r="O401" s="1"/>
      <c r="P401" s="9"/>
      <c r="Q401" s="1"/>
      <c r="U401" s="1"/>
      <c r="V401" s="9"/>
      <c r="W401" s="1"/>
    </row>
    <row r="402" spans="3:23" ht="15.75" x14ac:dyDescent="0.5">
      <c r="C402" s="1"/>
      <c r="D402" s="9"/>
      <c r="E402" s="1"/>
      <c r="I402" s="1"/>
      <c r="J402" s="9"/>
      <c r="K402" s="1"/>
      <c r="O402" s="1"/>
      <c r="P402" s="9"/>
      <c r="Q402" s="1"/>
      <c r="U402" s="1"/>
      <c r="V402" s="9"/>
      <c r="W402" s="1"/>
    </row>
    <row r="403" spans="3:23" ht="15.75" x14ac:dyDescent="0.5">
      <c r="C403" s="1"/>
      <c r="D403" s="9"/>
      <c r="E403" s="1"/>
      <c r="I403" s="1"/>
      <c r="J403" s="9"/>
      <c r="K403" s="1"/>
      <c r="O403" s="1"/>
      <c r="P403" s="9"/>
      <c r="Q403" s="1"/>
      <c r="U403" s="1"/>
      <c r="V403" s="9"/>
      <c r="W403" s="1"/>
    </row>
    <row r="404" spans="3:23" ht="15.75" x14ac:dyDescent="0.5">
      <c r="C404" s="1"/>
      <c r="D404" s="9"/>
      <c r="E404" s="1"/>
      <c r="I404" s="1"/>
      <c r="J404" s="9"/>
      <c r="K404" s="1"/>
      <c r="O404" s="1"/>
      <c r="P404" s="9"/>
      <c r="Q404" s="1"/>
      <c r="U404" s="1"/>
      <c r="V404" s="9"/>
      <c r="W404" s="1"/>
    </row>
    <row r="405" spans="3:23" ht="15.75" x14ac:dyDescent="0.5">
      <c r="C405" s="1"/>
      <c r="D405" s="9"/>
      <c r="E405" s="1"/>
      <c r="I405" s="1"/>
      <c r="J405" s="9"/>
      <c r="K405" s="1"/>
      <c r="O405" s="1"/>
      <c r="P405" s="9"/>
      <c r="Q405" s="1"/>
      <c r="U405" s="1"/>
      <c r="V405" s="9"/>
      <c r="W405" s="1"/>
    </row>
    <row r="406" spans="3:23" ht="15.75" x14ac:dyDescent="0.5">
      <c r="C406" s="1"/>
      <c r="D406" s="9"/>
      <c r="E406" s="1"/>
      <c r="I406" s="1"/>
      <c r="J406" s="9"/>
      <c r="K406" s="1"/>
      <c r="O406" s="1"/>
      <c r="P406" s="9"/>
      <c r="Q406" s="1"/>
      <c r="U406" s="1"/>
      <c r="V406" s="9"/>
      <c r="W406" s="1"/>
    </row>
    <row r="407" spans="3:23" ht="15.75" x14ac:dyDescent="0.5">
      <c r="C407" s="1"/>
      <c r="D407" s="9"/>
      <c r="E407" s="1"/>
      <c r="I407" s="1"/>
      <c r="J407" s="9"/>
      <c r="K407" s="1"/>
      <c r="O407" s="1"/>
      <c r="P407" s="9"/>
      <c r="Q407" s="1"/>
      <c r="U407" s="1"/>
      <c r="V407" s="9"/>
      <c r="W407" s="1"/>
    </row>
    <row r="408" spans="3:23" ht="15.75" x14ac:dyDescent="0.5">
      <c r="C408" s="1"/>
      <c r="D408" s="9"/>
      <c r="E408" s="1"/>
      <c r="I408" s="1"/>
      <c r="J408" s="9"/>
      <c r="K408" s="1"/>
      <c r="O408" s="1"/>
      <c r="P408" s="9"/>
      <c r="Q408" s="1"/>
      <c r="U408" s="1"/>
      <c r="V408" s="9"/>
      <c r="W408" s="1"/>
    </row>
    <row r="409" spans="3:23" ht="15.75" x14ac:dyDescent="0.5">
      <c r="C409" s="1"/>
      <c r="D409" s="9"/>
      <c r="E409" s="1"/>
      <c r="I409" s="1"/>
      <c r="J409" s="9"/>
      <c r="K409" s="1"/>
      <c r="O409" s="1"/>
      <c r="P409" s="9"/>
      <c r="Q409" s="1"/>
      <c r="U409" s="1"/>
      <c r="V409" s="9"/>
      <c r="W409" s="1"/>
    </row>
    <row r="410" spans="3:23" ht="15.75" x14ac:dyDescent="0.5">
      <c r="C410" s="1"/>
      <c r="D410" s="9"/>
      <c r="E410" s="1"/>
      <c r="I410" s="1"/>
      <c r="J410" s="9"/>
      <c r="K410" s="1"/>
      <c r="O410" s="1"/>
      <c r="P410" s="9"/>
      <c r="Q410" s="1"/>
      <c r="U410" s="1"/>
      <c r="V410" s="9"/>
      <c r="W410" s="1"/>
    </row>
    <row r="411" spans="3:23" ht="15.75" x14ac:dyDescent="0.5">
      <c r="C411" s="1"/>
      <c r="D411" s="9"/>
      <c r="E411" s="1"/>
      <c r="I411" s="1"/>
      <c r="J411" s="9"/>
      <c r="K411" s="1"/>
      <c r="O411" s="1"/>
      <c r="P411" s="9"/>
      <c r="Q411" s="1"/>
      <c r="U411" s="1"/>
      <c r="V411" s="9"/>
      <c r="W411" s="1"/>
    </row>
    <row r="412" spans="3:23" ht="15.75" x14ac:dyDescent="0.5">
      <c r="C412" s="1"/>
      <c r="D412" s="9"/>
      <c r="E412" s="1"/>
      <c r="I412" s="1"/>
      <c r="J412" s="9"/>
      <c r="K412" s="1"/>
      <c r="O412" s="1"/>
      <c r="P412" s="9"/>
      <c r="Q412" s="1"/>
      <c r="U412" s="1"/>
      <c r="V412" s="9"/>
      <c r="W412" s="1"/>
    </row>
    <row r="413" spans="3:23" ht="15.75" x14ac:dyDescent="0.5">
      <c r="C413" s="1"/>
      <c r="D413" s="9"/>
      <c r="E413" s="1"/>
      <c r="I413" s="1"/>
      <c r="J413" s="9"/>
      <c r="K413" s="1"/>
      <c r="O413" s="1"/>
      <c r="P413" s="9"/>
      <c r="Q413" s="1"/>
      <c r="U413" s="1"/>
      <c r="V413" s="9"/>
      <c r="W413" s="1"/>
    </row>
    <row r="414" spans="3:23" ht="15.75" x14ac:dyDescent="0.5">
      <c r="C414" s="1"/>
      <c r="D414" s="9"/>
      <c r="E414" s="1"/>
      <c r="I414" s="1"/>
      <c r="J414" s="9"/>
      <c r="K414" s="1"/>
      <c r="O414" s="1"/>
      <c r="P414" s="9"/>
      <c r="Q414" s="1"/>
      <c r="U414" s="1"/>
      <c r="V414" s="9"/>
      <c r="W414" s="1"/>
    </row>
    <row r="415" spans="3:23" ht="15.75" x14ac:dyDescent="0.5">
      <c r="C415" s="1"/>
      <c r="D415" s="9"/>
      <c r="E415" s="1"/>
      <c r="I415" s="1"/>
      <c r="J415" s="9"/>
      <c r="K415" s="1"/>
      <c r="O415" s="1"/>
      <c r="P415" s="9"/>
      <c r="Q415" s="1"/>
      <c r="U415" s="1"/>
      <c r="V415" s="9"/>
      <c r="W415" s="1"/>
    </row>
    <row r="416" spans="3:23" ht="15.75" x14ac:dyDescent="0.5">
      <c r="C416" s="1"/>
      <c r="D416" s="9"/>
      <c r="E416" s="1"/>
      <c r="I416" s="1"/>
      <c r="J416" s="9"/>
      <c r="K416" s="1"/>
      <c r="O416" s="1"/>
      <c r="P416" s="9"/>
      <c r="Q416" s="1"/>
      <c r="U416" s="1"/>
      <c r="V416" s="9"/>
      <c r="W416" s="1"/>
    </row>
    <row r="417" spans="3:23" ht="15.75" x14ac:dyDescent="0.5">
      <c r="C417" s="1"/>
      <c r="D417" s="9"/>
      <c r="E417" s="1"/>
      <c r="I417" s="1"/>
      <c r="J417" s="9"/>
      <c r="K417" s="1"/>
      <c r="O417" s="1"/>
      <c r="P417" s="9"/>
      <c r="Q417" s="1"/>
      <c r="U417" s="1"/>
      <c r="V417" s="9"/>
      <c r="W417" s="1"/>
    </row>
    <row r="418" spans="3:23" ht="15.75" x14ac:dyDescent="0.5">
      <c r="C418" s="1"/>
      <c r="D418" s="9"/>
      <c r="E418" s="1"/>
      <c r="I418" s="1"/>
      <c r="J418" s="9"/>
      <c r="K418" s="1"/>
      <c r="O418" s="1"/>
      <c r="P418" s="9"/>
      <c r="Q418" s="1"/>
      <c r="U418" s="1"/>
      <c r="V418" s="9"/>
      <c r="W418" s="1"/>
    </row>
    <row r="419" spans="3:23" ht="15.75" x14ac:dyDescent="0.5">
      <c r="C419" s="1"/>
      <c r="D419" s="9"/>
      <c r="E419" s="1"/>
      <c r="I419" s="1"/>
      <c r="J419" s="9"/>
      <c r="K419" s="1"/>
      <c r="O419" s="1"/>
      <c r="P419" s="9"/>
      <c r="Q419" s="1"/>
      <c r="U419" s="1"/>
      <c r="V419" s="9"/>
      <c r="W419" s="1"/>
    </row>
    <row r="420" spans="3:23" ht="15.75" x14ac:dyDescent="0.5">
      <c r="C420" s="1"/>
      <c r="D420" s="9"/>
      <c r="E420" s="1"/>
      <c r="I420" s="1"/>
      <c r="J420" s="9"/>
      <c r="K420" s="1"/>
      <c r="O420" s="1"/>
      <c r="P420" s="9"/>
      <c r="Q420" s="1"/>
      <c r="U420" s="1"/>
      <c r="V420" s="9"/>
      <c r="W420" s="1"/>
    </row>
    <row r="421" spans="3:23" ht="15.75" x14ac:dyDescent="0.5">
      <c r="C421" s="1"/>
      <c r="D421" s="9"/>
      <c r="E421" s="1"/>
      <c r="I421" s="1"/>
      <c r="J421" s="9"/>
      <c r="K421" s="1"/>
      <c r="O421" s="1"/>
      <c r="P421" s="9"/>
      <c r="Q421" s="1"/>
      <c r="U421" s="1"/>
      <c r="V421" s="9"/>
      <c r="W421" s="1"/>
    </row>
    <row r="422" spans="3:23" ht="15.75" x14ac:dyDescent="0.5">
      <c r="C422" s="1"/>
      <c r="D422" s="9"/>
      <c r="E422" s="1"/>
      <c r="I422" s="1"/>
      <c r="J422" s="9"/>
      <c r="K422" s="1"/>
      <c r="O422" s="1"/>
      <c r="P422" s="9"/>
      <c r="Q422" s="1"/>
      <c r="U422" s="1"/>
      <c r="V422" s="9"/>
      <c r="W422" s="1"/>
    </row>
    <row r="423" spans="3:23" ht="15.75" x14ac:dyDescent="0.5">
      <c r="C423" s="1"/>
      <c r="D423" s="9"/>
      <c r="E423" s="1"/>
      <c r="I423" s="1"/>
      <c r="J423" s="9"/>
      <c r="K423" s="1"/>
      <c r="O423" s="1"/>
      <c r="P423" s="9"/>
      <c r="Q423" s="1"/>
      <c r="U423" s="1"/>
      <c r="V423" s="9"/>
      <c r="W423" s="1"/>
    </row>
    <row r="424" spans="3:23" ht="15.75" x14ac:dyDescent="0.5">
      <c r="C424" s="1"/>
      <c r="D424" s="9"/>
      <c r="E424" s="1"/>
      <c r="I424" s="1"/>
      <c r="J424" s="9"/>
      <c r="K424" s="1"/>
      <c r="O424" s="1"/>
      <c r="P424" s="9"/>
      <c r="Q424" s="1"/>
      <c r="U424" s="1"/>
      <c r="V424" s="9"/>
      <c r="W424" s="1"/>
    </row>
    <row r="425" spans="3:23" ht="15.75" x14ac:dyDescent="0.5">
      <c r="C425" s="1"/>
      <c r="D425" s="9"/>
      <c r="E425" s="1"/>
      <c r="I425" s="1"/>
      <c r="J425" s="9"/>
      <c r="K425" s="1"/>
      <c r="O425" s="1"/>
      <c r="P425" s="9"/>
      <c r="Q425" s="1"/>
      <c r="U425" s="1"/>
      <c r="V425" s="9"/>
      <c r="W425" s="1"/>
    </row>
    <row r="426" spans="3:23" ht="15.75" x14ac:dyDescent="0.5">
      <c r="C426" s="1"/>
      <c r="D426" s="9"/>
      <c r="E426" s="1"/>
      <c r="I426" s="1"/>
      <c r="J426" s="9"/>
      <c r="K426" s="1"/>
      <c r="O426" s="1"/>
      <c r="P426" s="9"/>
      <c r="Q426" s="1"/>
      <c r="U426" s="1"/>
      <c r="V426" s="9"/>
      <c r="W426" s="1"/>
    </row>
    <row r="427" spans="3:23" ht="15.75" x14ac:dyDescent="0.5">
      <c r="C427" s="1"/>
      <c r="D427" s="9"/>
      <c r="E427" s="1"/>
      <c r="I427" s="1"/>
      <c r="J427" s="9"/>
      <c r="K427" s="1"/>
      <c r="O427" s="1"/>
      <c r="P427" s="9"/>
      <c r="Q427" s="1"/>
      <c r="U427" s="1"/>
      <c r="V427" s="9"/>
      <c r="W427" s="1"/>
    </row>
    <row r="428" spans="3:23" ht="15.75" x14ac:dyDescent="0.5">
      <c r="C428" s="1"/>
      <c r="D428" s="9"/>
      <c r="E428" s="1"/>
      <c r="I428" s="1"/>
      <c r="J428" s="9"/>
      <c r="K428" s="1"/>
      <c r="O428" s="1"/>
      <c r="P428" s="9"/>
      <c r="Q428" s="1"/>
      <c r="U428" s="1"/>
      <c r="V428" s="9"/>
      <c r="W428" s="1"/>
    </row>
    <row r="429" spans="3:23" ht="15.75" x14ac:dyDescent="0.5">
      <c r="C429" s="1"/>
      <c r="D429" s="9"/>
      <c r="E429" s="1"/>
      <c r="I429" s="1"/>
      <c r="J429" s="9"/>
      <c r="K429" s="1"/>
      <c r="O429" s="1"/>
      <c r="P429" s="9"/>
      <c r="Q429" s="1"/>
      <c r="U429" s="1"/>
      <c r="V429" s="9"/>
      <c r="W429" s="1"/>
    </row>
    <row r="430" spans="3:23" ht="15.75" x14ac:dyDescent="0.5">
      <c r="C430" s="1"/>
      <c r="D430" s="9"/>
      <c r="E430" s="1"/>
      <c r="I430" s="1"/>
      <c r="J430" s="9"/>
      <c r="K430" s="1"/>
      <c r="O430" s="1"/>
      <c r="P430" s="9"/>
      <c r="Q430" s="1"/>
      <c r="U430" s="1"/>
      <c r="V430" s="9"/>
      <c r="W430" s="1"/>
    </row>
    <row r="431" spans="3:23" ht="15.75" x14ac:dyDescent="0.5">
      <c r="C431" s="1"/>
      <c r="D431" s="9"/>
      <c r="E431" s="1"/>
      <c r="I431" s="1"/>
      <c r="J431" s="9"/>
      <c r="K431" s="1"/>
      <c r="O431" s="1"/>
      <c r="P431" s="9"/>
      <c r="Q431" s="1"/>
      <c r="U431" s="1"/>
      <c r="V431" s="9"/>
      <c r="W431" s="1"/>
    </row>
    <row r="432" spans="3:23" ht="15.75" x14ac:dyDescent="0.5">
      <c r="C432" s="1"/>
      <c r="D432" s="9"/>
      <c r="E432" s="1"/>
      <c r="I432" s="1"/>
      <c r="J432" s="9"/>
      <c r="K432" s="1"/>
      <c r="O432" s="1"/>
      <c r="P432" s="9"/>
      <c r="Q432" s="1"/>
      <c r="U432" s="1"/>
      <c r="V432" s="9"/>
      <c r="W432" s="1"/>
    </row>
    <row r="433" spans="3:23" ht="15.75" x14ac:dyDescent="0.5">
      <c r="C433" s="1"/>
      <c r="D433" s="9"/>
      <c r="E433" s="1"/>
      <c r="I433" s="1"/>
      <c r="J433" s="9"/>
      <c r="K433" s="1"/>
      <c r="O433" s="1"/>
      <c r="P433" s="9"/>
      <c r="Q433" s="1"/>
      <c r="U433" s="1"/>
      <c r="V433" s="9"/>
      <c r="W433" s="1"/>
    </row>
    <row r="434" spans="3:23" ht="15.75" x14ac:dyDescent="0.5">
      <c r="C434" s="1"/>
      <c r="D434" s="9"/>
      <c r="E434" s="1"/>
      <c r="I434" s="1"/>
      <c r="J434" s="9"/>
      <c r="K434" s="1"/>
      <c r="O434" s="1"/>
      <c r="P434" s="9"/>
      <c r="Q434" s="1"/>
      <c r="U434" s="1"/>
      <c r="V434" s="9"/>
      <c r="W434" s="1"/>
    </row>
    <row r="435" spans="3:23" ht="15.75" x14ac:dyDescent="0.5">
      <c r="C435" s="1"/>
      <c r="D435" s="9"/>
      <c r="E435" s="1"/>
      <c r="I435" s="1"/>
      <c r="J435" s="9"/>
      <c r="K435" s="1"/>
      <c r="O435" s="1"/>
      <c r="P435" s="9"/>
      <c r="Q435" s="1"/>
      <c r="U435" s="1"/>
      <c r="V435" s="9"/>
      <c r="W435" s="1"/>
    </row>
    <row r="436" spans="3:23" ht="15.75" x14ac:dyDescent="0.5">
      <c r="C436" s="1"/>
      <c r="D436" s="9"/>
      <c r="E436" s="1"/>
      <c r="I436" s="1"/>
      <c r="J436" s="9"/>
      <c r="K436" s="1"/>
      <c r="O436" s="1"/>
      <c r="P436" s="9"/>
      <c r="Q436" s="1"/>
      <c r="U436" s="1"/>
      <c r="V436" s="9"/>
      <c r="W436" s="1"/>
    </row>
    <row r="437" spans="3:23" ht="15.75" x14ac:dyDescent="0.5">
      <c r="C437" s="1"/>
      <c r="D437" s="9"/>
      <c r="E437" s="1"/>
      <c r="I437" s="1"/>
      <c r="J437" s="9"/>
      <c r="K437" s="1"/>
      <c r="O437" s="1"/>
      <c r="P437" s="9"/>
      <c r="Q437" s="1"/>
      <c r="U437" s="1"/>
      <c r="V437" s="9"/>
      <c r="W437" s="1"/>
    </row>
    <row r="438" spans="3:23" ht="15.75" x14ac:dyDescent="0.5">
      <c r="C438" s="1"/>
      <c r="D438" s="9"/>
      <c r="E438" s="1"/>
      <c r="I438" s="1"/>
      <c r="J438" s="9"/>
      <c r="K438" s="1"/>
      <c r="O438" s="1"/>
      <c r="P438" s="9"/>
      <c r="Q438" s="1"/>
      <c r="U438" s="1"/>
      <c r="V438" s="9"/>
      <c r="W438" s="1"/>
    </row>
    <row r="439" spans="3:23" ht="15.75" x14ac:dyDescent="0.5">
      <c r="C439" s="1"/>
      <c r="D439" s="9"/>
      <c r="E439" s="1"/>
      <c r="I439" s="1"/>
      <c r="J439" s="9"/>
      <c r="K439" s="1"/>
      <c r="O439" s="1"/>
      <c r="P439" s="9"/>
      <c r="Q439" s="1"/>
      <c r="U439" s="1"/>
      <c r="V439" s="9"/>
      <c r="W439" s="1"/>
    </row>
    <row r="440" spans="3:23" ht="15.75" x14ac:dyDescent="0.5">
      <c r="C440" s="1"/>
      <c r="D440" s="9"/>
      <c r="E440" s="1"/>
      <c r="I440" s="1"/>
      <c r="J440" s="9"/>
      <c r="K440" s="1"/>
      <c r="O440" s="1"/>
      <c r="P440" s="9"/>
      <c r="Q440" s="1"/>
      <c r="U440" s="1"/>
      <c r="V440" s="9"/>
      <c r="W440" s="1"/>
    </row>
    <row r="441" spans="3:23" ht="15.75" x14ac:dyDescent="0.5">
      <c r="C441" s="1"/>
      <c r="D441" s="9"/>
      <c r="E441" s="1"/>
      <c r="I441" s="1"/>
      <c r="J441" s="9"/>
      <c r="K441" s="1"/>
      <c r="O441" s="1"/>
      <c r="P441" s="9"/>
      <c r="Q441" s="1"/>
      <c r="U441" s="1"/>
      <c r="V441" s="9"/>
      <c r="W441" s="1"/>
    </row>
    <row r="442" spans="3:23" ht="15.75" x14ac:dyDescent="0.5">
      <c r="C442" s="1"/>
      <c r="D442" s="9"/>
      <c r="E442" s="1"/>
      <c r="I442" s="1"/>
      <c r="J442" s="9"/>
      <c r="K442" s="1"/>
      <c r="O442" s="1"/>
      <c r="P442" s="9"/>
      <c r="Q442" s="1"/>
      <c r="U442" s="1"/>
      <c r="V442" s="9"/>
      <c r="W442" s="1"/>
    </row>
    <row r="443" spans="3:23" ht="15.75" x14ac:dyDescent="0.5">
      <c r="C443" s="1"/>
      <c r="D443" s="9"/>
      <c r="E443" s="1"/>
      <c r="I443" s="1"/>
      <c r="J443" s="9"/>
      <c r="K443" s="1"/>
      <c r="O443" s="1"/>
      <c r="P443" s="9"/>
      <c r="Q443" s="1"/>
      <c r="U443" s="1"/>
      <c r="V443" s="9"/>
      <c r="W443" s="1"/>
    </row>
    <row r="444" spans="3:23" ht="15.75" x14ac:dyDescent="0.5">
      <c r="C444" s="1"/>
      <c r="D444" s="9"/>
      <c r="E444" s="1"/>
      <c r="I444" s="1"/>
      <c r="J444" s="9"/>
      <c r="K444" s="1"/>
      <c r="O444" s="1"/>
      <c r="P444" s="9"/>
      <c r="Q444" s="1"/>
      <c r="U444" s="1"/>
      <c r="V444" s="9"/>
      <c r="W444" s="1"/>
    </row>
    <row r="445" spans="3:23" ht="15.75" x14ac:dyDescent="0.5">
      <c r="C445" s="1"/>
      <c r="D445" s="9"/>
      <c r="E445" s="1"/>
      <c r="I445" s="1"/>
      <c r="J445" s="9"/>
      <c r="K445" s="1"/>
      <c r="O445" s="1"/>
      <c r="P445" s="9"/>
      <c r="Q445" s="1"/>
      <c r="U445" s="1"/>
      <c r="V445" s="9"/>
      <c r="W445" s="1"/>
    </row>
    <row r="446" spans="3:23" ht="15.75" x14ac:dyDescent="0.5">
      <c r="C446" s="1"/>
      <c r="D446" s="9"/>
      <c r="E446" s="1"/>
      <c r="I446" s="1"/>
      <c r="J446" s="9"/>
      <c r="K446" s="1"/>
      <c r="O446" s="1"/>
      <c r="P446" s="9"/>
      <c r="Q446" s="1"/>
      <c r="U446" s="1"/>
      <c r="V446" s="9"/>
      <c r="W446" s="1"/>
    </row>
    <row r="447" spans="3:23" ht="15.75" x14ac:dyDescent="0.5">
      <c r="C447" s="1"/>
      <c r="D447" s="9"/>
      <c r="E447" s="1"/>
      <c r="I447" s="1"/>
      <c r="J447" s="9"/>
      <c r="K447" s="1"/>
      <c r="O447" s="1"/>
      <c r="P447" s="9"/>
      <c r="Q447" s="1"/>
      <c r="U447" s="1"/>
      <c r="V447" s="9"/>
      <c r="W447" s="1"/>
    </row>
    <row r="448" spans="3:23" ht="15.75" x14ac:dyDescent="0.5">
      <c r="C448" s="1"/>
      <c r="D448" s="9"/>
      <c r="E448" s="1"/>
      <c r="I448" s="1"/>
      <c r="J448" s="9"/>
      <c r="K448" s="1"/>
      <c r="O448" s="1"/>
      <c r="P448" s="9"/>
      <c r="Q448" s="1"/>
      <c r="U448" s="1"/>
      <c r="V448" s="9"/>
      <c r="W448" s="1"/>
    </row>
    <row r="449" spans="3:23" ht="15.75" x14ac:dyDescent="0.5">
      <c r="C449" s="1"/>
      <c r="D449" s="9"/>
      <c r="E449" s="1"/>
      <c r="I449" s="1"/>
      <c r="J449" s="9"/>
      <c r="K449" s="1"/>
      <c r="O449" s="1"/>
      <c r="P449" s="9"/>
      <c r="Q449" s="1"/>
      <c r="U449" s="1"/>
      <c r="V449" s="9"/>
      <c r="W449" s="1"/>
    </row>
    <row r="450" spans="3:23" ht="15.75" x14ac:dyDescent="0.5">
      <c r="C450" s="1"/>
      <c r="D450" s="9"/>
      <c r="E450" s="1"/>
      <c r="I450" s="1"/>
      <c r="J450" s="9"/>
      <c r="K450" s="1"/>
      <c r="O450" s="1"/>
      <c r="P450" s="9"/>
      <c r="Q450" s="1"/>
      <c r="U450" s="1"/>
      <c r="V450" s="9"/>
      <c r="W450" s="1"/>
    </row>
    <row r="451" spans="3:23" ht="15.75" x14ac:dyDescent="0.5">
      <c r="C451" s="1"/>
      <c r="D451" s="9"/>
      <c r="E451" s="1"/>
      <c r="I451" s="1"/>
      <c r="J451" s="9"/>
      <c r="K451" s="1"/>
      <c r="O451" s="1"/>
      <c r="P451" s="9"/>
      <c r="Q451" s="1"/>
      <c r="U451" s="1"/>
      <c r="V451" s="9"/>
      <c r="W451" s="1"/>
    </row>
    <row r="452" spans="3:23" ht="15.75" x14ac:dyDescent="0.5">
      <c r="C452" s="1"/>
      <c r="D452" s="9"/>
      <c r="E452" s="1"/>
      <c r="I452" s="1"/>
      <c r="J452" s="9"/>
      <c r="K452" s="1"/>
      <c r="O452" s="1"/>
      <c r="P452" s="9"/>
      <c r="Q452" s="1"/>
      <c r="U452" s="1"/>
      <c r="V452" s="9"/>
      <c r="W452" s="1"/>
    </row>
    <row r="453" spans="3:23" ht="15.75" x14ac:dyDescent="0.5">
      <c r="C453" s="1"/>
      <c r="D453" s="9"/>
      <c r="E453" s="1"/>
      <c r="I453" s="1"/>
      <c r="J453" s="9"/>
      <c r="K453" s="1"/>
      <c r="O453" s="1"/>
      <c r="P453" s="9"/>
      <c r="Q453" s="1"/>
      <c r="U453" s="1"/>
      <c r="V453" s="9"/>
      <c r="W453" s="1"/>
    </row>
    <row r="454" spans="3:23" ht="15.75" x14ac:dyDescent="0.5">
      <c r="C454" s="1"/>
      <c r="D454" s="9"/>
      <c r="E454" s="1"/>
      <c r="I454" s="1"/>
      <c r="J454" s="9"/>
      <c r="K454" s="1"/>
      <c r="O454" s="1"/>
      <c r="P454" s="9"/>
      <c r="Q454" s="1"/>
      <c r="U454" s="1"/>
      <c r="V454" s="9"/>
      <c r="W454" s="1"/>
    </row>
    <row r="455" spans="3:23" ht="15.75" x14ac:dyDescent="0.5">
      <c r="C455" s="1"/>
      <c r="D455" s="9"/>
      <c r="E455" s="1"/>
      <c r="I455" s="1"/>
      <c r="J455" s="9"/>
      <c r="K455" s="1"/>
      <c r="O455" s="1"/>
      <c r="P455" s="9"/>
      <c r="Q455" s="1"/>
      <c r="U455" s="1"/>
      <c r="V455" s="9"/>
      <c r="W455" s="1"/>
    </row>
    <row r="456" spans="3:23" ht="15.75" x14ac:dyDescent="0.5">
      <c r="C456" s="1"/>
      <c r="D456" s="9"/>
      <c r="E456" s="1"/>
      <c r="I456" s="1"/>
      <c r="J456" s="9"/>
      <c r="K456" s="1"/>
      <c r="O456" s="1"/>
      <c r="P456" s="9"/>
      <c r="Q456" s="1"/>
      <c r="U456" s="1"/>
      <c r="V456" s="9"/>
      <c r="W456" s="1"/>
    </row>
    <row r="457" spans="3:23" ht="15.75" x14ac:dyDescent="0.5">
      <c r="C457" s="1"/>
      <c r="D457" s="9"/>
      <c r="E457" s="1"/>
      <c r="I457" s="1"/>
      <c r="J457" s="9"/>
      <c r="K457" s="1"/>
      <c r="O457" s="1"/>
      <c r="P457" s="9"/>
      <c r="Q457" s="1"/>
      <c r="U457" s="1"/>
      <c r="V457" s="9"/>
      <c r="W457" s="1"/>
    </row>
    <row r="458" spans="3:23" ht="15.75" x14ac:dyDescent="0.5">
      <c r="C458" s="1"/>
      <c r="D458" s="9"/>
      <c r="E458" s="1"/>
      <c r="I458" s="1"/>
      <c r="J458" s="9"/>
      <c r="K458" s="1"/>
      <c r="O458" s="1"/>
      <c r="P458" s="9"/>
      <c r="Q458" s="1"/>
      <c r="U458" s="1"/>
      <c r="V458" s="9"/>
      <c r="W458" s="1"/>
    </row>
    <row r="459" spans="3:23" ht="15.75" x14ac:dyDescent="0.5">
      <c r="C459" s="1"/>
      <c r="D459" s="9"/>
      <c r="E459" s="1"/>
      <c r="I459" s="1"/>
      <c r="J459" s="9"/>
      <c r="K459" s="1"/>
      <c r="O459" s="1"/>
      <c r="P459" s="9"/>
      <c r="Q459" s="1"/>
      <c r="U459" s="1"/>
      <c r="V459" s="9"/>
      <c r="W459" s="1"/>
    </row>
    <row r="460" spans="3:23" ht="15.75" x14ac:dyDescent="0.5">
      <c r="C460" s="1"/>
      <c r="D460" s="9"/>
      <c r="E460" s="1"/>
      <c r="I460" s="1"/>
      <c r="J460" s="9"/>
      <c r="K460" s="1"/>
      <c r="O460" s="1"/>
      <c r="P460" s="9"/>
      <c r="Q460" s="1"/>
      <c r="U460" s="1"/>
      <c r="V460" s="9"/>
      <c r="W460" s="1"/>
    </row>
    <row r="461" spans="3:23" ht="15.75" x14ac:dyDescent="0.5">
      <c r="C461" s="1"/>
      <c r="D461" s="9"/>
      <c r="E461" s="1"/>
      <c r="I461" s="1"/>
      <c r="J461" s="9"/>
      <c r="K461" s="1"/>
      <c r="O461" s="1"/>
      <c r="P461" s="9"/>
      <c r="Q461" s="1"/>
      <c r="U461" s="1"/>
      <c r="V461" s="9"/>
      <c r="W461" s="1"/>
    </row>
    <row r="462" spans="3:23" ht="15.75" x14ac:dyDescent="0.5">
      <c r="C462" s="1"/>
      <c r="D462" s="9"/>
      <c r="E462" s="1"/>
      <c r="I462" s="1"/>
      <c r="J462" s="9"/>
      <c r="K462" s="1"/>
      <c r="O462" s="1"/>
      <c r="P462" s="9"/>
      <c r="Q462" s="1"/>
      <c r="U462" s="1"/>
      <c r="V462" s="9"/>
      <c r="W462" s="1"/>
    </row>
    <row r="463" spans="3:23" ht="15.75" x14ac:dyDescent="0.5">
      <c r="C463" s="1"/>
      <c r="D463" s="9"/>
      <c r="E463" s="1"/>
      <c r="I463" s="1"/>
      <c r="J463" s="9"/>
      <c r="K463" s="1"/>
      <c r="O463" s="1"/>
      <c r="P463" s="9"/>
      <c r="Q463" s="1"/>
      <c r="U463" s="1"/>
      <c r="V463" s="9"/>
      <c r="W463" s="1"/>
    </row>
    <row r="464" spans="3:23" ht="15.75" x14ac:dyDescent="0.5">
      <c r="C464" s="1"/>
      <c r="D464" s="9"/>
      <c r="E464" s="1"/>
      <c r="I464" s="1"/>
      <c r="J464" s="9"/>
      <c r="K464" s="1"/>
      <c r="O464" s="1"/>
      <c r="P464" s="9"/>
      <c r="Q464" s="1"/>
      <c r="U464" s="1"/>
      <c r="V464" s="9"/>
      <c r="W464" s="1"/>
    </row>
    <row r="465" spans="3:23" ht="15.75" x14ac:dyDescent="0.5">
      <c r="C465" s="1"/>
      <c r="D465" s="9"/>
      <c r="E465" s="1"/>
      <c r="I465" s="1"/>
      <c r="J465" s="9"/>
      <c r="K465" s="1"/>
      <c r="O465" s="1"/>
      <c r="P465" s="9"/>
      <c r="Q465" s="1"/>
      <c r="U465" s="1"/>
      <c r="V465" s="9"/>
      <c r="W465" s="1"/>
    </row>
    <row r="466" spans="3:23" ht="15.75" x14ac:dyDescent="0.5">
      <c r="C466" s="1"/>
      <c r="D466" s="9"/>
      <c r="E466" s="1"/>
      <c r="I466" s="1"/>
      <c r="J466" s="9"/>
      <c r="K466" s="1"/>
      <c r="O466" s="1"/>
      <c r="P466" s="9"/>
      <c r="Q466" s="1"/>
      <c r="U466" s="1"/>
      <c r="V466" s="9"/>
      <c r="W466" s="1"/>
    </row>
    <row r="467" spans="3:23" ht="15.75" x14ac:dyDescent="0.5">
      <c r="C467" s="1"/>
      <c r="D467" s="9"/>
      <c r="E467" s="1"/>
      <c r="I467" s="1"/>
      <c r="J467" s="9"/>
      <c r="K467" s="1"/>
      <c r="O467" s="1"/>
      <c r="P467" s="9"/>
      <c r="Q467" s="1"/>
      <c r="U467" s="1"/>
      <c r="V467" s="9"/>
      <c r="W467" s="1"/>
    </row>
    <row r="468" spans="3:23" ht="15.75" x14ac:dyDescent="0.5">
      <c r="C468" s="1"/>
      <c r="D468" s="9"/>
      <c r="E468" s="1"/>
      <c r="I468" s="1"/>
      <c r="J468" s="9"/>
      <c r="K468" s="1"/>
      <c r="O468" s="1"/>
      <c r="P468" s="9"/>
      <c r="Q468" s="1"/>
      <c r="U468" s="1"/>
      <c r="V468" s="9"/>
      <c r="W468" s="1"/>
    </row>
    <row r="469" spans="3:23" ht="15.75" x14ac:dyDescent="0.5">
      <c r="C469" s="1"/>
      <c r="D469" s="9"/>
      <c r="E469" s="1"/>
      <c r="I469" s="1"/>
      <c r="J469" s="9"/>
      <c r="K469" s="1"/>
      <c r="O469" s="1"/>
      <c r="P469" s="9"/>
      <c r="Q469" s="1"/>
      <c r="U469" s="1"/>
      <c r="V469" s="9"/>
      <c r="W469" s="1"/>
    </row>
    <row r="470" spans="3:23" ht="15.75" x14ac:dyDescent="0.5">
      <c r="C470" s="1"/>
      <c r="D470" s="9"/>
      <c r="E470" s="1"/>
      <c r="I470" s="1"/>
      <c r="J470" s="9"/>
      <c r="K470" s="1"/>
      <c r="O470" s="1"/>
      <c r="P470" s="9"/>
      <c r="Q470" s="1"/>
      <c r="U470" s="1"/>
      <c r="V470" s="9"/>
      <c r="W470" s="1"/>
    </row>
    <row r="471" spans="3:23" ht="15.75" x14ac:dyDescent="0.5">
      <c r="C471" s="1"/>
      <c r="D471" s="9"/>
      <c r="E471" s="1"/>
      <c r="I471" s="1"/>
      <c r="J471" s="9"/>
      <c r="K471" s="1"/>
      <c r="O471" s="1"/>
      <c r="P471" s="9"/>
      <c r="Q471" s="1"/>
      <c r="U471" s="1"/>
      <c r="V471" s="9"/>
      <c r="W471" s="1"/>
    </row>
    <row r="472" spans="3:23" ht="15.75" x14ac:dyDescent="0.5">
      <c r="C472" s="1"/>
      <c r="D472" s="9"/>
      <c r="E472" s="1"/>
      <c r="I472" s="1"/>
      <c r="J472" s="9"/>
      <c r="K472" s="1"/>
      <c r="O472" s="1"/>
      <c r="P472" s="9"/>
      <c r="Q472" s="1"/>
      <c r="U472" s="1"/>
      <c r="V472" s="9"/>
      <c r="W472" s="1"/>
    </row>
    <row r="473" spans="3:23" ht="15.75" x14ac:dyDescent="0.5">
      <c r="C473" s="1"/>
      <c r="D473" s="9"/>
      <c r="E473" s="1"/>
      <c r="I473" s="1"/>
      <c r="J473" s="9"/>
      <c r="K473" s="1"/>
      <c r="O473" s="1"/>
      <c r="P473" s="9"/>
      <c r="Q473" s="1"/>
      <c r="U473" s="1"/>
      <c r="V473" s="9"/>
      <c r="W473" s="1"/>
    </row>
    <row r="474" spans="3:23" ht="15.75" x14ac:dyDescent="0.5">
      <c r="C474" s="1"/>
      <c r="D474" s="9"/>
      <c r="E474" s="1"/>
      <c r="I474" s="1"/>
      <c r="J474" s="9"/>
      <c r="K474" s="1"/>
      <c r="O474" s="1"/>
      <c r="P474" s="9"/>
      <c r="Q474" s="1"/>
      <c r="U474" s="1"/>
      <c r="V474" s="9"/>
      <c r="W474" s="1"/>
    </row>
    <row r="475" spans="3:23" ht="15.75" x14ac:dyDescent="0.5">
      <c r="C475" s="1"/>
      <c r="D475" s="9"/>
      <c r="E475" s="1"/>
      <c r="I475" s="1"/>
      <c r="J475" s="9"/>
      <c r="K475" s="1"/>
      <c r="O475" s="1"/>
      <c r="P475" s="9"/>
      <c r="Q475" s="1"/>
      <c r="U475" s="1"/>
      <c r="V475" s="9"/>
      <c r="W475" s="1"/>
    </row>
    <row r="476" spans="3:23" ht="15.75" x14ac:dyDescent="0.5">
      <c r="C476" s="1"/>
      <c r="D476" s="9"/>
      <c r="E476" s="1"/>
      <c r="I476" s="1"/>
      <c r="J476" s="9"/>
      <c r="K476" s="1"/>
      <c r="O476" s="1"/>
      <c r="P476" s="9"/>
      <c r="Q476" s="1"/>
      <c r="U476" s="1"/>
      <c r="V476" s="9"/>
      <c r="W476" s="1"/>
    </row>
    <row r="477" spans="3:23" ht="15.75" x14ac:dyDescent="0.5">
      <c r="C477" s="1"/>
      <c r="D477" s="9"/>
      <c r="E477" s="1"/>
      <c r="I477" s="1"/>
      <c r="J477" s="9"/>
      <c r="K477" s="1"/>
      <c r="O477" s="1"/>
      <c r="P477" s="9"/>
      <c r="Q477" s="1"/>
      <c r="U477" s="1"/>
      <c r="V477" s="9"/>
      <c r="W477" s="1"/>
    </row>
    <row r="478" spans="3:23" ht="15.75" x14ac:dyDescent="0.5">
      <c r="C478" s="1"/>
      <c r="D478" s="9"/>
      <c r="E478" s="1"/>
      <c r="I478" s="1"/>
      <c r="J478" s="9"/>
      <c r="K478" s="1"/>
      <c r="O478" s="1"/>
      <c r="P478" s="9"/>
      <c r="Q478" s="1"/>
      <c r="U478" s="1"/>
      <c r="V478" s="9"/>
      <c r="W478" s="1"/>
    </row>
    <row r="479" spans="3:23" ht="15.75" x14ac:dyDescent="0.5">
      <c r="C479" s="1"/>
      <c r="D479" s="9"/>
      <c r="E479" s="1"/>
      <c r="I479" s="1"/>
      <c r="J479" s="9"/>
      <c r="K479" s="1"/>
      <c r="O479" s="1"/>
      <c r="P479" s="9"/>
      <c r="Q479" s="1"/>
      <c r="U479" s="1"/>
      <c r="V479" s="9"/>
      <c r="W479" s="1"/>
    </row>
    <row r="480" spans="3:23" ht="15.75" x14ac:dyDescent="0.5">
      <c r="C480" s="1"/>
      <c r="D480" s="9"/>
      <c r="E480" s="1"/>
      <c r="I480" s="1"/>
      <c r="J480" s="9"/>
      <c r="K480" s="1"/>
      <c r="O480" s="1"/>
      <c r="P480" s="9"/>
      <c r="Q480" s="1"/>
      <c r="U480" s="1"/>
      <c r="V480" s="9"/>
      <c r="W480" s="1"/>
    </row>
    <row r="481" spans="3:23" ht="15.75" x14ac:dyDescent="0.5">
      <c r="C481" s="1"/>
      <c r="D481" s="9"/>
      <c r="E481" s="1"/>
      <c r="I481" s="1"/>
      <c r="J481" s="9"/>
      <c r="K481" s="1"/>
      <c r="O481" s="1"/>
      <c r="P481" s="9"/>
      <c r="Q481" s="1"/>
      <c r="U481" s="1"/>
      <c r="V481" s="9"/>
      <c r="W481" s="1"/>
    </row>
    <row r="482" spans="3:23" ht="15.75" x14ac:dyDescent="0.5">
      <c r="C482" s="1"/>
      <c r="D482" s="9"/>
      <c r="E482" s="1"/>
      <c r="I482" s="1"/>
      <c r="J482" s="9"/>
      <c r="K482" s="1"/>
      <c r="O482" s="1"/>
      <c r="P482" s="9"/>
      <c r="Q482" s="1"/>
      <c r="U482" s="1"/>
      <c r="V482" s="9"/>
      <c r="W482" s="1"/>
    </row>
    <row r="483" spans="3:23" ht="15.75" x14ac:dyDescent="0.5">
      <c r="C483" s="1"/>
      <c r="D483" s="9"/>
      <c r="E483" s="1"/>
      <c r="I483" s="1"/>
      <c r="J483" s="9"/>
      <c r="K483" s="1"/>
      <c r="O483" s="1"/>
      <c r="P483" s="9"/>
      <c r="Q483" s="1"/>
      <c r="U483" s="1"/>
      <c r="V483" s="9"/>
      <c r="W483" s="1"/>
    </row>
    <row r="484" spans="3:23" ht="15.75" x14ac:dyDescent="0.5">
      <c r="C484" s="1"/>
      <c r="D484" s="9"/>
      <c r="E484" s="1"/>
      <c r="I484" s="1"/>
      <c r="J484" s="9"/>
      <c r="K484" s="1"/>
      <c r="O484" s="1"/>
      <c r="P484" s="9"/>
      <c r="Q484" s="1"/>
      <c r="U484" s="1"/>
      <c r="V484" s="9"/>
      <c r="W484" s="1"/>
    </row>
    <row r="485" spans="3:23" ht="15.75" x14ac:dyDescent="0.5">
      <c r="C485" s="1"/>
      <c r="D485" s="9"/>
      <c r="E485" s="1"/>
      <c r="I485" s="1"/>
      <c r="J485" s="9"/>
      <c r="K485" s="1"/>
      <c r="O485" s="1"/>
      <c r="P485" s="9"/>
      <c r="Q485" s="1"/>
      <c r="U485" s="1"/>
      <c r="V485" s="9"/>
      <c r="W485" s="1"/>
    </row>
    <row r="486" spans="3:23" ht="15.75" x14ac:dyDescent="0.5">
      <c r="C486" s="1"/>
      <c r="D486" s="9"/>
      <c r="E486" s="1"/>
      <c r="I486" s="1"/>
      <c r="J486" s="9"/>
      <c r="K486" s="1"/>
      <c r="O486" s="1"/>
      <c r="P486" s="9"/>
      <c r="Q486" s="1"/>
      <c r="U486" s="1"/>
      <c r="V486" s="9"/>
      <c r="W486" s="1"/>
    </row>
    <row r="487" spans="3:23" ht="15.75" x14ac:dyDescent="0.5">
      <c r="C487" s="1"/>
      <c r="D487" s="9"/>
      <c r="E487" s="1"/>
      <c r="I487" s="1"/>
      <c r="J487" s="9"/>
      <c r="K487" s="1"/>
      <c r="O487" s="1"/>
      <c r="P487" s="9"/>
      <c r="Q487" s="1"/>
      <c r="U487" s="1"/>
      <c r="V487" s="9"/>
      <c r="W487" s="1"/>
    </row>
    <row r="488" spans="3:23" ht="15.75" x14ac:dyDescent="0.5">
      <c r="C488" s="1"/>
      <c r="D488" s="9"/>
      <c r="E488" s="1"/>
      <c r="I488" s="1"/>
      <c r="J488" s="9"/>
      <c r="K488" s="1"/>
      <c r="O488" s="1"/>
      <c r="P488" s="9"/>
      <c r="Q488" s="1"/>
      <c r="U488" s="1"/>
      <c r="V488" s="9"/>
      <c r="W488" s="1"/>
    </row>
    <row r="489" spans="3:23" ht="15.75" x14ac:dyDescent="0.5">
      <c r="C489" s="1"/>
      <c r="D489" s="9"/>
      <c r="E489" s="1"/>
      <c r="I489" s="1"/>
      <c r="J489" s="9"/>
      <c r="K489" s="1"/>
      <c r="O489" s="1"/>
      <c r="P489" s="9"/>
      <c r="Q489" s="1"/>
      <c r="U489" s="1"/>
      <c r="V489" s="9"/>
      <c r="W489" s="1"/>
    </row>
    <row r="490" spans="3:23" ht="15.75" x14ac:dyDescent="0.5">
      <c r="C490" s="1"/>
      <c r="D490" s="9"/>
      <c r="E490" s="1"/>
      <c r="I490" s="1"/>
      <c r="J490" s="9"/>
      <c r="K490" s="1"/>
      <c r="O490" s="1"/>
      <c r="P490" s="9"/>
      <c r="Q490" s="1"/>
      <c r="U490" s="1"/>
      <c r="V490" s="9"/>
      <c r="W490" s="1"/>
    </row>
    <row r="491" spans="3:23" ht="15.75" x14ac:dyDescent="0.5">
      <c r="C491" s="1"/>
      <c r="D491" s="9"/>
      <c r="E491" s="1"/>
      <c r="I491" s="1"/>
      <c r="J491" s="9"/>
      <c r="K491" s="1"/>
      <c r="O491" s="1"/>
      <c r="P491" s="9"/>
      <c r="Q491" s="1"/>
      <c r="U491" s="1"/>
      <c r="V491" s="9"/>
      <c r="W491" s="1"/>
    </row>
    <row r="492" spans="3:23" ht="15.75" x14ac:dyDescent="0.5">
      <c r="C492" s="1"/>
      <c r="D492" s="9"/>
      <c r="E492" s="1"/>
      <c r="I492" s="1"/>
      <c r="J492" s="9"/>
      <c r="K492" s="1"/>
      <c r="O492" s="1"/>
      <c r="P492" s="9"/>
      <c r="Q492" s="1"/>
      <c r="U492" s="1"/>
      <c r="V492" s="9"/>
      <c r="W492" s="1"/>
    </row>
    <row r="493" spans="3:23" ht="15.75" x14ac:dyDescent="0.5">
      <c r="C493" s="1"/>
      <c r="D493" s="9"/>
      <c r="E493" s="1"/>
      <c r="I493" s="1"/>
      <c r="J493" s="9"/>
      <c r="K493" s="1"/>
      <c r="O493" s="1"/>
      <c r="P493" s="9"/>
      <c r="Q493" s="1"/>
      <c r="U493" s="1"/>
      <c r="V493" s="9"/>
      <c r="W493" s="1"/>
    </row>
    <row r="494" spans="3:23" ht="15.75" x14ac:dyDescent="0.5">
      <c r="C494" s="1"/>
      <c r="D494" s="9"/>
      <c r="E494" s="1"/>
      <c r="I494" s="1"/>
      <c r="J494" s="9"/>
      <c r="K494" s="1"/>
      <c r="O494" s="1"/>
      <c r="P494" s="9"/>
      <c r="Q494" s="1"/>
      <c r="U494" s="1"/>
      <c r="V494" s="9"/>
      <c r="W494" s="1"/>
    </row>
    <row r="495" spans="3:23" ht="15.75" x14ac:dyDescent="0.5">
      <c r="C495" s="1"/>
      <c r="D495" s="9"/>
      <c r="E495" s="1"/>
      <c r="I495" s="1"/>
      <c r="J495" s="9"/>
      <c r="K495" s="1"/>
      <c r="O495" s="1"/>
      <c r="P495" s="9"/>
      <c r="Q495" s="1"/>
      <c r="U495" s="1"/>
      <c r="V495" s="9"/>
      <c r="W495" s="1"/>
    </row>
    <row r="496" spans="3:23" ht="15.75" x14ac:dyDescent="0.5">
      <c r="C496" s="1"/>
      <c r="D496" s="9"/>
      <c r="E496" s="1"/>
      <c r="I496" s="1"/>
      <c r="J496" s="9"/>
      <c r="K496" s="1"/>
      <c r="O496" s="1"/>
      <c r="P496" s="9"/>
      <c r="Q496" s="1"/>
      <c r="U496" s="1"/>
      <c r="V496" s="9"/>
      <c r="W496" s="1"/>
    </row>
    <row r="497" spans="3:23" ht="15.75" x14ac:dyDescent="0.5">
      <c r="C497" s="1"/>
      <c r="D497" s="9"/>
      <c r="E497" s="1"/>
      <c r="I497" s="1"/>
      <c r="J497" s="9"/>
      <c r="K497" s="1"/>
      <c r="O497" s="1"/>
      <c r="P497" s="9"/>
      <c r="Q497" s="1"/>
      <c r="U497" s="1"/>
      <c r="V497" s="9"/>
      <c r="W497" s="1"/>
    </row>
    <row r="498" spans="3:23" ht="15.75" x14ac:dyDescent="0.5">
      <c r="C498" s="1"/>
      <c r="D498" s="9"/>
      <c r="E498" s="1"/>
      <c r="I498" s="1"/>
      <c r="J498" s="9"/>
      <c r="K498" s="1"/>
      <c r="O498" s="1"/>
      <c r="P498" s="9"/>
      <c r="Q498" s="1"/>
      <c r="U498" s="1"/>
      <c r="V498" s="9"/>
      <c r="W498" s="1"/>
    </row>
    <row r="499" spans="3:23" ht="15.75" x14ac:dyDescent="0.5">
      <c r="C499" s="1"/>
      <c r="D499" s="9"/>
      <c r="E499" s="1"/>
      <c r="I499" s="1"/>
      <c r="J499" s="9"/>
      <c r="K499" s="1"/>
      <c r="O499" s="1"/>
      <c r="P499" s="9"/>
      <c r="Q499" s="1"/>
      <c r="U499" s="1"/>
      <c r="V499" s="9"/>
      <c r="W499" s="1"/>
    </row>
    <row r="500" spans="3:23" ht="15.75" x14ac:dyDescent="0.5">
      <c r="C500" s="1"/>
      <c r="D500" s="9"/>
      <c r="E500" s="1"/>
      <c r="I500" s="1"/>
      <c r="J500" s="9"/>
      <c r="K500" s="1"/>
      <c r="O500" s="1"/>
      <c r="P500" s="9"/>
      <c r="Q500" s="1"/>
      <c r="U500" s="1"/>
      <c r="V500" s="9"/>
      <c r="W500" s="1"/>
    </row>
    <row r="501" spans="3:23" ht="15.75" x14ac:dyDescent="0.5">
      <c r="C501" s="1"/>
      <c r="D501" s="9"/>
      <c r="E501" s="1"/>
      <c r="I501" s="1"/>
      <c r="J501" s="9"/>
      <c r="K501" s="1"/>
      <c r="O501" s="1"/>
      <c r="P501" s="9"/>
      <c r="Q501" s="1"/>
      <c r="U501" s="1"/>
      <c r="V501" s="9"/>
      <c r="W501" s="1"/>
    </row>
    <row r="502" spans="3:23" ht="15.75" x14ac:dyDescent="0.5">
      <c r="C502" s="1"/>
      <c r="D502" s="9"/>
      <c r="E502" s="1"/>
      <c r="I502" s="1"/>
      <c r="J502" s="9"/>
      <c r="K502" s="1"/>
      <c r="O502" s="1"/>
      <c r="P502" s="9"/>
      <c r="Q502" s="1"/>
      <c r="U502" s="1"/>
      <c r="V502" s="9"/>
      <c r="W502" s="1"/>
    </row>
    <row r="503" spans="3:23" ht="15.75" x14ac:dyDescent="0.5">
      <c r="C503" s="1"/>
      <c r="D503" s="9"/>
      <c r="E503" s="1"/>
      <c r="I503" s="1"/>
      <c r="J503" s="9"/>
      <c r="K503" s="1"/>
      <c r="O503" s="1"/>
      <c r="P503" s="9"/>
      <c r="Q503" s="1"/>
      <c r="U503" s="1"/>
      <c r="V503" s="9"/>
      <c r="W503" s="1"/>
    </row>
    <row r="504" spans="3:23" ht="15.75" x14ac:dyDescent="0.5">
      <c r="C504" s="1"/>
      <c r="D504" s="9"/>
      <c r="E504" s="1"/>
      <c r="I504" s="1"/>
      <c r="J504" s="9"/>
      <c r="K504" s="1"/>
      <c r="O504" s="1"/>
      <c r="P504" s="9"/>
      <c r="Q504" s="1"/>
      <c r="U504" s="1"/>
      <c r="V504" s="9"/>
      <c r="W504" s="1"/>
    </row>
    <row r="505" spans="3:23" ht="15.75" x14ac:dyDescent="0.5">
      <c r="C505" s="1"/>
      <c r="D505" s="9"/>
      <c r="E505" s="1"/>
      <c r="I505" s="1"/>
      <c r="J505" s="9"/>
      <c r="K505" s="1"/>
      <c r="O505" s="1"/>
      <c r="P505" s="9"/>
      <c r="Q505" s="1"/>
      <c r="U505" s="1"/>
      <c r="V505" s="9"/>
      <c r="W505" s="1"/>
    </row>
    <row r="506" spans="3:23" ht="15.75" x14ac:dyDescent="0.5">
      <c r="C506" s="1"/>
      <c r="D506" s="9"/>
      <c r="E506" s="1"/>
      <c r="I506" s="1"/>
      <c r="J506" s="9"/>
      <c r="K506" s="1"/>
      <c r="O506" s="1"/>
      <c r="P506" s="9"/>
      <c r="Q506" s="1"/>
      <c r="U506" s="1"/>
      <c r="V506" s="9"/>
      <c r="W506" s="1"/>
    </row>
    <row r="507" spans="3:23" ht="15.75" x14ac:dyDescent="0.5">
      <c r="C507" s="1"/>
      <c r="D507" s="9"/>
      <c r="E507" s="1"/>
      <c r="I507" s="1"/>
      <c r="J507" s="9"/>
      <c r="K507" s="1"/>
      <c r="O507" s="1"/>
      <c r="P507" s="9"/>
      <c r="Q507" s="1"/>
      <c r="U507" s="1"/>
      <c r="V507" s="9"/>
      <c r="W507" s="1"/>
    </row>
    <row r="508" spans="3:23" ht="15.75" x14ac:dyDescent="0.5">
      <c r="C508" s="1"/>
      <c r="D508" s="9"/>
      <c r="E508" s="1"/>
      <c r="I508" s="1"/>
      <c r="J508" s="9"/>
      <c r="K508" s="1"/>
      <c r="O508" s="1"/>
      <c r="P508" s="9"/>
      <c r="Q508" s="1"/>
      <c r="U508" s="1"/>
      <c r="V508" s="9"/>
      <c r="W508" s="1"/>
    </row>
    <row r="509" spans="3:23" ht="15.75" x14ac:dyDescent="0.5">
      <c r="C509" s="1"/>
      <c r="D509" s="9"/>
      <c r="E509" s="1"/>
      <c r="I509" s="1"/>
      <c r="J509" s="9"/>
      <c r="K509" s="1"/>
      <c r="O509" s="1"/>
      <c r="P509" s="9"/>
      <c r="Q509" s="1"/>
      <c r="U509" s="1"/>
      <c r="V509" s="9"/>
      <c r="W509" s="1"/>
    </row>
    <row r="510" spans="3:23" ht="15.75" x14ac:dyDescent="0.5">
      <c r="C510" s="1"/>
      <c r="D510" s="9"/>
      <c r="E510" s="1"/>
      <c r="I510" s="1"/>
      <c r="J510" s="9"/>
      <c r="K510" s="1"/>
      <c r="O510" s="1"/>
      <c r="P510" s="9"/>
      <c r="Q510" s="1"/>
      <c r="U510" s="1"/>
      <c r="V510" s="9"/>
      <c r="W510" s="1"/>
    </row>
    <row r="511" spans="3:23" ht="15.75" x14ac:dyDescent="0.5">
      <c r="C511" s="1"/>
      <c r="D511" s="9"/>
      <c r="E511" s="1"/>
      <c r="I511" s="1"/>
      <c r="J511" s="9"/>
      <c r="K511" s="1"/>
      <c r="O511" s="1"/>
      <c r="P511" s="9"/>
      <c r="Q511" s="1"/>
      <c r="U511" s="1"/>
      <c r="V511" s="9"/>
      <c r="W511" s="1"/>
    </row>
    <row r="512" spans="3:23" ht="15.75" x14ac:dyDescent="0.5">
      <c r="C512" s="1"/>
      <c r="D512" s="9"/>
      <c r="E512" s="1"/>
      <c r="I512" s="1"/>
      <c r="J512" s="9"/>
      <c r="K512" s="1"/>
      <c r="O512" s="1"/>
      <c r="P512" s="9"/>
      <c r="Q512" s="1"/>
      <c r="U512" s="1"/>
      <c r="V512" s="9"/>
      <c r="W512" s="1"/>
    </row>
    <row r="513" spans="3:23" ht="15.75" x14ac:dyDescent="0.5">
      <c r="C513" s="1"/>
      <c r="D513" s="9"/>
      <c r="E513" s="1"/>
      <c r="I513" s="1"/>
      <c r="J513" s="9"/>
      <c r="K513" s="1"/>
      <c r="O513" s="1"/>
      <c r="P513" s="9"/>
      <c r="Q513" s="1"/>
      <c r="U513" s="1"/>
      <c r="V513" s="9"/>
      <c r="W513" s="1"/>
    </row>
    <row r="514" spans="3:23" ht="15.75" x14ac:dyDescent="0.5">
      <c r="C514" s="1"/>
      <c r="D514" s="9"/>
      <c r="E514" s="1"/>
      <c r="I514" s="1"/>
      <c r="J514" s="9"/>
      <c r="K514" s="1"/>
      <c r="O514" s="1"/>
      <c r="P514" s="9"/>
      <c r="Q514" s="1"/>
      <c r="U514" s="1"/>
      <c r="V514" s="9"/>
      <c r="W514" s="1"/>
    </row>
    <row r="515" spans="3:23" ht="15.75" x14ac:dyDescent="0.5">
      <c r="C515" s="1"/>
      <c r="D515" s="9"/>
      <c r="E515" s="1"/>
      <c r="I515" s="1"/>
      <c r="J515" s="9"/>
      <c r="K515" s="1"/>
      <c r="O515" s="1"/>
      <c r="P515" s="9"/>
      <c r="Q515" s="1"/>
      <c r="U515" s="1"/>
      <c r="V515" s="9"/>
      <c r="W515" s="1"/>
    </row>
    <row r="516" spans="3:23" ht="15.75" x14ac:dyDescent="0.5">
      <c r="C516" s="1"/>
      <c r="D516" s="9"/>
      <c r="E516" s="1"/>
      <c r="I516" s="1"/>
      <c r="J516" s="9"/>
      <c r="K516" s="1"/>
      <c r="O516" s="1"/>
      <c r="P516" s="9"/>
      <c r="Q516" s="1"/>
      <c r="U516" s="1"/>
      <c r="V516" s="9"/>
      <c r="W516" s="1"/>
    </row>
    <row r="517" spans="3:23" ht="15.75" x14ac:dyDescent="0.5">
      <c r="C517" s="1"/>
      <c r="D517" s="9"/>
      <c r="E517" s="1"/>
      <c r="I517" s="1"/>
      <c r="J517" s="9"/>
      <c r="K517" s="1"/>
      <c r="O517" s="1"/>
      <c r="P517" s="9"/>
      <c r="Q517" s="1"/>
      <c r="U517" s="1"/>
      <c r="V517" s="9"/>
      <c r="W517" s="1"/>
    </row>
    <row r="518" spans="3:23" ht="15.75" x14ac:dyDescent="0.5">
      <c r="C518" s="1"/>
      <c r="D518" s="9"/>
      <c r="E518" s="1"/>
      <c r="I518" s="1"/>
      <c r="J518" s="9"/>
      <c r="K518" s="1"/>
      <c r="O518" s="1"/>
      <c r="P518" s="9"/>
      <c r="Q518" s="1"/>
      <c r="U518" s="1"/>
      <c r="V518" s="9"/>
      <c r="W518" s="1"/>
    </row>
    <row r="519" spans="3:23" ht="15.75" x14ac:dyDescent="0.5">
      <c r="C519" s="1"/>
      <c r="D519" s="9"/>
      <c r="E519" s="1"/>
      <c r="I519" s="1"/>
      <c r="J519" s="9"/>
      <c r="K519" s="1"/>
      <c r="O519" s="1"/>
      <c r="P519" s="9"/>
      <c r="Q519" s="1"/>
      <c r="U519" s="1"/>
      <c r="V519" s="9"/>
      <c r="W519" s="1"/>
    </row>
    <row r="520" spans="3:23" ht="15.75" x14ac:dyDescent="0.5">
      <c r="C520" s="1"/>
      <c r="D520" s="9"/>
      <c r="E520" s="1"/>
      <c r="I520" s="1"/>
      <c r="J520" s="9"/>
      <c r="K520" s="1"/>
      <c r="O520" s="1"/>
      <c r="P520" s="9"/>
      <c r="Q520" s="1"/>
      <c r="U520" s="1"/>
      <c r="V520" s="9"/>
      <c r="W520" s="1"/>
    </row>
    <row r="521" spans="3:23" ht="15.75" x14ac:dyDescent="0.5">
      <c r="C521" s="1"/>
      <c r="D521" s="9"/>
      <c r="E521" s="1"/>
      <c r="I521" s="1"/>
      <c r="J521" s="9"/>
      <c r="K521" s="1"/>
      <c r="O521" s="1"/>
      <c r="P521" s="9"/>
      <c r="Q521" s="1"/>
      <c r="U521" s="1"/>
      <c r="V521" s="9"/>
      <c r="W521" s="1"/>
    </row>
    <row r="522" spans="3:23" ht="15.75" x14ac:dyDescent="0.5">
      <c r="C522" s="1"/>
      <c r="D522" s="9"/>
      <c r="E522" s="1"/>
      <c r="I522" s="1"/>
      <c r="J522" s="9"/>
      <c r="K522" s="1"/>
      <c r="O522" s="1"/>
      <c r="P522" s="9"/>
      <c r="Q522" s="1"/>
      <c r="U522" s="1"/>
      <c r="V522" s="9"/>
      <c r="W522" s="1"/>
    </row>
    <row r="523" spans="3:23" ht="15.75" x14ac:dyDescent="0.5">
      <c r="C523" s="1"/>
      <c r="D523" s="9"/>
      <c r="E523" s="1"/>
      <c r="I523" s="1"/>
      <c r="J523" s="9"/>
      <c r="K523" s="1"/>
      <c r="O523" s="1"/>
      <c r="P523" s="9"/>
      <c r="Q523" s="1"/>
      <c r="U523" s="1"/>
      <c r="V523" s="9"/>
      <c r="W523" s="1"/>
    </row>
    <row r="524" spans="3:23" ht="15.75" x14ac:dyDescent="0.5">
      <c r="C524" s="1"/>
      <c r="D524" s="9"/>
      <c r="E524" s="1"/>
      <c r="I524" s="1"/>
      <c r="J524" s="9"/>
      <c r="K524" s="1"/>
      <c r="O524" s="1"/>
      <c r="P524" s="9"/>
      <c r="Q524" s="1"/>
      <c r="U524" s="1"/>
      <c r="V524" s="9"/>
      <c r="W524" s="1"/>
    </row>
    <row r="525" spans="3:23" ht="15.75" x14ac:dyDescent="0.5">
      <c r="C525" s="1"/>
      <c r="D525" s="9"/>
      <c r="E525" s="1"/>
      <c r="I525" s="1"/>
      <c r="J525" s="9"/>
      <c r="K525" s="1"/>
      <c r="O525" s="1"/>
      <c r="P525" s="9"/>
      <c r="Q525" s="1"/>
      <c r="U525" s="1"/>
      <c r="V525" s="9"/>
      <c r="W525" s="1"/>
    </row>
    <row r="526" spans="3:23" ht="15.75" x14ac:dyDescent="0.5">
      <c r="C526" s="1"/>
      <c r="D526" s="9"/>
      <c r="E526" s="1"/>
      <c r="I526" s="1"/>
      <c r="J526" s="9"/>
      <c r="K526" s="1"/>
      <c r="O526" s="1"/>
      <c r="P526" s="9"/>
      <c r="Q526" s="1"/>
      <c r="U526" s="1"/>
      <c r="V526" s="9"/>
      <c r="W526" s="1"/>
    </row>
    <row r="527" spans="3:23" ht="15.75" x14ac:dyDescent="0.5">
      <c r="C527" s="1"/>
      <c r="D527" s="9"/>
      <c r="E527" s="1"/>
      <c r="I527" s="1"/>
      <c r="J527" s="9"/>
      <c r="K527" s="1"/>
      <c r="O527" s="1"/>
      <c r="P527" s="9"/>
      <c r="Q527" s="1"/>
      <c r="U527" s="1"/>
      <c r="V527" s="9"/>
      <c r="W527" s="1"/>
    </row>
    <row r="528" spans="3:23" ht="15.75" x14ac:dyDescent="0.5">
      <c r="C528" s="1"/>
      <c r="D528" s="9"/>
      <c r="E528" s="1"/>
      <c r="I528" s="1"/>
      <c r="J528" s="9"/>
      <c r="K528" s="1"/>
      <c r="O528" s="1"/>
      <c r="P528" s="9"/>
      <c r="Q528" s="1"/>
      <c r="U528" s="1"/>
      <c r="V528" s="9"/>
      <c r="W528" s="1"/>
    </row>
    <row r="529" spans="3:23" ht="15.75" x14ac:dyDescent="0.5">
      <c r="C529" s="1"/>
      <c r="D529" s="9"/>
      <c r="E529" s="1"/>
      <c r="I529" s="1"/>
      <c r="J529" s="9"/>
      <c r="K529" s="1"/>
      <c r="O529" s="1"/>
      <c r="P529" s="9"/>
      <c r="Q529" s="1"/>
      <c r="U529" s="1"/>
      <c r="V529" s="9"/>
      <c r="W529" s="1"/>
    </row>
    <row r="530" spans="3:23" ht="15.75" x14ac:dyDescent="0.5">
      <c r="C530" s="1"/>
      <c r="D530" s="9"/>
      <c r="E530" s="1"/>
      <c r="I530" s="1"/>
      <c r="J530" s="9"/>
      <c r="K530" s="1"/>
      <c r="O530" s="1"/>
      <c r="P530" s="9"/>
      <c r="Q530" s="1"/>
      <c r="U530" s="1"/>
      <c r="V530" s="9"/>
      <c r="W530" s="1"/>
    </row>
    <row r="531" spans="3:23" ht="15.75" x14ac:dyDescent="0.5">
      <c r="C531" s="1"/>
      <c r="D531" s="9"/>
      <c r="E531" s="1"/>
      <c r="I531" s="1"/>
      <c r="J531" s="9"/>
      <c r="K531" s="1"/>
      <c r="O531" s="1"/>
      <c r="P531" s="9"/>
      <c r="Q531" s="1"/>
      <c r="U531" s="1"/>
      <c r="V531" s="9"/>
      <c r="W531" s="1"/>
    </row>
    <row r="532" spans="3:23" ht="15.75" x14ac:dyDescent="0.5">
      <c r="C532" s="1"/>
      <c r="D532" s="9"/>
      <c r="E532" s="1"/>
      <c r="I532" s="1"/>
      <c r="J532" s="9"/>
      <c r="K532" s="1"/>
      <c r="O532" s="1"/>
      <c r="P532" s="9"/>
      <c r="Q532" s="1"/>
      <c r="U532" s="1"/>
      <c r="V532" s="9"/>
      <c r="W532" s="1"/>
    </row>
    <row r="533" spans="3:23" ht="15.75" x14ac:dyDescent="0.5">
      <c r="C533" s="1"/>
      <c r="D533" s="9"/>
      <c r="E533" s="1"/>
      <c r="I533" s="1"/>
      <c r="J533" s="9"/>
      <c r="K533" s="1"/>
      <c r="O533" s="1"/>
      <c r="P533" s="9"/>
      <c r="Q533" s="1"/>
      <c r="U533" s="1"/>
      <c r="V533" s="9"/>
      <c r="W533" s="1"/>
    </row>
    <row r="534" spans="3:23" ht="15.75" x14ac:dyDescent="0.5">
      <c r="C534" s="1"/>
      <c r="D534" s="9"/>
      <c r="E534" s="1"/>
      <c r="I534" s="1"/>
      <c r="J534" s="9"/>
      <c r="K534" s="1"/>
      <c r="O534" s="1"/>
      <c r="P534" s="9"/>
      <c r="Q534" s="1"/>
      <c r="U534" s="1"/>
      <c r="V534" s="9"/>
      <c r="W534" s="1"/>
    </row>
    <row r="535" spans="3:23" ht="15.75" x14ac:dyDescent="0.5">
      <c r="C535" s="1"/>
      <c r="D535" s="9"/>
      <c r="E535" s="1"/>
      <c r="I535" s="1"/>
      <c r="J535" s="9"/>
      <c r="K535" s="1"/>
      <c r="O535" s="1"/>
      <c r="P535" s="9"/>
      <c r="Q535" s="1"/>
      <c r="U535" s="1"/>
      <c r="V535" s="9"/>
      <c r="W535" s="1"/>
    </row>
    <row r="536" spans="3:23" ht="15.75" x14ac:dyDescent="0.5">
      <c r="C536" s="1"/>
      <c r="D536" s="9"/>
      <c r="E536" s="1"/>
      <c r="I536" s="1"/>
      <c r="J536" s="9"/>
      <c r="K536" s="1"/>
      <c r="O536" s="1"/>
      <c r="P536" s="9"/>
      <c r="Q536" s="1"/>
      <c r="U536" s="1"/>
      <c r="V536" s="9"/>
      <c r="W536" s="1"/>
    </row>
    <row r="537" spans="3:23" ht="15.75" x14ac:dyDescent="0.5">
      <c r="C537" s="1"/>
      <c r="D537" s="9"/>
      <c r="E537" s="1"/>
      <c r="I537" s="1"/>
      <c r="J537" s="9"/>
      <c r="K537" s="1"/>
      <c r="O537" s="1"/>
      <c r="P537" s="9"/>
      <c r="Q537" s="1"/>
      <c r="U537" s="1"/>
      <c r="V537" s="9"/>
      <c r="W537" s="1"/>
    </row>
    <row r="538" spans="3:23" ht="15.75" x14ac:dyDescent="0.5">
      <c r="C538" s="1"/>
      <c r="D538" s="9"/>
      <c r="E538" s="1"/>
      <c r="I538" s="1"/>
      <c r="J538" s="9"/>
      <c r="K538" s="1"/>
      <c r="O538" s="1"/>
      <c r="P538" s="9"/>
      <c r="Q538" s="1"/>
      <c r="U538" s="1"/>
      <c r="V538" s="9"/>
      <c r="W538" s="1"/>
    </row>
    <row r="539" spans="3:23" ht="15.75" x14ac:dyDescent="0.5">
      <c r="C539" s="1"/>
      <c r="D539" s="9"/>
      <c r="E539" s="1"/>
      <c r="I539" s="1"/>
      <c r="J539" s="9"/>
      <c r="K539" s="1"/>
      <c r="O539" s="1"/>
      <c r="P539" s="9"/>
      <c r="Q539" s="1"/>
      <c r="U539" s="1"/>
      <c r="V539" s="9"/>
      <c r="W539" s="1"/>
    </row>
    <row r="540" spans="3:23" ht="15.75" x14ac:dyDescent="0.5">
      <c r="C540" s="1"/>
      <c r="D540" s="9"/>
      <c r="E540" s="1"/>
      <c r="I540" s="1"/>
      <c r="J540" s="9"/>
      <c r="K540" s="1"/>
      <c r="O540" s="1"/>
      <c r="P540" s="9"/>
      <c r="Q540" s="1"/>
      <c r="U540" s="1"/>
      <c r="V540" s="9"/>
      <c r="W540" s="1"/>
    </row>
    <row r="541" spans="3:23" ht="15.75" x14ac:dyDescent="0.5">
      <c r="C541" s="1"/>
      <c r="D541" s="9"/>
      <c r="E541" s="1"/>
      <c r="I541" s="1"/>
      <c r="J541" s="9"/>
      <c r="K541" s="1"/>
      <c r="O541" s="1"/>
      <c r="P541" s="9"/>
      <c r="Q541" s="1"/>
      <c r="U541" s="1"/>
      <c r="V541" s="9"/>
      <c r="W541" s="1"/>
    </row>
    <row r="542" spans="3:23" ht="15.75" x14ac:dyDescent="0.5">
      <c r="C542" s="1"/>
      <c r="D542" s="9"/>
      <c r="E542" s="1"/>
      <c r="I542" s="1"/>
      <c r="J542" s="9"/>
      <c r="K542" s="1"/>
      <c r="O542" s="1"/>
      <c r="P542" s="9"/>
      <c r="Q542" s="1"/>
      <c r="U542" s="1"/>
      <c r="V542" s="9"/>
      <c r="W542" s="1"/>
    </row>
    <row r="543" spans="3:23" ht="15.75" x14ac:dyDescent="0.5">
      <c r="C543" s="1"/>
      <c r="D543" s="9"/>
      <c r="E543" s="1"/>
      <c r="I543" s="1"/>
      <c r="J543" s="9"/>
      <c r="K543" s="1"/>
      <c r="O543" s="1"/>
      <c r="P543" s="9"/>
      <c r="Q543" s="1"/>
      <c r="U543" s="1"/>
      <c r="V543" s="9"/>
      <c r="W543" s="1"/>
    </row>
    <row r="544" spans="3:23" ht="15.75" x14ac:dyDescent="0.5">
      <c r="C544" s="1"/>
      <c r="D544" s="9"/>
      <c r="E544" s="1"/>
      <c r="I544" s="1"/>
      <c r="J544" s="9"/>
      <c r="K544" s="1"/>
      <c r="O544" s="1"/>
      <c r="P544" s="9"/>
      <c r="Q544" s="1"/>
      <c r="U544" s="1"/>
      <c r="V544" s="9"/>
      <c r="W544" s="1"/>
    </row>
    <row r="545" spans="3:23" ht="15.75" x14ac:dyDescent="0.5">
      <c r="C545" s="1"/>
      <c r="D545" s="9"/>
      <c r="E545" s="1"/>
      <c r="I545" s="1"/>
      <c r="J545" s="9"/>
      <c r="K545" s="1"/>
      <c r="O545" s="1"/>
      <c r="P545" s="9"/>
      <c r="Q545" s="1"/>
      <c r="U545" s="1"/>
      <c r="V545" s="9"/>
      <c r="W545" s="1"/>
    </row>
    <row r="546" spans="3:23" ht="15.75" x14ac:dyDescent="0.5">
      <c r="C546" s="1"/>
      <c r="D546" s="9"/>
      <c r="E546" s="1"/>
      <c r="I546" s="1"/>
      <c r="J546" s="9"/>
      <c r="K546" s="1"/>
      <c r="O546" s="1"/>
      <c r="P546" s="9"/>
      <c r="Q546" s="1"/>
      <c r="U546" s="1"/>
      <c r="V546" s="9"/>
      <c r="W546" s="1"/>
    </row>
    <row r="547" spans="3:23" ht="15.75" x14ac:dyDescent="0.5">
      <c r="C547" s="1"/>
      <c r="D547" s="9"/>
      <c r="E547" s="1"/>
      <c r="I547" s="1"/>
      <c r="J547" s="9"/>
      <c r="K547" s="1"/>
      <c r="O547" s="1"/>
      <c r="P547" s="9"/>
      <c r="Q547" s="1"/>
      <c r="U547" s="1"/>
      <c r="V547" s="9"/>
      <c r="W547" s="1"/>
    </row>
    <row r="548" spans="3:23" ht="15.75" x14ac:dyDescent="0.5">
      <c r="C548" s="1"/>
      <c r="D548" s="9"/>
      <c r="E548" s="1"/>
      <c r="I548" s="1"/>
      <c r="J548" s="9"/>
      <c r="K548" s="1"/>
      <c r="O548" s="1"/>
      <c r="P548" s="9"/>
      <c r="Q548" s="1"/>
      <c r="U548" s="1"/>
      <c r="V548" s="9"/>
      <c r="W548" s="1"/>
    </row>
    <row r="549" spans="3:23" ht="15.75" x14ac:dyDescent="0.5">
      <c r="C549" s="1"/>
      <c r="D549" s="9"/>
      <c r="E549" s="1"/>
      <c r="I549" s="1"/>
      <c r="J549" s="9"/>
      <c r="K549" s="1"/>
      <c r="O549" s="1"/>
      <c r="P549" s="9"/>
      <c r="Q549" s="1"/>
      <c r="U549" s="1"/>
      <c r="V549" s="9"/>
      <c r="W549" s="1"/>
    </row>
    <row r="550" spans="3:23" ht="15.75" x14ac:dyDescent="0.5">
      <c r="C550" s="1"/>
      <c r="D550" s="9"/>
      <c r="E550" s="1"/>
      <c r="I550" s="1"/>
      <c r="J550" s="9"/>
      <c r="K550" s="1"/>
      <c r="O550" s="1"/>
      <c r="P550" s="9"/>
      <c r="Q550" s="1"/>
      <c r="U550" s="1"/>
      <c r="V550" s="9"/>
      <c r="W550" s="1"/>
    </row>
    <row r="551" spans="3:23" ht="15.75" x14ac:dyDescent="0.5">
      <c r="C551" s="1"/>
      <c r="D551" s="9"/>
      <c r="E551" s="1"/>
      <c r="I551" s="1"/>
      <c r="J551" s="9"/>
      <c r="K551" s="1"/>
      <c r="O551" s="1"/>
      <c r="P551" s="9"/>
      <c r="Q551" s="1"/>
      <c r="U551" s="1"/>
      <c r="V551" s="9"/>
      <c r="W551" s="1"/>
    </row>
    <row r="552" spans="3:23" ht="15.75" x14ac:dyDescent="0.5">
      <c r="C552" s="1"/>
      <c r="D552" s="9"/>
      <c r="E552" s="1"/>
      <c r="I552" s="1"/>
      <c r="J552" s="9"/>
      <c r="K552" s="1"/>
      <c r="O552" s="1"/>
      <c r="P552" s="9"/>
      <c r="Q552" s="1"/>
      <c r="U552" s="1"/>
      <c r="V552" s="9"/>
      <c r="W552" s="1"/>
    </row>
    <row r="553" spans="3:23" ht="15.75" x14ac:dyDescent="0.5">
      <c r="C553" s="1"/>
      <c r="D553" s="9"/>
      <c r="E553" s="1"/>
      <c r="I553" s="1"/>
      <c r="J553" s="9"/>
      <c r="K553" s="1"/>
      <c r="O553" s="1"/>
      <c r="P553" s="9"/>
      <c r="Q553" s="1"/>
      <c r="U553" s="1"/>
      <c r="V553" s="9"/>
      <c r="W553" s="1"/>
    </row>
    <row r="554" spans="3:23" ht="15.75" x14ac:dyDescent="0.5">
      <c r="C554" s="1"/>
      <c r="D554" s="9"/>
      <c r="E554" s="1"/>
      <c r="I554" s="1"/>
      <c r="J554" s="9"/>
      <c r="K554" s="1"/>
      <c r="O554" s="1"/>
      <c r="P554" s="9"/>
      <c r="Q554" s="1"/>
      <c r="U554" s="1"/>
      <c r="V554" s="9"/>
      <c r="W554" s="1"/>
    </row>
    <row r="555" spans="3:23" ht="15.75" x14ac:dyDescent="0.5">
      <c r="C555" s="1"/>
      <c r="D555" s="9"/>
      <c r="E555" s="1"/>
      <c r="I555" s="1"/>
      <c r="J555" s="9"/>
      <c r="K555" s="1"/>
      <c r="O555" s="1"/>
      <c r="P555" s="9"/>
      <c r="Q555" s="1"/>
      <c r="U555" s="1"/>
      <c r="V555" s="9"/>
      <c r="W555" s="1"/>
    </row>
    <row r="556" spans="3:23" ht="15.75" x14ac:dyDescent="0.5">
      <c r="C556" s="1"/>
      <c r="D556" s="9"/>
      <c r="E556" s="1"/>
      <c r="I556" s="1"/>
      <c r="J556" s="9"/>
      <c r="K556" s="1"/>
      <c r="O556" s="1"/>
      <c r="P556" s="9"/>
      <c r="Q556" s="1"/>
      <c r="U556" s="1"/>
      <c r="V556" s="9"/>
      <c r="W556" s="1"/>
    </row>
    <row r="557" spans="3:23" ht="15.75" x14ac:dyDescent="0.5">
      <c r="C557" s="1"/>
      <c r="D557" s="9"/>
      <c r="E557" s="1"/>
      <c r="I557" s="1"/>
      <c r="J557" s="9"/>
      <c r="K557" s="1"/>
      <c r="O557" s="1"/>
      <c r="P557" s="9"/>
      <c r="Q557" s="1"/>
      <c r="U557" s="1"/>
      <c r="V557" s="9"/>
      <c r="W557" s="1"/>
    </row>
    <row r="558" spans="3:23" ht="15.75" x14ac:dyDescent="0.5">
      <c r="C558" s="1"/>
      <c r="D558" s="9"/>
      <c r="E558" s="1"/>
      <c r="I558" s="1"/>
      <c r="J558" s="9"/>
      <c r="K558" s="1"/>
      <c r="O558" s="1"/>
      <c r="P558" s="9"/>
      <c r="Q558" s="1"/>
      <c r="U558" s="1"/>
      <c r="V558" s="9"/>
      <c r="W558" s="1"/>
    </row>
    <row r="559" spans="3:23" ht="15.75" x14ac:dyDescent="0.5">
      <c r="C559" s="1"/>
      <c r="D559" s="9"/>
      <c r="E559" s="1"/>
      <c r="I559" s="1"/>
      <c r="J559" s="9"/>
      <c r="K559" s="1"/>
      <c r="O559" s="1"/>
      <c r="P559" s="9"/>
      <c r="Q559" s="1"/>
      <c r="U559" s="1"/>
      <c r="V559" s="9"/>
      <c r="W559" s="1"/>
    </row>
    <row r="560" spans="3:23" ht="15.75" x14ac:dyDescent="0.5">
      <c r="C560" s="1"/>
      <c r="D560" s="9"/>
      <c r="E560" s="1"/>
      <c r="I560" s="1"/>
      <c r="J560" s="9"/>
      <c r="K560" s="1"/>
      <c r="O560" s="1"/>
      <c r="P560" s="9"/>
      <c r="Q560" s="1"/>
      <c r="U560" s="1"/>
      <c r="V560" s="9"/>
      <c r="W560" s="1"/>
    </row>
    <row r="561" spans="3:23" ht="15.75" x14ac:dyDescent="0.5">
      <c r="C561" s="1"/>
      <c r="D561" s="9"/>
      <c r="E561" s="1"/>
      <c r="I561" s="1"/>
      <c r="J561" s="9"/>
      <c r="K561" s="1"/>
      <c r="O561" s="1"/>
      <c r="P561" s="9"/>
      <c r="Q561" s="1"/>
      <c r="U561" s="1"/>
      <c r="V561" s="9"/>
      <c r="W561" s="1"/>
    </row>
    <row r="562" spans="3:23" ht="15.75" x14ac:dyDescent="0.5">
      <c r="C562" s="1"/>
      <c r="D562" s="9"/>
      <c r="E562" s="1"/>
      <c r="I562" s="1"/>
      <c r="J562" s="9"/>
      <c r="K562" s="1"/>
      <c r="O562" s="1"/>
      <c r="P562" s="9"/>
      <c r="Q562" s="1"/>
      <c r="U562" s="1"/>
      <c r="V562" s="9"/>
      <c r="W562" s="1"/>
    </row>
    <row r="563" spans="3:23" ht="15.75" x14ac:dyDescent="0.5">
      <c r="C563" s="1"/>
      <c r="D563" s="9"/>
      <c r="E563" s="1"/>
      <c r="I563" s="1"/>
      <c r="J563" s="9"/>
      <c r="K563" s="1"/>
      <c r="O563" s="1"/>
      <c r="P563" s="9"/>
      <c r="Q563" s="1"/>
      <c r="U563" s="1"/>
      <c r="V563" s="9"/>
      <c r="W563" s="1"/>
    </row>
    <row r="564" spans="3:23" ht="15.75" x14ac:dyDescent="0.5">
      <c r="C564" s="1"/>
      <c r="D564" s="9"/>
      <c r="E564" s="1"/>
      <c r="I564" s="1"/>
      <c r="J564" s="9"/>
      <c r="K564" s="1"/>
      <c r="O564" s="1"/>
      <c r="P564" s="9"/>
      <c r="Q564" s="1"/>
      <c r="U564" s="1"/>
      <c r="V564" s="9"/>
      <c r="W564" s="1"/>
    </row>
    <row r="565" spans="3:23" ht="15.75" x14ac:dyDescent="0.5">
      <c r="C565" s="1"/>
      <c r="D565" s="9"/>
      <c r="E565" s="1"/>
      <c r="I565" s="1"/>
      <c r="J565" s="9"/>
      <c r="K565" s="1"/>
      <c r="O565" s="1"/>
      <c r="P565" s="9"/>
      <c r="Q565" s="1"/>
      <c r="U565" s="1"/>
      <c r="V565" s="9"/>
      <c r="W565" s="1"/>
    </row>
    <row r="566" spans="3:23" ht="15.75" x14ac:dyDescent="0.5">
      <c r="C566" s="1"/>
      <c r="D566" s="9"/>
      <c r="E566" s="1"/>
      <c r="I566" s="1"/>
      <c r="J566" s="9"/>
      <c r="K566" s="1"/>
      <c r="O566" s="1"/>
      <c r="P566" s="9"/>
      <c r="Q566" s="1"/>
      <c r="U566" s="1"/>
      <c r="V566" s="9"/>
      <c r="W566" s="1"/>
    </row>
    <row r="567" spans="3:23" ht="15.75" x14ac:dyDescent="0.5">
      <c r="C567" s="1"/>
      <c r="D567" s="9"/>
      <c r="E567" s="1"/>
      <c r="I567" s="1"/>
      <c r="J567" s="9"/>
      <c r="K567" s="1"/>
      <c r="O567" s="1"/>
      <c r="P567" s="9"/>
      <c r="Q567" s="1"/>
      <c r="U567" s="1"/>
      <c r="V567" s="9"/>
      <c r="W567" s="1"/>
    </row>
    <row r="568" spans="3:23" ht="15.75" x14ac:dyDescent="0.5">
      <c r="C568" s="1"/>
      <c r="D568" s="9"/>
      <c r="E568" s="1"/>
      <c r="I568" s="1"/>
      <c r="J568" s="9"/>
      <c r="K568" s="1"/>
      <c r="O568" s="1"/>
      <c r="P568" s="9"/>
      <c r="Q568" s="1"/>
      <c r="U568" s="1"/>
      <c r="V568" s="9"/>
      <c r="W568" s="1"/>
    </row>
    <row r="569" spans="3:23" ht="15.75" x14ac:dyDescent="0.5">
      <c r="C569" s="1"/>
      <c r="D569" s="9"/>
      <c r="E569" s="1"/>
      <c r="I569" s="1"/>
      <c r="J569" s="9"/>
      <c r="K569" s="1"/>
      <c r="O569" s="1"/>
      <c r="P569" s="9"/>
      <c r="Q569" s="1"/>
      <c r="U569" s="1"/>
      <c r="V569" s="9"/>
      <c r="W569" s="1"/>
    </row>
    <row r="570" spans="3:23" ht="15.75" x14ac:dyDescent="0.5">
      <c r="C570" s="1"/>
      <c r="D570" s="9"/>
      <c r="E570" s="1"/>
      <c r="I570" s="1"/>
      <c r="J570" s="9"/>
      <c r="K570" s="1"/>
      <c r="O570" s="1"/>
      <c r="P570" s="9"/>
      <c r="Q570" s="1"/>
      <c r="U570" s="1"/>
      <c r="V570" s="9"/>
      <c r="W570" s="1"/>
    </row>
    <row r="571" spans="3:23" ht="15.75" x14ac:dyDescent="0.5">
      <c r="C571" s="1"/>
      <c r="D571" s="9"/>
      <c r="E571" s="1"/>
      <c r="I571" s="1"/>
      <c r="J571" s="9"/>
      <c r="K571" s="1"/>
      <c r="O571" s="1"/>
      <c r="P571" s="9"/>
      <c r="Q571" s="1"/>
      <c r="U571" s="1"/>
      <c r="V571" s="9"/>
      <c r="W571" s="1"/>
    </row>
    <row r="572" spans="3:23" ht="15.75" x14ac:dyDescent="0.5">
      <c r="C572" s="1"/>
      <c r="D572" s="9"/>
      <c r="E572" s="1"/>
      <c r="I572" s="1"/>
      <c r="J572" s="9"/>
      <c r="K572" s="1"/>
      <c r="O572" s="1"/>
      <c r="P572" s="9"/>
      <c r="Q572" s="1"/>
      <c r="U572" s="1"/>
      <c r="V572" s="9"/>
      <c r="W572" s="1"/>
    </row>
    <row r="573" spans="3:23" ht="15.75" x14ac:dyDescent="0.5">
      <c r="C573" s="1"/>
      <c r="D573" s="9"/>
      <c r="E573" s="1"/>
      <c r="I573" s="1"/>
      <c r="J573" s="9"/>
      <c r="K573" s="1"/>
      <c r="O573" s="1"/>
      <c r="P573" s="9"/>
      <c r="Q573" s="1"/>
      <c r="U573" s="1"/>
      <c r="V573" s="9"/>
      <c r="W573" s="1"/>
    </row>
    <row r="574" spans="3:23" ht="15.75" x14ac:dyDescent="0.5">
      <c r="C574" s="1"/>
      <c r="D574" s="9"/>
      <c r="E574" s="1"/>
      <c r="I574" s="1"/>
      <c r="J574" s="9"/>
      <c r="K574" s="1"/>
      <c r="O574" s="1"/>
      <c r="P574" s="9"/>
      <c r="Q574" s="1"/>
      <c r="U574" s="1"/>
      <c r="V574" s="9"/>
      <c r="W574" s="1"/>
    </row>
    <row r="575" spans="3:23" ht="15.75" x14ac:dyDescent="0.5">
      <c r="C575" s="1"/>
      <c r="D575" s="9"/>
      <c r="E575" s="1"/>
      <c r="I575" s="1"/>
      <c r="J575" s="9"/>
      <c r="K575" s="1"/>
      <c r="O575" s="1"/>
      <c r="P575" s="9"/>
      <c r="Q575" s="1"/>
      <c r="U575" s="1"/>
      <c r="V575" s="9"/>
      <c r="W575" s="1"/>
    </row>
    <row r="576" spans="3:23" ht="15.75" x14ac:dyDescent="0.5">
      <c r="C576" s="1"/>
      <c r="D576" s="9"/>
      <c r="E576" s="1"/>
      <c r="I576" s="1"/>
      <c r="J576" s="9"/>
      <c r="K576" s="1"/>
      <c r="O576" s="1"/>
      <c r="P576" s="9"/>
      <c r="Q576" s="1"/>
      <c r="U576" s="1"/>
      <c r="V576" s="9"/>
      <c r="W576" s="1"/>
    </row>
    <row r="577" spans="3:23" ht="15.75" x14ac:dyDescent="0.5">
      <c r="C577" s="1"/>
      <c r="D577" s="9"/>
      <c r="E577" s="1"/>
      <c r="I577" s="1"/>
      <c r="J577" s="9"/>
      <c r="K577" s="1"/>
      <c r="O577" s="1"/>
      <c r="P577" s="9"/>
      <c r="Q577" s="1"/>
      <c r="U577" s="1"/>
      <c r="V577" s="9"/>
      <c r="W577" s="1"/>
    </row>
    <row r="578" spans="3:23" ht="15.75" x14ac:dyDescent="0.5">
      <c r="C578" s="1"/>
      <c r="D578" s="9"/>
      <c r="E578" s="1"/>
      <c r="I578" s="1"/>
      <c r="J578" s="9"/>
      <c r="K578" s="1"/>
      <c r="O578" s="1"/>
      <c r="P578" s="9"/>
      <c r="Q578" s="1"/>
      <c r="U578" s="1"/>
      <c r="V578" s="9"/>
      <c r="W578" s="1"/>
    </row>
    <row r="579" spans="3:23" ht="15.75" x14ac:dyDescent="0.5">
      <c r="C579" s="1"/>
      <c r="D579" s="9"/>
      <c r="E579" s="1"/>
      <c r="I579" s="1"/>
      <c r="J579" s="9"/>
      <c r="K579" s="1"/>
      <c r="O579" s="1"/>
      <c r="P579" s="9"/>
      <c r="Q579" s="1"/>
      <c r="U579" s="1"/>
      <c r="V579" s="9"/>
      <c r="W579" s="1"/>
    </row>
    <row r="580" spans="3:23" ht="15.75" x14ac:dyDescent="0.5">
      <c r="C580" s="1"/>
      <c r="D580" s="9"/>
      <c r="E580" s="1"/>
      <c r="I580" s="1"/>
      <c r="J580" s="9"/>
      <c r="K580" s="1"/>
      <c r="O580" s="1"/>
      <c r="P580" s="9"/>
      <c r="Q580" s="1"/>
      <c r="U580" s="1"/>
      <c r="V580" s="9"/>
      <c r="W580" s="1"/>
    </row>
    <row r="581" spans="3:23" ht="15.75" x14ac:dyDescent="0.5">
      <c r="C581" s="1"/>
      <c r="D581" s="9"/>
      <c r="E581" s="1"/>
      <c r="I581" s="1"/>
      <c r="J581" s="9"/>
      <c r="K581" s="1"/>
      <c r="O581" s="1"/>
      <c r="P581" s="9"/>
      <c r="Q581" s="1"/>
      <c r="U581" s="1"/>
      <c r="V581" s="9"/>
      <c r="W581" s="1"/>
    </row>
    <row r="582" spans="3:23" ht="15.75" x14ac:dyDescent="0.5">
      <c r="C582" s="1"/>
      <c r="D582" s="9"/>
      <c r="E582" s="1"/>
      <c r="I582" s="1"/>
      <c r="J582" s="9"/>
      <c r="K582" s="1"/>
      <c r="O582" s="1"/>
      <c r="P582" s="9"/>
      <c r="Q582" s="1"/>
      <c r="U582" s="1"/>
      <c r="V582" s="9"/>
      <c r="W582" s="1"/>
    </row>
    <row r="583" spans="3:23" ht="15.75" x14ac:dyDescent="0.5">
      <c r="C583" s="1"/>
      <c r="D583" s="9"/>
      <c r="E583" s="1"/>
      <c r="I583" s="1"/>
      <c r="J583" s="9"/>
      <c r="K583" s="1"/>
      <c r="O583" s="1"/>
      <c r="P583" s="9"/>
      <c r="Q583" s="1"/>
      <c r="U583" s="1"/>
      <c r="V583" s="9"/>
      <c r="W583" s="1"/>
    </row>
    <row r="584" spans="3:23" ht="15.75" x14ac:dyDescent="0.5">
      <c r="C584" s="1"/>
      <c r="D584" s="9"/>
      <c r="E584" s="1"/>
      <c r="I584" s="1"/>
      <c r="J584" s="9"/>
      <c r="K584" s="1"/>
      <c r="O584" s="1"/>
      <c r="P584" s="9"/>
      <c r="Q584" s="1"/>
      <c r="U584" s="1"/>
      <c r="V584" s="9"/>
      <c r="W584" s="1"/>
    </row>
    <row r="585" spans="3:23" ht="15.75" x14ac:dyDescent="0.5">
      <c r="C585" s="1"/>
      <c r="D585" s="9"/>
      <c r="E585" s="1"/>
      <c r="I585" s="1"/>
      <c r="J585" s="9"/>
      <c r="K585" s="1"/>
      <c r="O585" s="1"/>
      <c r="P585" s="9"/>
      <c r="Q585" s="1"/>
      <c r="U585" s="1"/>
      <c r="V585" s="9"/>
      <c r="W585" s="1"/>
    </row>
    <row r="586" spans="3:23" ht="15.75" x14ac:dyDescent="0.5">
      <c r="C586" s="1"/>
      <c r="D586" s="9"/>
      <c r="E586" s="1"/>
      <c r="I586" s="1"/>
      <c r="J586" s="9"/>
      <c r="K586" s="1"/>
      <c r="O586" s="1"/>
      <c r="P586" s="9"/>
      <c r="Q586" s="1"/>
      <c r="U586" s="1"/>
      <c r="V586" s="9"/>
      <c r="W586" s="1"/>
    </row>
    <row r="587" spans="3:23" ht="15.75" x14ac:dyDescent="0.5">
      <c r="C587" s="1"/>
      <c r="D587" s="9"/>
      <c r="E587" s="1"/>
      <c r="I587" s="1"/>
      <c r="J587" s="9"/>
      <c r="K587" s="1"/>
      <c r="O587" s="1"/>
      <c r="P587" s="9"/>
      <c r="Q587" s="1"/>
      <c r="U587" s="1"/>
      <c r="V587" s="9"/>
      <c r="W587" s="1"/>
    </row>
    <row r="588" spans="3:23" ht="15.75" x14ac:dyDescent="0.5">
      <c r="C588" s="1"/>
      <c r="D588" s="9"/>
      <c r="E588" s="1"/>
      <c r="I588" s="1"/>
      <c r="J588" s="9"/>
      <c r="K588" s="1"/>
      <c r="O588" s="1"/>
      <c r="P588" s="9"/>
      <c r="Q588" s="1"/>
      <c r="U588" s="1"/>
      <c r="V588" s="9"/>
      <c r="W588" s="1"/>
    </row>
    <row r="589" spans="3:23" ht="15.75" x14ac:dyDescent="0.5">
      <c r="C589" s="1"/>
      <c r="D589" s="9"/>
      <c r="E589" s="1"/>
      <c r="I589" s="1"/>
      <c r="J589" s="9"/>
      <c r="K589" s="1"/>
      <c r="O589" s="1"/>
      <c r="P589" s="9"/>
      <c r="Q589" s="1"/>
      <c r="U589" s="1"/>
      <c r="V589" s="9"/>
      <c r="W589" s="1"/>
    </row>
    <row r="590" spans="3:23" ht="15.75" x14ac:dyDescent="0.5">
      <c r="C590" s="1"/>
      <c r="D590" s="9"/>
      <c r="E590" s="1"/>
      <c r="I590" s="1"/>
      <c r="J590" s="9"/>
      <c r="K590" s="1"/>
      <c r="O590" s="1"/>
      <c r="P590" s="9"/>
      <c r="Q590" s="1"/>
      <c r="U590" s="1"/>
      <c r="V590" s="9"/>
      <c r="W590" s="1"/>
    </row>
    <row r="591" spans="3:23" ht="15.75" x14ac:dyDescent="0.5">
      <c r="C591" s="1"/>
      <c r="D591" s="9"/>
      <c r="E591" s="1"/>
      <c r="I591" s="1"/>
      <c r="J591" s="9"/>
      <c r="K591" s="1"/>
      <c r="O591" s="1"/>
      <c r="P591" s="9"/>
      <c r="Q591" s="1"/>
      <c r="U591" s="1"/>
      <c r="V591" s="9"/>
      <c r="W591" s="1"/>
    </row>
    <row r="592" spans="3:23" ht="15.75" x14ac:dyDescent="0.5">
      <c r="C592" s="1"/>
      <c r="D592" s="9"/>
      <c r="E592" s="1"/>
      <c r="I592" s="1"/>
      <c r="J592" s="9"/>
      <c r="K592" s="1"/>
      <c r="O592" s="1"/>
      <c r="P592" s="9"/>
      <c r="Q592" s="1"/>
      <c r="U592" s="1"/>
      <c r="V592" s="9"/>
      <c r="W592" s="1"/>
    </row>
    <row r="593" spans="3:23" ht="15.75" x14ac:dyDescent="0.5">
      <c r="C593" s="1"/>
      <c r="D593" s="9"/>
      <c r="E593" s="1"/>
      <c r="I593" s="1"/>
      <c r="J593" s="9"/>
      <c r="K593" s="1"/>
      <c r="O593" s="1"/>
      <c r="P593" s="9"/>
      <c r="Q593" s="1"/>
      <c r="U593" s="1"/>
      <c r="V593" s="9"/>
      <c r="W593" s="1"/>
    </row>
    <row r="594" spans="3:23" ht="15.75" x14ac:dyDescent="0.5">
      <c r="C594" s="1"/>
      <c r="D594" s="9"/>
      <c r="E594" s="1"/>
      <c r="I594" s="1"/>
      <c r="J594" s="9"/>
      <c r="K594" s="1"/>
      <c r="O594" s="1"/>
      <c r="P594" s="9"/>
      <c r="Q594" s="1"/>
      <c r="U594" s="1"/>
      <c r="V594" s="9"/>
      <c r="W594" s="1"/>
    </row>
    <row r="595" spans="3:23" ht="15.75" x14ac:dyDescent="0.5">
      <c r="C595" s="1"/>
      <c r="D595" s="9"/>
      <c r="E595" s="1"/>
      <c r="I595" s="1"/>
      <c r="J595" s="9"/>
      <c r="K595" s="1"/>
      <c r="O595" s="1"/>
      <c r="P595" s="9"/>
      <c r="Q595" s="1"/>
      <c r="U595" s="1"/>
      <c r="V595" s="9"/>
      <c r="W595" s="1"/>
    </row>
    <row r="596" spans="3:23" ht="15.75" x14ac:dyDescent="0.5">
      <c r="C596" s="1"/>
      <c r="D596" s="9"/>
      <c r="E596" s="1"/>
      <c r="I596" s="1"/>
      <c r="J596" s="9"/>
      <c r="K596" s="1"/>
      <c r="O596" s="1"/>
      <c r="P596" s="9"/>
      <c r="Q596" s="1"/>
      <c r="U596" s="1"/>
      <c r="V596" s="9"/>
      <c r="W596" s="1"/>
    </row>
    <row r="597" spans="3:23" ht="15.75" x14ac:dyDescent="0.5">
      <c r="C597" s="1"/>
      <c r="D597" s="9"/>
      <c r="E597" s="1"/>
      <c r="I597" s="1"/>
      <c r="J597" s="9"/>
      <c r="K597" s="1"/>
      <c r="O597" s="1"/>
      <c r="P597" s="9"/>
      <c r="Q597" s="1"/>
      <c r="U597" s="1"/>
      <c r="V597" s="9"/>
      <c r="W597" s="1"/>
    </row>
    <row r="598" spans="3:23" ht="15.75" x14ac:dyDescent="0.5">
      <c r="C598" s="1"/>
      <c r="D598" s="9"/>
      <c r="E598" s="1"/>
      <c r="I598" s="1"/>
      <c r="J598" s="9"/>
      <c r="K598" s="1"/>
      <c r="O598" s="1"/>
      <c r="P598" s="9"/>
      <c r="Q598" s="1"/>
      <c r="U598" s="1"/>
      <c r="V598" s="9"/>
      <c r="W598" s="1"/>
    </row>
    <row r="599" spans="3:23" ht="15.75" x14ac:dyDescent="0.5">
      <c r="C599" s="1"/>
      <c r="D599" s="9"/>
      <c r="E599" s="1"/>
      <c r="I599" s="1"/>
      <c r="J599" s="9"/>
      <c r="K599" s="1"/>
      <c r="O599" s="1"/>
      <c r="P599" s="9"/>
      <c r="Q599" s="1"/>
      <c r="U599" s="1"/>
      <c r="V599" s="9"/>
      <c r="W599" s="1"/>
    </row>
    <row r="600" spans="3:23" ht="15.75" x14ac:dyDescent="0.5">
      <c r="C600" s="1"/>
      <c r="D600" s="9"/>
      <c r="E600" s="1"/>
      <c r="I600" s="1"/>
      <c r="J600" s="9"/>
      <c r="K600" s="1"/>
      <c r="O600" s="1"/>
      <c r="P600" s="9"/>
      <c r="Q600" s="1"/>
      <c r="U600" s="1"/>
      <c r="V600" s="9"/>
      <c r="W600" s="1"/>
    </row>
    <row r="601" spans="3:23" ht="15.75" x14ac:dyDescent="0.5">
      <c r="C601" s="1"/>
      <c r="D601" s="9"/>
      <c r="E601" s="1"/>
      <c r="I601" s="1"/>
      <c r="J601" s="9"/>
      <c r="K601" s="1"/>
      <c r="O601" s="1"/>
      <c r="P601" s="9"/>
      <c r="Q601" s="1"/>
      <c r="U601" s="1"/>
      <c r="V601" s="9"/>
      <c r="W601" s="1"/>
    </row>
    <row r="602" spans="3:23" ht="15.75" x14ac:dyDescent="0.5">
      <c r="C602" s="1"/>
      <c r="D602" s="9"/>
      <c r="E602" s="1"/>
      <c r="I602" s="1"/>
      <c r="J602" s="9"/>
      <c r="K602" s="1"/>
      <c r="O602" s="1"/>
      <c r="P602" s="9"/>
      <c r="Q602" s="1"/>
      <c r="U602" s="1"/>
      <c r="V602" s="9"/>
      <c r="W602" s="1"/>
    </row>
    <row r="603" spans="3:23" ht="15.75" x14ac:dyDescent="0.5">
      <c r="C603" s="1"/>
      <c r="D603" s="9"/>
      <c r="E603" s="1"/>
      <c r="I603" s="1"/>
      <c r="J603" s="9"/>
      <c r="K603" s="1"/>
      <c r="O603" s="1"/>
      <c r="P603" s="9"/>
      <c r="Q603" s="1"/>
      <c r="U603" s="1"/>
      <c r="V603" s="9"/>
      <c r="W603" s="1"/>
    </row>
    <row r="604" spans="3:23" ht="15.75" x14ac:dyDescent="0.5">
      <c r="C604" s="1"/>
      <c r="D604" s="9"/>
      <c r="E604" s="1"/>
      <c r="I604" s="1"/>
      <c r="J604" s="9"/>
      <c r="K604" s="1"/>
      <c r="O604" s="1"/>
      <c r="P604" s="9"/>
      <c r="Q604" s="1"/>
      <c r="U604" s="1"/>
      <c r="V604" s="9"/>
      <c r="W604" s="1"/>
    </row>
    <row r="605" spans="3:23" ht="15.75" x14ac:dyDescent="0.5">
      <c r="C605" s="1"/>
      <c r="D605" s="9"/>
      <c r="E605" s="1"/>
      <c r="I605" s="1"/>
      <c r="J605" s="9"/>
      <c r="K605" s="1"/>
      <c r="O605" s="1"/>
      <c r="P605" s="9"/>
      <c r="Q605" s="1"/>
      <c r="U605" s="1"/>
      <c r="V605" s="9"/>
      <c r="W605" s="1"/>
    </row>
    <row r="606" spans="3:23" ht="15.75" x14ac:dyDescent="0.5">
      <c r="C606" s="1"/>
      <c r="D606" s="9"/>
      <c r="E606" s="1"/>
      <c r="I606" s="1"/>
      <c r="J606" s="9"/>
      <c r="K606" s="1"/>
      <c r="O606" s="1"/>
      <c r="P606" s="9"/>
      <c r="Q606" s="1"/>
      <c r="U606" s="1"/>
      <c r="V606" s="9"/>
      <c r="W606" s="1"/>
    </row>
    <row r="607" spans="3:23" ht="15.75" x14ac:dyDescent="0.5">
      <c r="C607" s="1"/>
      <c r="D607" s="9"/>
      <c r="E607" s="1"/>
      <c r="I607" s="1"/>
      <c r="J607" s="9"/>
      <c r="K607" s="1"/>
      <c r="O607" s="1"/>
      <c r="P607" s="9"/>
      <c r="Q607" s="1"/>
      <c r="U607" s="1"/>
      <c r="V607" s="9"/>
      <c r="W607" s="1"/>
    </row>
    <row r="608" spans="3:23" ht="15.75" x14ac:dyDescent="0.5">
      <c r="C608" s="1"/>
      <c r="D608" s="9"/>
      <c r="E608" s="1"/>
      <c r="I608" s="1"/>
      <c r="J608" s="9"/>
      <c r="K608" s="1"/>
      <c r="O608" s="1"/>
      <c r="P608" s="9"/>
      <c r="Q608" s="1"/>
      <c r="U608" s="1"/>
      <c r="V608" s="9"/>
      <c r="W608" s="1"/>
    </row>
    <row r="609" spans="3:23" ht="15.75" x14ac:dyDescent="0.5">
      <c r="C609" s="1"/>
      <c r="D609" s="9"/>
      <c r="E609" s="1"/>
      <c r="I609" s="1"/>
      <c r="J609" s="9"/>
      <c r="K609" s="1"/>
      <c r="O609" s="1"/>
      <c r="P609" s="9"/>
      <c r="Q609" s="1"/>
      <c r="U609" s="1"/>
      <c r="V609" s="9"/>
      <c r="W609" s="1"/>
    </row>
    <row r="610" spans="3:23" ht="15.75" x14ac:dyDescent="0.5">
      <c r="C610" s="1"/>
      <c r="D610" s="9"/>
      <c r="E610" s="1"/>
      <c r="I610" s="1"/>
      <c r="J610" s="9"/>
      <c r="K610" s="1"/>
      <c r="O610" s="1"/>
      <c r="P610" s="9"/>
      <c r="Q610" s="1"/>
      <c r="U610" s="1"/>
      <c r="V610" s="9"/>
      <c r="W610" s="1"/>
    </row>
    <row r="611" spans="3:23" ht="15.75" x14ac:dyDescent="0.5">
      <c r="C611" s="1"/>
      <c r="D611" s="9"/>
      <c r="E611" s="1"/>
      <c r="I611" s="1"/>
      <c r="J611" s="9"/>
      <c r="K611" s="1"/>
      <c r="O611" s="1"/>
      <c r="P611" s="9"/>
      <c r="Q611" s="1"/>
      <c r="U611" s="1"/>
      <c r="V611" s="9"/>
      <c r="W611" s="1"/>
    </row>
    <row r="612" spans="3:23" ht="15.75" x14ac:dyDescent="0.5">
      <c r="C612" s="1"/>
      <c r="D612" s="9"/>
      <c r="E612" s="1"/>
      <c r="I612" s="1"/>
      <c r="J612" s="9"/>
      <c r="K612" s="1"/>
      <c r="O612" s="1"/>
      <c r="P612" s="9"/>
      <c r="Q612" s="1"/>
      <c r="U612" s="1"/>
      <c r="V612" s="9"/>
      <c r="W612" s="1"/>
    </row>
    <row r="613" spans="3:23" ht="15.75" x14ac:dyDescent="0.5">
      <c r="C613" s="1"/>
      <c r="D613" s="9"/>
      <c r="E613" s="1"/>
      <c r="I613" s="1"/>
      <c r="J613" s="9"/>
      <c r="K613" s="1"/>
      <c r="O613" s="1"/>
      <c r="P613" s="9"/>
      <c r="Q613" s="1"/>
      <c r="U613" s="1"/>
      <c r="V613" s="9"/>
      <c r="W613" s="1"/>
    </row>
    <row r="614" spans="3:23" ht="15.75" x14ac:dyDescent="0.5">
      <c r="C614" s="1"/>
      <c r="D614" s="9"/>
      <c r="E614" s="1"/>
      <c r="I614" s="1"/>
      <c r="J614" s="9"/>
      <c r="K614" s="1"/>
      <c r="O614" s="1"/>
      <c r="P614" s="9"/>
      <c r="Q614" s="1"/>
      <c r="U614" s="1"/>
      <c r="V614" s="9"/>
      <c r="W614" s="1"/>
    </row>
    <row r="615" spans="3:23" ht="15.75" x14ac:dyDescent="0.5">
      <c r="C615" s="1"/>
      <c r="D615" s="9"/>
      <c r="E615" s="1"/>
      <c r="I615" s="1"/>
      <c r="J615" s="9"/>
      <c r="K615" s="1"/>
      <c r="O615" s="1"/>
      <c r="P615" s="9"/>
      <c r="Q615" s="1"/>
      <c r="U615" s="1"/>
      <c r="V615" s="9"/>
      <c r="W615" s="1"/>
    </row>
    <row r="616" spans="3:23" ht="15.75" x14ac:dyDescent="0.5">
      <c r="C616" s="1"/>
      <c r="D616" s="9"/>
      <c r="E616" s="1"/>
      <c r="I616" s="1"/>
      <c r="J616" s="9"/>
      <c r="K616" s="1"/>
      <c r="O616" s="1"/>
      <c r="P616" s="9"/>
      <c r="Q616" s="1"/>
      <c r="U616" s="1"/>
      <c r="V616" s="9"/>
      <c r="W616" s="1"/>
    </row>
    <row r="617" spans="3:23" ht="15.75" x14ac:dyDescent="0.5">
      <c r="C617" s="1"/>
      <c r="D617" s="9"/>
      <c r="E617" s="1"/>
      <c r="I617" s="1"/>
      <c r="J617" s="9"/>
      <c r="K617" s="1"/>
      <c r="O617" s="1"/>
      <c r="P617" s="9"/>
      <c r="Q617" s="1"/>
      <c r="U617" s="1"/>
      <c r="V617" s="9"/>
      <c r="W617" s="1"/>
    </row>
    <row r="618" spans="3:23" ht="15.75" x14ac:dyDescent="0.5">
      <c r="C618" s="1"/>
      <c r="D618" s="9"/>
      <c r="E618" s="1"/>
      <c r="I618" s="1"/>
      <c r="J618" s="9"/>
      <c r="K618" s="1"/>
      <c r="O618" s="1"/>
      <c r="P618" s="9"/>
      <c r="Q618" s="1"/>
      <c r="U618" s="1"/>
      <c r="V618" s="9"/>
      <c r="W618" s="1"/>
    </row>
    <row r="619" spans="3:23" ht="15.75" x14ac:dyDescent="0.5">
      <c r="C619" s="1"/>
      <c r="D619" s="9"/>
      <c r="E619" s="1"/>
      <c r="I619" s="1"/>
      <c r="J619" s="9"/>
      <c r="K619" s="1"/>
      <c r="O619" s="1"/>
      <c r="P619" s="9"/>
      <c r="Q619" s="1"/>
      <c r="U619" s="1"/>
      <c r="V619" s="9"/>
      <c r="W619" s="1"/>
    </row>
    <row r="620" spans="3:23" ht="15.75" x14ac:dyDescent="0.5">
      <c r="C620" s="1"/>
      <c r="D620" s="9"/>
      <c r="E620" s="1"/>
      <c r="I620" s="1"/>
      <c r="J620" s="9"/>
      <c r="K620" s="1"/>
      <c r="O620" s="1"/>
      <c r="P620" s="9"/>
      <c r="Q620" s="1"/>
      <c r="U620" s="1"/>
      <c r="V620" s="9"/>
      <c r="W620" s="1"/>
    </row>
    <row r="621" spans="3:23" ht="15.75" x14ac:dyDescent="0.5">
      <c r="C621" s="1"/>
      <c r="D621" s="9"/>
      <c r="E621" s="1"/>
      <c r="I621" s="1"/>
      <c r="J621" s="9"/>
      <c r="K621" s="1"/>
      <c r="O621" s="1"/>
      <c r="P621" s="9"/>
      <c r="Q621" s="1"/>
      <c r="U621" s="1"/>
      <c r="V621" s="9"/>
      <c r="W621" s="1"/>
    </row>
    <row r="622" spans="3:23" ht="15.75" x14ac:dyDescent="0.5">
      <c r="C622" s="1"/>
      <c r="D622" s="9"/>
      <c r="E622" s="1"/>
      <c r="I622" s="1"/>
      <c r="J622" s="9"/>
      <c r="K622" s="1"/>
      <c r="O622" s="1"/>
      <c r="P622" s="9"/>
      <c r="Q622" s="1"/>
      <c r="U622" s="1"/>
      <c r="V622" s="9"/>
      <c r="W622" s="1"/>
    </row>
    <row r="623" spans="3:23" ht="15.75" x14ac:dyDescent="0.5">
      <c r="C623" s="1"/>
      <c r="D623" s="9"/>
      <c r="E623" s="1"/>
      <c r="I623" s="1"/>
      <c r="J623" s="9"/>
      <c r="K623" s="1"/>
      <c r="O623" s="1"/>
      <c r="P623" s="9"/>
      <c r="Q623" s="1"/>
      <c r="U623" s="1"/>
      <c r="V623" s="9"/>
      <c r="W623" s="1"/>
    </row>
    <row r="624" spans="3:23" ht="15.75" x14ac:dyDescent="0.5">
      <c r="C624" s="1"/>
      <c r="D624" s="9"/>
      <c r="E624" s="1"/>
      <c r="I624" s="1"/>
      <c r="J624" s="9"/>
      <c r="K624" s="1"/>
      <c r="O624" s="1"/>
      <c r="P624" s="9"/>
      <c r="Q624" s="1"/>
      <c r="U624" s="1"/>
      <c r="V624" s="9"/>
      <c r="W624" s="1"/>
    </row>
    <row r="625" spans="3:23" ht="15.75" x14ac:dyDescent="0.5">
      <c r="C625" s="1"/>
      <c r="D625" s="9"/>
      <c r="E625" s="1"/>
      <c r="I625" s="1"/>
      <c r="J625" s="9"/>
      <c r="K625" s="1"/>
      <c r="O625" s="1"/>
      <c r="P625" s="9"/>
      <c r="Q625" s="1"/>
      <c r="U625" s="1"/>
      <c r="V625" s="9"/>
      <c r="W625" s="1"/>
    </row>
    <row r="626" spans="3:23" ht="15.75" x14ac:dyDescent="0.5">
      <c r="C626" s="1"/>
      <c r="D626" s="9"/>
      <c r="E626" s="1"/>
      <c r="I626" s="1"/>
      <c r="J626" s="9"/>
      <c r="K626" s="1"/>
      <c r="O626" s="1"/>
      <c r="P626" s="9"/>
      <c r="Q626" s="1"/>
      <c r="U626" s="1"/>
      <c r="V626" s="9"/>
      <c r="W626" s="1"/>
    </row>
    <row r="627" spans="3:23" ht="15.75" x14ac:dyDescent="0.5">
      <c r="C627" s="1"/>
      <c r="D627" s="9"/>
      <c r="E627" s="1"/>
      <c r="I627" s="1"/>
      <c r="J627" s="9"/>
      <c r="K627" s="1"/>
      <c r="O627" s="1"/>
      <c r="P627" s="9"/>
      <c r="Q627" s="1"/>
      <c r="U627" s="1"/>
      <c r="V627" s="9"/>
      <c r="W627" s="1"/>
    </row>
    <row r="628" spans="3:23" ht="15.75" x14ac:dyDescent="0.5">
      <c r="C628" s="1"/>
      <c r="D628" s="9"/>
      <c r="E628" s="1"/>
      <c r="I628" s="1"/>
      <c r="J628" s="9"/>
      <c r="K628" s="1"/>
      <c r="O628" s="1"/>
      <c r="P628" s="9"/>
      <c r="Q628" s="1"/>
      <c r="U628" s="1"/>
      <c r="V628" s="9"/>
      <c r="W628" s="1"/>
    </row>
    <row r="629" spans="3:23" ht="15.75" x14ac:dyDescent="0.5">
      <c r="C629" s="1"/>
      <c r="D629" s="9"/>
      <c r="E629" s="1"/>
      <c r="I629" s="1"/>
      <c r="J629" s="9"/>
      <c r="K629" s="1"/>
      <c r="O629" s="1"/>
      <c r="P629" s="9"/>
      <c r="Q629" s="1"/>
      <c r="U629" s="1"/>
      <c r="V629" s="9"/>
      <c r="W629" s="1"/>
    </row>
    <row r="630" spans="3:23" ht="15.75" x14ac:dyDescent="0.5">
      <c r="C630" s="1"/>
      <c r="D630" s="9"/>
      <c r="E630" s="1"/>
      <c r="I630" s="1"/>
      <c r="J630" s="9"/>
      <c r="K630" s="1"/>
      <c r="O630" s="1"/>
      <c r="P630" s="9"/>
      <c r="Q630" s="1"/>
      <c r="U630" s="1"/>
      <c r="V630" s="9"/>
      <c r="W630" s="1"/>
    </row>
    <row r="631" spans="3:23" ht="15.75" x14ac:dyDescent="0.5">
      <c r="C631" s="1"/>
      <c r="D631" s="9"/>
      <c r="E631" s="1"/>
      <c r="I631" s="1"/>
      <c r="J631" s="9"/>
      <c r="K631" s="1"/>
      <c r="O631" s="1"/>
      <c r="P631" s="9"/>
      <c r="Q631" s="1"/>
      <c r="U631" s="1"/>
      <c r="V631" s="9"/>
      <c r="W631" s="1"/>
    </row>
    <row r="632" spans="3:23" ht="15.75" x14ac:dyDescent="0.5">
      <c r="C632" s="1"/>
      <c r="D632" s="9"/>
      <c r="E632" s="1"/>
      <c r="I632" s="1"/>
      <c r="J632" s="9"/>
      <c r="K632" s="1"/>
      <c r="O632" s="1"/>
      <c r="P632" s="9"/>
      <c r="Q632" s="1"/>
      <c r="U632" s="1"/>
      <c r="V632" s="9"/>
      <c r="W632" s="1"/>
    </row>
    <row r="633" spans="3:23" ht="15.75" x14ac:dyDescent="0.5">
      <c r="C633" s="1"/>
      <c r="D633" s="9"/>
      <c r="E633" s="1"/>
      <c r="I633" s="1"/>
      <c r="J633" s="9"/>
      <c r="K633" s="1"/>
      <c r="O633" s="1"/>
      <c r="P633" s="9"/>
      <c r="Q633" s="1"/>
      <c r="U633" s="1"/>
      <c r="V633" s="9"/>
      <c r="W633" s="1"/>
    </row>
    <row r="634" spans="3:23" ht="15.75" x14ac:dyDescent="0.5">
      <c r="C634" s="1"/>
      <c r="D634" s="9"/>
      <c r="E634" s="1"/>
      <c r="I634" s="1"/>
      <c r="J634" s="9"/>
      <c r="K634" s="1"/>
      <c r="O634" s="1"/>
      <c r="P634" s="9"/>
      <c r="Q634" s="1"/>
      <c r="U634" s="1"/>
      <c r="V634" s="9"/>
      <c r="W634" s="1"/>
    </row>
    <row r="635" spans="3:23" ht="15.75" x14ac:dyDescent="0.5">
      <c r="C635" s="1"/>
      <c r="D635" s="9"/>
      <c r="E635" s="1"/>
      <c r="I635" s="1"/>
      <c r="J635" s="9"/>
      <c r="K635" s="1"/>
      <c r="O635" s="1"/>
      <c r="P635" s="9"/>
      <c r="Q635" s="1"/>
      <c r="U635" s="1"/>
      <c r="V635" s="9"/>
      <c r="W635" s="1"/>
    </row>
    <row r="636" spans="3:23" ht="15.75" x14ac:dyDescent="0.5">
      <c r="C636" s="1"/>
      <c r="D636" s="9"/>
      <c r="E636" s="1"/>
      <c r="I636" s="1"/>
      <c r="J636" s="9"/>
      <c r="K636" s="1"/>
      <c r="O636" s="1"/>
      <c r="P636" s="9"/>
      <c r="Q636" s="1"/>
      <c r="U636" s="1"/>
      <c r="V636" s="9"/>
      <c r="W636" s="1"/>
    </row>
    <row r="637" spans="3:23" ht="15.75" x14ac:dyDescent="0.5">
      <c r="C637" s="1"/>
      <c r="D637" s="9"/>
      <c r="E637" s="1"/>
      <c r="I637" s="1"/>
      <c r="J637" s="9"/>
      <c r="K637" s="1"/>
      <c r="O637" s="1"/>
      <c r="P637" s="9"/>
      <c r="Q637" s="1"/>
      <c r="U637" s="1"/>
      <c r="V637" s="9"/>
      <c r="W637" s="1"/>
    </row>
    <row r="638" spans="3:23" ht="15.75" x14ac:dyDescent="0.5">
      <c r="C638" s="1"/>
      <c r="D638" s="9"/>
      <c r="E638" s="1"/>
      <c r="I638" s="1"/>
      <c r="J638" s="9"/>
      <c r="K638" s="1"/>
      <c r="O638" s="1"/>
      <c r="P638" s="9"/>
      <c r="Q638" s="1"/>
      <c r="U638" s="1"/>
      <c r="V638" s="9"/>
      <c r="W638" s="1"/>
    </row>
    <row r="639" spans="3:23" ht="15.75" x14ac:dyDescent="0.5">
      <c r="C639" s="1"/>
      <c r="D639" s="9"/>
      <c r="E639" s="1"/>
      <c r="I639" s="1"/>
      <c r="J639" s="9"/>
      <c r="K639" s="1"/>
      <c r="O639" s="1"/>
      <c r="P639" s="9"/>
      <c r="Q639" s="1"/>
      <c r="U639" s="1"/>
      <c r="V639" s="9"/>
      <c r="W639" s="1"/>
    </row>
    <row r="640" spans="3:23" ht="15.75" x14ac:dyDescent="0.5">
      <c r="C640" s="1"/>
      <c r="D640" s="9"/>
      <c r="E640" s="1"/>
      <c r="I640" s="1"/>
      <c r="J640" s="9"/>
      <c r="K640" s="1"/>
      <c r="O640" s="1"/>
      <c r="P640" s="9"/>
      <c r="Q640" s="1"/>
      <c r="U640" s="1"/>
      <c r="V640" s="9"/>
      <c r="W640" s="1"/>
    </row>
    <row r="641" spans="3:23" ht="15.75" x14ac:dyDescent="0.5">
      <c r="C641" s="1"/>
      <c r="D641" s="9"/>
      <c r="E641" s="1"/>
      <c r="I641" s="1"/>
      <c r="J641" s="9"/>
      <c r="K641" s="1"/>
      <c r="O641" s="1"/>
      <c r="P641" s="9"/>
      <c r="Q641" s="1"/>
      <c r="U641" s="1"/>
      <c r="V641" s="9"/>
      <c r="W641" s="1"/>
    </row>
    <row r="642" spans="3:23" ht="15.75" x14ac:dyDescent="0.5">
      <c r="C642" s="1"/>
      <c r="D642" s="9"/>
      <c r="E642" s="1"/>
      <c r="I642" s="1"/>
      <c r="J642" s="9"/>
      <c r="K642" s="1"/>
      <c r="O642" s="1"/>
      <c r="P642" s="9"/>
      <c r="Q642" s="1"/>
      <c r="U642" s="1"/>
      <c r="V642" s="9"/>
      <c r="W642" s="1"/>
    </row>
    <row r="643" spans="3:23" ht="15.75" x14ac:dyDescent="0.5">
      <c r="C643" s="1"/>
      <c r="D643" s="9"/>
      <c r="E643" s="1"/>
      <c r="I643" s="1"/>
      <c r="J643" s="9"/>
      <c r="K643" s="1"/>
      <c r="O643" s="1"/>
      <c r="P643" s="9"/>
      <c r="Q643" s="1"/>
      <c r="U643" s="1"/>
      <c r="V643" s="9"/>
      <c r="W643" s="1"/>
    </row>
    <row r="644" spans="3:23" ht="15.75" x14ac:dyDescent="0.5">
      <c r="C644" s="1"/>
      <c r="D644" s="9"/>
      <c r="E644" s="1"/>
      <c r="I644" s="1"/>
      <c r="J644" s="9"/>
      <c r="K644" s="1"/>
      <c r="O644" s="1"/>
      <c r="P644" s="9"/>
      <c r="Q644" s="1"/>
      <c r="U644" s="1"/>
      <c r="V644" s="9"/>
      <c r="W644" s="1"/>
    </row>
    <row r="645" spans="3:23" ht="15.75" x14ac:dyDescent="0.5">
      <c r="C645" s="1"/>
      <c r="D645" s="9"/>
      <c r="E645" s="1"/>
      <c r="I645" s="1"/>
      <c r="J645" s="9"/>
      <c r="K645" s="1"/>
      <c r="O645" s="1"/>
      <c r="P645" s="9"/>
      <c r="Q645" s="1"/>
      <c r="U645" s="1"/>
      <c r="V645" s="9"/>
      <c r="W645" s="1"/>
    </row>
    <row r="646" spans="3:23" ht="15.75" x14ac:dyDescent="0.5">
      <c r="C646" s="1"/>
      <c r="D646" s="9"/>
      <c r="E646" s="1"/>
      <c r="I646" s="1"/>
      <c r="J646" s="9"/>
      <c r="K646" s="1"/>
      <c r="O646" s="1"/>
      <c r="P646" s="9"/>
      <c r="Q646" s="1"/>
      <c r="U646" s="1"/>
      <c r="V646" s="9"/>
      <c r="W646" s="1"/>
    </row>
    <row r="647" spans="3:23" ht="15.75" x14ac:dyDescent="0.5">
      <c r="C647" s="1"/>
      <c r="D647" s="9"/>
      <c r="E647" s="1"/>
      <c r="I647" s="1"/>
      <c r="J647" s="9"/>
      <c r="K647" s="1"/>
      <c r="O647" s="1"/>
      <c r="P647" s="9"/>
      <c r="Q647" s="1"/>
      <c r="U647" s="1"/>
      <c r="V647" s="9"/>
      <c r="W647" s="1"/>
    </row>
    <row r="648" spans="3:23" ht="15.75" x14ac:dyDescent="0.5">
      <c r="C648" s="1"/>
      <c r="D648" s="9"/>
      <c r="E648" s="1"/>
      <c r="I648" s="1"/>
      <c r="J648" s="9"/>
      <c r="K648" s="1"/>
      <c r="O648" s="1"/>
      <c r="P648" s="9"/>
      <c r="Q648" s="1"/>
      <c r="U648" s="1"/>
      <c r="V648" s="9"/>
      <c r="W648" s="1"/>
    </row>
    <row r="649" spans="3:23" ht="15.75" x14ac:dyDescent="0.5">
      <c r="C649" s="1"/>
      <c r="D649" s="9"/>
      <c r="E649" s="1"/>
      <c r="I649" s="1"/>
      <c r="J649" s="9"/>
      <c r="K649" s="1"/>
      <c r="O649" s="1"/>
      <c r="P649" s="9"/>
      <c r="Q649" s="1"/>
      <c r="U649" s="1"/>
      <c r="V649" s="9"/>
      <c r="W649" s="1"/>
    </row>
    <row r="650" spans="3:23" ht="15.75" x14ac:dyDescent="0.5">
      <c r="C650" s="1"/>
      <c r="D650" s="9"/>
      <c r="E650" s="1"/>
      <c r="I650" s="1"/>
      <c r="J650" s="9"/>
      <c r="K650" s="1"/>
      <c r="O650" s="1"/>
      <c r="P650" s="9"/>
      <c r="Q650" s="1"/>
      <c r="U650" s="1"/>
      <c r="V650" s="9"/>
      <c r="W650" s="1"/>
    </row>
    <row r="651" spans="3:23" ht="15.75" x14ac:dyDescent="0.5">
      <c r="C651" s="1"/>
      <c r="D651" s="9"/>
      <c r="E651" s="1"/>
      <c r="I651" s="1"/>
      <c r="J651" s="9"/>
      <c r="K651" s="1"/>
      <c r="O651" s="1"/>
      <c r="P651" s="9"/>
      <c r="Q651" s="1"/>
      <c r="U651" s="1"/>
      <c r="V651" s="9"/>
      <c r="W651" s="1"/>
    </row>
    <row r="652" spans="3:23" ht="15.75" x14ac:dyDescent="0.5">
      <c r="C652" s="1"/>
      <c r="D652" s="9"/>
      <c r="E652" s="1"/>
      <c r="I652" s="1"/>
      <c r="J652" s="9"/>
      <c r="K652" s="1"/>
      <c r="O652" s="1"/>
      <c r="P652" s="9"/>
      <c r="Q652" s="1"/>
      <c r="U652" s="1"/>
      <c r="V652" s="9"/>
      <c r="W652" s="1"/>
    </row>
    <row r="653" spans="3:23" ht="15.75" x14ac:dyDescent="0.5">
      <c r="C653" s="1"/>
      <c r="D653" s="9"/>
      <c r="E653" s="1"/>
      <c r="I653" s="1"/>
      <c r="J653" s="9"/>
      <c r="K653" s="1"/>
      <c r="O653" s="1"/>
      <c r="P653" s="9"/>
      <c r="Q653" s="1"/>
      <c r="U653" s="1"/>
      <c r="V653" s="9"/>
      <c r="W653" s="1"/>
    </row>
    <row r="654" spans="3:23" ht="15.75" x14ac:dyDescent="0.5">
      <c r="C654" s="1"/>
      <c r="D654" s="9"/>
      <c r="E654" s="1"/>
      <c r="I654" s="1"/>
      <c r="J654" s="9"/>
      <c r="K654" s="1"/>
      <c r="O654" s="1"/>
      <c r="P654" s="9"/>
      <c r="Q654" s="1"/>
      <c r="U654" s="1"/>
      <c r="V654" s="9"/>
      <c r="W654" s="1"/>
    </row>
    <row r="655" spans="3:23" ht="15.75" x14ac:dyDescent="0.5">
      <c r="C655" s="1"/>
      <c r="D655" s="9"/>
      <c r="E655" s="1"/>
      <c r="I655" s="1"/>
      <c r="J655" s="9"/>
      <c r="K655" s="1"/>
      <c r="O655" s="1"/>
      <c r="P655" s="9"/>
      <c r="Q655" s="1"/>
      <c r="U655" s="1"/>
      <c r="V655" s="9"/>
      <c r="W655" s="1"/>
    </row>
    <row r="656" spans="3:23" ht="15.75" x14ac:dyDescent="0.5">
      <c r="C656" s="1"/>
      <c r="D656" s="9"/>
      <c r="E656" s="1"/>
      <c r="I656" s="1"/>
      <c r="J656" s="9"/>
      <c r="K656" s="1"/>
      <c r="O656" s="1"/>
      <c r="P656" s="9"/>
      <c r="Q656" s="1"/>
      <c r="U656" s="1"/>
      <c r="V656" s="9"/>
      <c r="W656" s="1"/>
    </row>
    <row r="657" spans="3:23" ht="15.75" x14ac:dyDescent="0.5">
      <c r="C657" s="1"/>
      <c r="D657" s="9"/>
      <c r="E657" s="1"/>
      <c r="I657" s="1"/>
      <c r="J657" s="9"/>
      <c r="K657" s="1"/>
      <c r="O657" s="1"/>
      <c r="P657" s="9"/>
      <c r="Q657" s="1"/>
      <c r="U657" s="1"/>
      <c r="V657" s="9"/>
      <c r="W657" s="1"/>
    </row>
    <row r="658" spans="3:23" ht="15.75" x14ac:dyDescent="0.5">
      <c r="C658" s="1"/>
      <c r="D658" s="9"/>
      <c r="E658" s="1"/>
      <c r="I658" s="1"/>
      <c r="J658" s="9"/>
      <c r="K658" s="1"/>
      <c r="O658" s="1"/>
      <c r="P658" s="9"/>
      <c r="Q658" s="1"/>
      <c r="U658" s="1"/>
      <c r="V658" s="9"/>
      <c r="W658" s="1"/>
    </row>
    <row r="659" spans="3:23" ht="15.75" x14ac:dyDescent="0.5">
      <c r="C659" s="1"/>
      <c r="D659" s="9"/>
      <c r="E659" s="1"/>
      <c r="I659" s="1"/>
      <c r="J659" s="9"/>
      <c r="K659" s="1"/>
      <c r="O659" s="1"/>
      <c r="P659" s="9"/>
      <c r="Q659" s="1"/>
      <c r="U659" s="1"/>
      <c r="V659" s="9"/>
      <c r="W659" s="1"/>
    </row>
    <row r="660" spans="3:23" ht="15.75" x14ac:dyDescent="0.5">
      <c r="C660" s="1"/>
      <c r="D660" s="9"/>
      <c r="E660" s="1"/>
      <c r="I660" s="1"/>
      <c r="J660" s="9"/>
      <c r="K660" s="1"/>
      <c r="O660" s="1"/>
      <c r="P660" s="9"/>
      <c r="Q660" s="1"/>
      <c r="U660" s="1"/>
      <c r="V660" s="9"/>
      <c r="W660" s="1"/>
    </row>
    <row r="661" spans="3:23" ht="15.75" x14ac:dyDescent="0.5">
      <c r="C661" s="1"/>
      <c r="D661" s="9"/>
      <c r="E661" s="1"/>
      <c r="I661" s="1"/>
      <c r="J661" s="9"/>
      <c r="K661" s="1"/>
      <c r="O661" s="1"/>
      <c r="P661" s="9"/>
      <c r="Q661" s="1"/>
      <c r="U661" s="1"/>
      <c r="V661" s="9"/>
      <c r="W661" s="1"/>
    </row>
    <row r="662" spans="3:23" ht="15.75" x14ac:dyDescent="0.5">
      <c r="C662" s="1"/>
      <c r="D662" s="9"/>
      <c r="E662" s="1"/>
      <c r="I662" s="1"/>
      <c r="J662" s="9"/>
      <c r="K662" s="1"/>
      <c r="O662" s="1"/>
      <c r="P662" s="9"/>
      <c r="Q662" s="1"/>
      <c r="U662" s="1"/>
      <c r="V662" s="9"/>
      <c r="W662" s="1"/>
    </row>
    <row r="663" spans="3:23" ht="15.75" x14ac:dyDescent="0.5">
      <c r="C663" s="1"/>
      <c r="D663" s="9"/>
      <c r="E663" s="1"/>
      <c r="I663" s="1"/>
      <c r="J663" s="9"/>
      <c r="K663" s="1"/>
      <c r="O663" s="1"/>
      <c r="P663" s="9"/>
      <c r="Q663" s="1"/>
      <c r="U663" s="1"/>
      <c r="V663" s="9"/>
      <c r="W663" s="1"/>
    </row>
    <row r="664" spans="3:23" ht="15.75" x14ac:dyDescent="0.5">
      <c r="C664" s="1"/>
      <c r="D664" s="9"/>
      <c r="E664" s="1"/>
      <c r="I664" s="1"/>
      <c r="J664" s="9"/>
      <c r="K664" s="1"/>
      <c r="O664" s="1"/>
      <c r="P664" s="9"/>
      <c r="Q664" s="1"/>
      <c r="U664" s="1"/>
      <c r="V664" s="9"/>
      <c r="W664" s="1"/>
    </row>
    <row r="665" spans="3:23" ht="15.75" x14ac:dyDescent="0.5">
      <c r="C665" s="1"/>
      <c r="D665" s="9"/>
      <c r="E665" s="1"/>
      <c r="I665" s="1"/>
      <c r="J665" s="9"/>
      <c r="K665" s="1"/>
      <c r="O665" s="1"/>
      <c r="P665" s="9"/>
      <c r="Q665" s="1"/>
      <c r="U665" s="1"/>
      <c r="V665" s="9"/>
      <c r="W665" s="1"/>
    </row>
    <row r="666" spans="3:23" ht="15.75" x14ac:dyDescent="0.5">
      <c r="C666" s="1"/>
      <c r="D666" s="9"/>
      <c r="E666" s="1"/>
      <c r="I666" s="1"/>
      <c r="J666" s="9"/>
      <c r="K666" s="1"/>
      <c r="O666" s="1"/>
      <c r="P666" s="9"/>
      <c r="Q666" s="1"/>
      <c r="U666" s="1"/>
      <c r="V666" s="9"/>
      <c r="W666" s="1"/>
    </row>
    <row r="667" spans="3:23" ht="15.75" x14ac:dyDescent="0.5">
      <c r="C667" s="1"/>
      <c r="D667" s="9"/>
      <c r="E667" s="1"/>
      <c r="I667" s="1"/>
      <c r="J667" s="9"/>
      <c r="K667" s="1"/>
      <c r="O667" s="1"/>
      <c r="P667" s="9"/>
      <c r="Q667" s="1"/>
      <c r="U667" s="1"/>
      <c r="V667" s="9"/>
      <c r="W667" s="1"/>
    </row>
    <row r="668" spans="3:23" ht="15.75" x14ac:dyDescent="0.5">
      <c r="C668" s="1"/>
      <c r="D668" s="9"/>
      <c r="E668" s="1"/>
      <c r="I668" s="1"/>
      <c r="J668" s="9"/>
      <c r="K668" s="1"/>
      <c r="O668" s="1"/>
      <c r="P668" s="9"/>
      <c r="Q668" s="1"/>
      <c r="U668" s="1"/>
      <c r="V668" s="9"/>
      <c r="W668" s="1"/>
    </row>
    <row r="669" spans="3:23" ht="15.75" x14ac:dyDescent="0.5">
      <c r="C669" s="1"/>
      <c r="D669" s="9"/>
      <c r="E669" s="1"/>
      <c r="I669" s="1"/>
      <c r="J669" s="9"/>
      <c r="K669" s="1"/>
      <c r="O669" s="1"/>
      <c r="P669" s="9"/>
      <c r="Q669" s="1"/>
      <c r="U669" s="1"/>
      <c r="V669" s="9"/>
      <c r="W669" s="1"/>
    </row>
    <row r="670" spans="3:23" ht="15.75" x14ac:dyDescent="0.5">
      <c r="C670" s="1"/>
      <c r="D670" s="9"/>
      <c r="E670" s="1"/>
      <c r="I670" s="1"/>
      <c r="J670" s="9"/>
      <c r="K670" s="1"/>
      <c r="O670" s="1"/>
      <c r="P670" s="9"/>
      <c r="Q670" s="1"/>
      <c r="U670" s="1"/>
      <c r="V670" s="9"/>
      <c r="W670" s="1"/>
    </row>
    <row r="671" spans="3:23" ht="15.75" x14ac:dyDescent="0.5">
      <c r="C671" s="1"/>
      <c r="D671" s="9"/>
      <c r="E671" s="1"/>
      <c r="I671" s="1"/>
      <c r="J671" s="9"/>
      <c r="K671" s="1"/>
      <c r="O671" s="1"/>
      <c r="P671" s="9"/>
      <c r="Q671" s="1"/>
      <c r="U671" s="1"/>
      <c r="V671" s="9"/>
      <c r="W671" s="1"/>
    </row>
    <row r="672" spans="3:23" ht="15.75" x14ac:dyDescent="0.5">
      <c r="C672" s="1"/>
      <c r="D672" s="9"/>
      <c r="E672" s="1"/>
      <c r="I672" s="1"/>
      <c r="J672" s="9"/>
      <c r="K672" s="1"/>
      <c r="O672" s="1"/>
      <c r="P672" s="9"/>
      <c r="Q672" s="1"/>
      <c r="U672" s="1"/>
      <c r="V672" s="9"/>
      <c r="W672" s="1"/>
    </row>
    <row r="673" spans="3:23" ht="15.75" x14ac:dyDescent="0.5">
      <c r="C673" s="1"/>
      <c r="D673" s="9"/>
      <c r="E673" s="1"/>
      <c r="I673" s="1"/>
      <c r="J673" s="9"/>
      <c r="K673" s="1"/>
      <c r="O673" s="1"/>
      <c r="P673" s="9"/>
      <c r="Q673" s="1"/>
      <c r="U673" s="1"/>
      <c r="V673" s="9"/>
      <c r="W673" s="1"/>
    </row>
    <row r="674" spans="3:23" ht="15.75" x14ac:dyDescent="0.5">
      <c r="C674" s="1"/>
      <c r="D674" s="9"/>
      <c r="E674" s="1"/>
      <c r="I674" s="1"/>
      <c r="J674" s="9"/>
      <c r="K674" s="1"/>
      <c r="O674" s="1"/>
      <c r="P674" s="9"/>
      <c r="Q674" s="1"/>
      <c r="U674" s="1"/>
      <c r="V674" s="9"/>
      <c r="W674" s="1"/>
    </row>
    <row r="675" spans="3:23" ht="15.75" x14ac:dyDescent="0.5">
      <c r="C675" s="1"/>
      <c r="D675" s="9"/>
      <c r="E675" s="1"/>
      <c r="I675" s="1"/>
      <c r="J675" s="9"/>
      <c r="K675" s="1"/>
      <c r="O675" s="1"/>
      <c r="P675" s="9"/>
      <c r="Q675" s="1"/>
      <c r="U675" s="1"/>
      <c r="V675" s="9"/>
      <c r="W675" s="1"/>
    </row>
    <row r="676" spans="3:23" ht="15.75" x14ac:dyDescent="0.5">
      <c r="C676" s="1"/>
      <c r="D676" s="9"/>
      <c r="E676" s="1"/>
      <c r="I676" s="1"/>
      <c r="J676" s="9"/>
      <c r="K676" s="1"/>
      <c r="O676" s="1"/>
      <c r="P676" s="9"/>
      <c r="Q676" s="1"/>
      <c r="U676" s="1"/>
      <c r="V676" s="9"/>
      <c r="W676" s="1"/>
    </row>
    <row r="677" spans="3:23" ht="15.75" x14ac:dyDescent="0.5">
      <c r="C677" s="1"/>
      <c r="D677" s="9"/>
      <c r="E677" s="1"/>
      <c r="I677" s="1"/>
      <c r="J677" s="9"/>
      <c r="K677" s="1"/>
      <c r="O677" s="1"/>
      <c r="P677" s="9"/>
      <c r="Q677" s="1"/>
      <c r="U677" s="1"/>
      <c r="V677" s="9"/>
      <c r="W677" s="1"/>
    </row>
    <row r="678" spans="3:23" ht="15.75" x14ac:dyDescent="0.5">
      <c r="C678" s="1"/>
      <c r="D678" s="9"/>
      <c r="E678" s="1"/>
      <c r="I678" s="1"/>
      <c r="J678" s="9"/>
      <c r="K678" s="1"/>
      <c r="O678" s="1"/>
      <c r="P678" s="9"/>
      <c r="Q678" s="1"/>
      <c r="U678" s="1"/>
      <c r="V678" s="9"/>
      <c r="W678" s="1"/>
    </row>
    <row r="679" spans="3:23" ht="15.75" x14ac:dyDescent="0.5">
      <c r="C679" s="1"/>
      <c r="D679" s="9"/>
      <c r="E679" s="1"/>
      <c r="I679" s="1"/>
      <c r="J679" s="9"/>
      <c r="K679" s="1"/>
      <c r="O679" s="1"/>
      <c r="P679" s="9"/>
      <c r="Q679" s="1"/>
      <c r="U679" s="1"/>
      <c r="V679" s="9"/>
      <c r="W679" s="1"/>
    </row>
    <row r="680" spans="3:23" ht="15.75" x14ac:dyDescent="0.5">
      <c r="C680" s="1"/>
      <c r="D680" s="9"/>
      <c r="E680" s="1"/>
      <c r="I680" s="1"/>
      <c r="J680" s="9"/>
      <c r="K680" s="1"/>
      <c r="O680" s="1"/>
      <c r="P680" s="9"/>
      <c r="Q680" s="1"/>
      <c r="U680" s="1"/>
      <c r="V680" s="9"/>
      <c r="W680" s="1"/>
    </row>
    <row r="681" spans="3:23" ht="15.75" x14ac:dyDescent="0.5">
      <c r="C681" s="1"/>
      <c r="D681" s="9"/>
      <c r="E681" s="1"/>
      <c r="I681" s="1"/>
      <c r="J681" s="9"/>
      <c r="K681" s="1"/>
      <c r="O681" s="1"/>
      <c r="P681" s="9"/>
      <c r="Q681" s="1"/>
      <c r="U681" s="1"/>
      <c r="V681" s="9"/>
      <c r="W681" s="1"/>
    </row>
    <row r="682" spans="3:23" ht="15.75" x14ac:dyDescent="0.5">
      <c r="C682" s="1"/>
      <c r="D682" s="9"/>
      <c r="E682" s="1"/>
      <c r="I682" s="1"/>
      <c r="J682" s="9"/>
      <c r="K682" s="1"/>
      <c r="O682" s="1"/>
      <c r="P682" s="9"/>
      <c r="Q682" s="1"/>
      <c r="U682" s="1"/>
      <c r="V682" s="9"/>
      <c r="W682" s="1"/>
    </row>
    <row r="683" spans="3:23" ht="15.75" x14ac:dyDescent="0.5">
      <c r="C683" s="1"/>
      <c r="D683" s="9"/>
      <c r="E683" s="1"/>
      <c r="I683" s="1"/>
      <c r="J683" s="9"/>
      <c r="K683" s="1"/>
      <c r="O683" s="1"/>
      <c r="P683" s="9"/>
      <c r="Q683" s="1"/>
      <c r="U683" s="1"/>
      <c r="V683" s="9"/>
      <c r="W683" s="1"/>
    </row>
    <row r="684" spans="3:23" ht="15.75" x14ac:dyDescent="0.5">
      <c r="C684" s="1"/>
      <c r="D684" s="9"/>
      <c r="E684" s="1"/>
      <c r="I684" s="1"/>
      <c r="J684" s="9"/>
      <c r="K684" s="1"/>
      <c r="O684" s="1"/>
      <c r="P684" s="9"/>
      <c r="Q684" s="1"/>
      <c r="U684" s="1"/>
      <c r="V684" s="9"/>
      <c r="W684" s="1"/>
    </row>
    <row r="685" spans="3:23" ht="15.75" x14ac:dyDescent="0.5">
      <c r="C685" s="1"/>
      <c r="D685" s="9"/>
      <c r="E685" s="1"/>
      <c r="I685" s="1"/>
      <c r="J685" s="9"/>
      <c r="K685" s="1"/>
      <c r="O685" s="1"/>
      <c r="P685" s="9"/>
      <c r="Q685" s="1"/>
      <c r="U685" s="1"/>
      <c r="V685" s="9"/>
      <c r="W685" s="1"/>
    </row>
    <row r="686" spans="3:23" ht="15.75" x14ac:dyDescent="0.5">
      <c r="C686" s="1"/>
      <c r="D686" s="9"/>
      <c r="E686" s="1"/>
      <c r="I686" s="1"/>
      <c r="J686" s="9"/>
      <c r="K686" s="1"/>
      <c r="O686" s="1"/>
      <c r="P686" s="9"/>
      <c r="Q686" s="1"/>
      <c r="U686" s="1"/>
      <c r="V686" s="9"/>
      <c r="W686" s="1"/>
    </row>
    <row r="687" spans="3:23" ht="15.75" x14ac:dyDescent="0.5">
      <c r="C687" s="1"/>
      <c r="D687" s="9"/>
      <c r="E687" s="1"/>
      <c r="I687" s="1"/>
      <c r="J687" s="9"/>
      <c r="K687" s="1"/>
      <c r="O687" s="1"/>
      <c r="P687" s="9"/>
      <c r="Q687" s="1"/>
      <c r="U687" s="1"/>
      <c r="V687" s="9"/>
      <c r="W687" s="1"/>
    </row>
    <row r="688" spans="3:23" ht="15.75" x14ac:dyDescent="0.5">
      <c r="C688" s="1"/>
      <c r="D688" s="9"/>
      <c r="E688" s="1"/>
      <c r="I688" s="1"/>
      <c r="J688" s="9"/>
      <c r="K688" s="1"/>
      <c r="O688" s="1"/>
      <c r="P688" s="9"/>
      <c r="Q688" s="1"/>
      <c r="U688" s="1"/>
      <c r="V688" s="9"/>
      <c r="W688" s="1"/>
    </row>
    <row r="689" spans="3:23" ht="15.75" x14ac:dyDescent="0.5">
      <c r="C689" s="1"/>
      <c r="D689" s="9"/>
      <c r="E689" s="1"/>
      <c r="I689" s="1"/>
      <c r="J689" s="9"/>
      <c r="K689" s="1"/>
      <c r="O689" s="1"/>
      <c r="P689" s="9"/>
      <c r="Q689" s="1"/>
      <c r="U689" s="1"/>
      <c r="V689" s="9"/>
      <c r="W689" s="1"/>
    </row>
    <row r="690" spans="3:23" ht="15.75" x14ac:dyDescent="0.5">
      <c r="C690" s="1"/>
      <c r="D690" s="9"/>
      <c r="E690" s="1"/>
      <c r="I690" s="1"/>
      <c r="J690" s="9"/>
      <c r="K690" s="1"/>
      <c r="O690" s="1"/>
      <c r="P690" s="9"/>
      <c r="Q690" s="1"/>
      <c r="U690" s="1"/>
      <c r="V690" s="9"/>
      <c r="W690" s="1"/>
    </row>
    <row r="691" spans="3:23" ht="15.75" x14ac:dyDescent="0.5">
      <c r="C691" s="1"/>
      <c r="D691" s="9"/>
      <c r="E691" s="1"/>
      <c r="I691" s="1"/>
      <c r="J691" s="9"/>
      <c r="K691" s="1"/>
      <c r="O691" s="1"/>
      <c r="P691" s="9"/>
      <c r="Q691" s="1"/>
      <c r="U691" s="1"/>
      <c r="V691" s="9"/>
      <c r="W691" s="1"/>
    </row>
    <row r="692" spans="3:23" ht="15.75" x14ac:dyDescent="0.5">
      <c r="C692" s="1"/>
      <c r="D692" s="9"/>
      <c r="E692" s="1"/>
      <c r="I692" s="1"/>
      <c r="J692" s="9"/>
      <c r="K692" s="1"/>
      <c r="O692" s="1"/>
      <c r="P692" s="9"/>
      <c r="Q692" s="1"/>
      <c r="U692" s="1"/>
      <c r="V692" s="9"/>
      <c r="W692" s="1"/>
    </row>
    <row r="693" spans="3:23" ht="15.75" x14ac:dyDescent="0.5">
      <c r="C693" s="1"/>
      <c r="D693" s="9"/>
      <c r="E693" s="1"/>
      <c r="I693" s="1"/>
      <c r="J693" s="9"/>
      <c r="K693" s="1"/>
      <c r="O693" s="1"/>
      <c r="P693" s="9"/>
      <c r="Q693" s="1"/>
      <c r="U693" s="1"/>
      <c r="V693" s="9"/>
      <c r="W693" s="1"/>
    </row>
    <row r="694" spans="3:23" ht="15.75" x14ac:dyDescent="0.5">
      <c r="C694" s="1"/>
      <c r="D694" s="9"/>
      <c r="E694" s="1"/>
      <c r="I694" s="1"/>
      <c r="J694" s="9"/>
      <c r="K694" s="1"/>
      <c r="O694" s="1"/>
      <c r="P694" s="9"/>
      <c r="Q694" s="1"/>
      <c r="U694" s="1"/>
      <c r="V694" s="9"/>
      <c r="W694" s="1"/>
    </row>
    <row r="695" spans="3:23" ht="15.75" x14ac:dyDescent="0.5">
      <c r="C695" s="1"/>
      <c r="D695" s="9"/>
      <c r="E695" s="1"/>
      <c r="I695" s="1"/>
      <c r="J695" s="9"/>
      <c r="K695" s="1"/>
      <c r="O695" s="1"/>
      <c r="P695" s="9"/>
      <c r="Q695" s="1"/>
      <c r="U695" s="1"/>
      <c r="V695" s="9"/>
      <c r="W695" s="1"/>
    </row>
    <row r="696" spans="3:23" ht="15.75" x14ac:dyDescent="0.5">
      <c r="C696" s="1"/>
      <c r="D696" s="9"/>
      <c r="E696" s="1"/>
      <c r="I696" s="1"/>
      <c r="J696" s="9"/>
      <c r="K696" s="1"/>
      <c r="O696" s="1"/>
      <c r="P696" s="9"/>
      <c r="Q696" s="1"/>
      <c r="U696" s="1"/>
      <c r="V696" s="9"/>
      <c r="W696" s="1"/>
    </row>
    <row r="697" spans="3:23" ht="15.75" x14ac:dyDescent="0.5">
      <c r="C697" s="1"/>
      <c r="D697" s="9"/>
      <c r="E697" s="1"/>
      <c r="I697" s="1"/>
      <c r="J697" s="9"/>
      <c r="K697" s="1"/>
      <c r="O697" s="1"/>
      <c r="P697" s="9"/>
      <c r="Q697" s="1"/>
      <c r="U697" s="1"/>
      <c r="V697" s="9"/>
      <c r="W697" s="1"/>
    </row>
    <row r="698" spans="3:23" ht="15.75" x14ac:dyDescent="0.5">
      <c r="C698" s="1"/>
      <c r="D698" s="9"/>
      <c r="E698" s="1"/>
      <c r="I698" s="1"/>
      <c r="J698" s="9"/>
      <c r="K698" s="1"/>
      <c r="O698" s="1"/>
      <c r="P698" s="9"/>
      <c r="Q698" s="1"/>
      <c r="U698" s="1"/>
      <c r="V698" s="9"/>
      <c r="W698" s="1"/>
    </row>
    <row r="699" spans="3:23" ht="15.75" x14ac:dyDescent="0.5">
      <c r="C699" s="1"/>
      <c r="D699" s="9"/>
      <c r="E699" s="1"/>
      <c r="I699" s="1"/>
      <c r="J699" s="9"/>
      <c r="K699" s="1"/>
      <c r="O699" s="1"/>
      <c r="P699" s="9"/>
      <c r="Q699" s="1"/>
      <c r="U699" s="1"/>
      <c r="V699" s="9"/>
      <c r="W699" s="1"/>
    </row>
    <row r="700" spans="3:23" ht="15.75" x14ac:dyDescent="0.5">
      <c r="C700" s="1"/>
      <c r="D700" s="9"/>
      <c r="E700" s="1"/>
      <c r="I700" s="1"/>
      <c r="J700" s="9"/>
      <c r="K700" s="1"/>
      <c r="O700" s="1"/>
      <c r="P700" s="9"/>
      <c r="Q700" s="1"/>
      <c r="U700" s="1"/>
      <c r="V700" s="9"/>
      <c r="W700" s="1"/>
    </row>
    <row r="701" spans="3:23" ht="15.75" x14ac:dyDescent="0.5">
      <c r="C701" s="1"/>
      <c r="D701" s="9"/>
      <c r="E701" s="1"/>
      <c r="I701" s="1"/>
      <c r="J701" s="9"/>
      <c r="K701" s="1"/>
      <c r="O701" s="1"/>
      <c r="P701" s="9"/>
      <c r="Q701" s="1"/>
      <c r="U701" s="1"/>
      <c r="V701" s="9"/>
      <c r="W701" s="1"/>
    </row>
    <row r="702" spans="3:23" ht="15.75" x14ac:dyDescent="0.5">
      <c r="C702" s="1"/>
      <c r="D702" s="9"/>
      <c r="E702" s="1"/>
      <c r="I702" s="1"/>
      <c r="J702" s="9"/>
      <c r="K702" s="1"/>
      <c r="O702" s="1"/>
      <c r="P702" s="9"/>
      <c r="Q702" s="1"/>
      <c r="U702" s="1"/>
      <c r="V702" s="9"/>
      <c r="W702" s="1"/>
    </row>
    <row r="703" spans="3:23" ht="15.75" x14ac:dyDescent="0.5">
      <c r="C703" s="1"/>
      <c r="D703" s="9"/>
      <c r="E703" s="1"/>
      <c r="I703" s="1"/>
      <c r="J703" s="9"/>
      <c r="K703" s="1"/>
      <c r="O703" s="1"/>
      <c r="P703" s="9"/>
      <c r="Q703" s="1"/>
      <c r="U703" s="1"/>
      <c r="V703" s="9"/>
      <c r="W703" s="1"/>
    </row>
    <row r="704" spans="3:23" ht="15.75" x14ac:dyDescent="0.5">
      <c r="C704" s="1"/>
      <c r="D704" s="9"/>
      <c r="E704" s="1"/>
      <c r="I704" s="1"/>
      <c r="J704" s="9"/>
      <c r="K704" s="1"/>
      <c r="O704" s="1"/>
      <c r="P704" s="9"/>
      <c r="Q704" s="1"/>
      <c r="U704" s="1"/>
      <c r="V704" s="9"/>
      <c r="W704" s="1"/>
    </row>
    <row r="705" spans="3:23" ht="15.75" x14ac:dyDescent="0.5">
      <c r="C705" s="1"/>
      <c r="D705" s="9"/>
      <c r="E705" s="1"/>
      <c r="I705" s="1"/>
      <c r="J705" s="9"/>
      <c r="K705" s="1"/>
      <c r="O705" s="1"/>
      <c r="P705" s="9"/>
      <c r="Q705" s="1"/>
      <c r="U705" s="1"/>
      <c r="V705" s="9"/>
      <c r="W705" s="1"/>
    </row>
    <row r="706" spans="3:23" ht="15.75" x14ac:dyDescent="0.5">
      <c r="C706" s="1"/>
      <c r="D706" s="9"/>
      <c r="E706" s="1"/>
      <c r="I706" s="1"/>
      <c r="J706" s="9"/>
      <c r="K706" s="1"/>
      <c r="O706" s="1"/>
      <c r="P706" s="9"/>
      <c r="Q706" s="1"/>
      <c r="U706" s="1"/>
      <c r="V706" s="9"/>
      <c r="W706" s="1"/>
    </row>
    <row r="707" spans="3:23" ht="15.75" x14ac:dyDescent="0.5">
      <c r="C707" s="1"/>
      <c r="D707" s="9"/>
      <c r="E707" s="1"/>
      <c r="I707" s="1"/>
      <c r="J707" s="9"/>
      <c r="K707" s="1"/>
      <c r="O707" s="1"/>
      <c r="P707" s="9"/>
      <c r="Q707" s="1"/>
      <c r="U707" s="1"/>
      <c r="V707" s="9"/>
      <c r="W707" s="1"/>
    </row>
    <row r="708" spans="3:23" ht="15.75" x14ac:dyDescent="0.5">
      <c r="C708" s="1"/>
      <c r="D708" s="9"/>
      <c r="E708" s="1"/>
      <c r="I708" s="1"/>
      <c r="J708" s="9"/>
      <c r="K708" s="1"/>
      <c r="O708" s="1"/>
      <c r="P708" s="9"/>
      <c r="Q708" s="1"/>
      <c r="U708" s="1"/>
      <c r="V708" s="9"/>
      <c r="W708" s="1"/>
    </row>
    <row r="709" spans="3:23" ht="15.75" x14ac:dyDescent="0.5">
      <c r="C709" s="1"/>
      <c r="D709" s="9"/>
      <c r="E709" s="1"/>
      <c r="I709" s="1"/>
      <c r="J709" s="9"/>
      <c r="K709" s="1"/>
      <c r="O709" s="1"/>
      <c r="P709" s="9"/>
      <c r="Q709" s="1"/>
      <c r="U709" s="1"/>
      <c r="V709" s="9"/>
      <c r="W709" s="1"/>
    </row>
    <row r="710" spans="3:23" ht="15.75" x14ac:dyDescent="0.5">
      <c r="C710" s="1"/>
      <c r="D710" s="9"/>
      <c r="E710" s="1"/>
      <c r="I710" s="1"/>
      <c r="J710" s="9"/>
      <c r="K710" s="1"/>
      <c r="O710" s="1"/>
      <c r="P710" s="9"/>
      <c r="Q710" s="1"/>
      <c r="U710" s="1"/>
      <c r="V710" s="9"/>
      <c r="W710" s="1"/>
    </row>
    <row r="711" spans="3:23" ht="15.75" x14ac:dyDescent="0.5">
      <c r="C711" s="1"/>
      <c r="D711" s="9"/>
      <c r="E711" s="1"/>
      <c r="I711" s="1"/>
      <c r="J711" s="9"/>
      <c r="K711" s="1"/>
      <c r="O711" s="1"/>
      <c r="P711" s="9"/>
      <c r="Q711" s="1"/>
      <c r="U711" s="1"/>
      <c r="V711" s="9"/>
      <c r="W711" s="1"/>
    </row>
    <row r="712" spans="3:23" ht="15.75" x14ac:dyDescent="0.5">
      <c r="C712" s="1"/>
      <c r="D712" s="9"/>
      <c r="E712" s="1"/>
      <c r="I712" s="1"/>
      <c r="J712" s="9"/>
      <c r="K712" s="1"/>
      <c r="O712" s="1"/>
      <c r="P712" s="9"/>
      <c r="Q712" s="1"/>
      <c r="U712" s="1"/>
      <c r="V712" s="9"/>
      <c r="W712" s="1"/>
    </row>
    <row r="713" spans="3:23" ht="15.75" x14ac:dyDescent="0.5">
      <c r="C713" s="1"/>
      <c r="D713" s="9"/>
      <c r="E713" s="1"/>
      <c r="I713" s="1"/>
      <c r="J713" s="9"/>
      <c r="K713" s="1"/>
      <c r="O713" s="1"/>
      <c r="P713" s="9"/>
      <c r="Q713" s="1"/>
      <c r="U713" s="1"/>
      <c r="V713" s="9"/>
      <c r="W713" s="1"/>
    </row>
    <row r="714" spans="3:23" ht="15.75" x14ac:dyDescent="0.5">
      <c r="C714" s="1"/>
      <c r="D714" s="9"/>
      <c r="E714" s="1"/>
      <c r="I714" s="1"/>
      <c r="J714" s="9"/>
      <c r="K714" s="1"/>
      <c r="O714" s="1"/>
      <c r="P714" s="9"/>
      <c r="Q714" s="1"/>
      <c r="U714" s="1"/>
      <c r="V714" s="9"/>
      <c r="W714" s="1"/>
    </row>
    <row r="715" spans="3:23" ht="15.75" x14ac:dyDescent="0.5">
      <c r="C715" s="1"/>
      <c r="D715" s="9"/>
      <c r="E715" s="1"/>
      <c r="I715" s="1"/>
      <c r="J715" s="9"/>
      <c r="K715" s="1"/>
      <c r="O715" s="1"/>
      <c r="P715" s="9"/>
      <c r="Q715" s="1"/>
      <c r="U715" s="1"/>
      <c r="V715" s="9"/>
      <c r="W715" s="1"/>
    </row>
    <row r="716" spans="3:23" ht="15.75" x14ac:dyDescent="0.5">
      <c r="C716" s="1"/>
      <c r="D716" s="9"/>
      <c r="E716" s="1"/>
      <c r="I716" s="1"/>
      <c r="J716" s="9"/>
      <c r="K716" s="1"/>
      <c r="O716" s="1"/>
      <c r="P716" s="9"/>
      <c r="Q716" s="1"/>
      <c r="U716" s="1"/>
      <c r="V716" s="9"/>
      <c r="W716" s="1"/>
    </row>
    <row r="717" spans="3:23" ht="15.75" x14ac:dyDescent="0.5">
      <c r="C717" s="1"/>
      <c r="D717" s="9"/>
      <c r="E717" s="1"/>
      <c r="I717" s="1"/>
      <c r="J717" s="9"/>
      <c r="K717" s="1"/>
      <c r="O717" s="1"/>
      <c r="P717" s="9"/>
      <c r="Q717" s="1"/>
      <c r="U717" s="1"/>
      <c r="V717" s="9"/>
      <c r="W717" s="1"/>
    </row>
    <row r="718" spans="3:23" ht="15.75" x14ac:dyDescent="0.5">
      <c r="C718" s="1"/>
      <c r="D718" s="9"/>
      <c r="E718" s="1"/>
      <c r="I718" s="1"/>
      <c r="J718" s="9"/>
      <c r="K718" s="1"/>
      <c r="O718" s="1"/>
      <c r="P718" s="9"/>
      <c r="Q718" s="1"/>
      <c r="U718" s="1"/>
      <c r="V718" s="9"/>
      <c r="W718" s="1"/>
    </row>
    <row r="719" spans="3:23" ht="15.75" x14ac:dyDescent="0.5">
      <c r="C719" s="1"/>
      <c r="D719" s="9"/>
      <c r="E719" s="1"/>
      <c r="I719" s="1"/>
      <c r="J719" s="9"/>
      <c r="K719" s="1"/>
      <c r="O719" s="1"/>
      <c r="P719" s="9"/>
      <c r="Q719" s="1"/>
      <c r="U719" s="1"/>
      <c r="V719" s="9"/>
      <c r="W719" s="1"/>
    </row>
    <row r="720" spans="3:23" ht="15.75" x14ac:dyDescent="0.5">
      <c r="C720" s="1"/>
      <c r="D720" s="9"/>
      <c r="E720" s="1"/>
      <c r="I720" s="1"/>
      <c r="J720" s="9"/>
      <c r="K720" s="1"/>
      <c r="O720" s="1"/>
      <c r="P720" s="9"/>
      <c r="Q720" s="1"/>
      <c r="U720" s="1"/>
      <c r="V720" s="9"/>
      <c r="W720" s="1"/>
    </row>
    <row r="721" spans="3:23" ht="15.75" x14ac:dyDescent="0.5">
      <c r="C721" s="1"/>
      <c r="D721" s="9"/>
      <c r="E721" s="1"/>
      <c r="I721" s="1"/>
      <c r="J721" s="9"/>
      <c r="K721" s="1"/>
      <c r="O721" s="1"/>
      <c r="P721" s="9"/>
      <c r="Q721" s="1"/>
      <c r="U721" s="1"/>
      <c r="V721" s="9"/>
      <c r="W721" s="1"/>
    </row>
    <row r="722" spans="3:23" ht="15.75" x14ac:dyDescent="0.5">
      <c r="C722" s="1"/>
      <c r="D722" s="9"/>
      <c r="E722" s="1"/>
      <c r="I722" s="1"/>
      <c r="J722" s="9"/>
      <c r="K722" s="1"/>
      <c r="O722" s="1"/>
      <c r="P722" s="9"/>
      <c r="Q722" s="1"/>
      <c r="U722" s="1"/>
      <c r="V722" s="9"/>
      <c r="W722" s="1"/>
    </row>
    <row r="723" spans="3:23" ht="15.75" x14ac:dyDescent="0.5">
      <c r="C723" s="1"/>
      <c r="D723" s="9"/>
      <c r="E723" s="1"/>
      <c r="I723" s="1"/>
      <c r="J723" s="9"/>
      <c r="K723" s="1"/>
      <c r="O723" s="1"/>
      <c r="P723" s="9"/>
      <c r="Q723" s="1"/>
      <c r="U723" s="1"/>
      <c r="V723" s="9"/>
      <c r="W723" s="1"/>
    </row>
    <row r="724" spans="3:23" ht="15.75" x14ac:dyDescent="0.5">
      <c r="C724" s="1"/>
      <c r="D724" s="9"/>
      <c r="E724" s="1"/>
      <c r="I724" s="1"/>
      <c r="J724" s="9"/>
      <c r="K724" s="1"/>
      <c r="O724" s="1"/>
      <c r="P724" s="9"/>
      <c r="Q724" s="1"/>
      <c r="U724" s="1"/>
      <c r="V724" s="9"/>
      <c r="W724" s="1"/>
    </row>
    <row r="725" spans="3:23" ht="15.75" x14ac:dyDescent="0.5">
      <c r="C725" s="1"/>
      <c r="D725" s="9"/>
      <c r="E725" s="1"/>
      <c r="I725" s="1"/>
      <c r="J725" s="9"/>
      <c r="K725" s="1"/>
      <c r="O725" s="1"/>
      <c r="P725" s="9"/>
      <c r="Q725" s="1"/>
      <c r="U725" s="1"/>
      <c r="V725" s="9"/>
      <c r="W725" s="1"/>
    </row>
    <row r="726" spans="3:23" ht="15.75" x14ac:dyDescent="0.5">
      <c r="C726" s="1"/>
      <c r="D726" s="9"/>
      <c r="E726" s="1"/>
      <c r="I726" s="1"/>
      <c r="J726" s="9"/>
      <c r="K726" s="1"/>
      <c r="O726" s="1"/>
      <c r="P726" s="9"/>
      <c r="Q726" s="1"/>
      <c r="U726" s="1"/>
      <c r="V726" s="9"/>
      <c r="W726" s="1"/>
    </row>
    <row r="727" spans="3:23" ht="15.75" x14ac:dyDescent="0.5">
      <c r="C727" s="1"/>
      <c r="D727" s="9"/>
      <c r="E727" s="1"/>
      <c r="I727" s="1"/>
      <c r="J727" s="9"/>
      <c r="K727" s="1"/>
      <c r="O727" s="1"/>
      <c r="P727" s="9"/>
      <c r="Q727" s="1"/>
      <c r="U727" s="1"/>
      <c r="V727" s="9"/>
      <c r="W727" s="1"/>
    </row>
    <row r="728" spans="3:23" ht="15.75" x14ac:dyDescent="0.5">
      <c r="C728" s="1"/>
      <c r="D728" s="9"/>
      <c r="E728" s="1"/>
      <c r="I728" s="1"/>
      <c r="J728" s="9"/>
      <c r="K728" s="1"/>
      <c r="O728" s="1"/>
      <c r="P728" s="9"/>
      <c r="Q728" s="1"/>
      <c r="U728" s="1"/>
      <c r="V728" s="9"/>
      <c r="W728" s="1"/>
    </row>
    <row r="729" spans="3:23" ht="15.75" x14ac:dyDescent="0.5">
      <c r="C729" s="1"/>
      <c r="D729" s="9"/>
      <c r="E729" s="1"/>
      <c r="I729" s="1"/>
      <c r="J729" s="9"/>
      <c r="K729" s="1"/>
      <c r="O729" s="1"/>
      <c r="P729" s="9"/>
      <c r="Q729" s="1"/>
      <c r="U729" s="1"/>
      <c r="V729" s="9"/>
      <c r="W729" s="1"/>
    </row>
    <row r="730" spans="3:23" ht="15.75" x14ac:dyDescent="0.5">
      <c r="C730" s="1"/>
      <c r="D730" s="9"/>
      <c r="E730" s="1"/>
      <c r="I730" s="1"/>
      <c r="J730" s="9"/>
      <c r="K730" s="1"/>
      <c r="O730" s="1"/>
      <c r="P730" s="9"/>
      <c r="Q730" s="1"/>
      <c r="U730" s="1"/>
      <c r="V730" s="9"/>
      <c r="W730" s="1"/>
    </row>
    <row r="731" spans="3:23" ht="15.75" x14ac:dyDescent="0.5">
      <c r="C731" s="1"/>
      <c r="D731" s="9"/>
      <c r="E731" s="1"/>
      <c r="I731" s="1"/>
      <c r="J731" s="9"/>
      <c r="K731" s="1"/>
      <c r="O731" s="1"/>
      <c r="P731" s="9"/>
      <c r="Q731" s="1"/>
      <c r="U731" s="1"/>
      <c r="V731" s="9"/>
      <c r="W731" s="1"/>
    </row>
    <row r="732" spans="3:23" ht="15.75" x14ac:dyDescent="0.5">
      <c r="C732" s="1"/>
      <c r="D732" s="9"/>
      <c r="E732" s="1"/>
      <c r="I732" s="1"/>
      <c r="J732" s="9"/>
      <c r="K732" s="1"/>
      <c r="O732" s="1"/>
      <c r="P732" s="9"/>
      <c r="Q732" s="1"/>
      <c r="U732" s="1"/>
      <c r="V732" s="9"/>
      <c r="W732" s="1"/>
    </row>
    <row r="733" spans="3:23" ht="15.75" x14ac:dyDescent="0.5">
      <c r="C733" s="1"/>
      <c r="D733" s="9"/>
      <c r="E733" s="1"/>
      <c r="I733" s="1"/>
      <c r="J733" s="9"/>
      <c r="K733" s="1"/>
      <c r="O733" s="1"/>
      <c r="P733" s="9"/>
      <c r="Q733" s="1"/>
      <c r="U733" s="1"/>
      <c r="V733" s="9"/>
      <c r="W733" s="1"/>
    </row>
    <row r="734" spans="3:23" ht="15.75" x14ac:dyDescent="0.5">
      <c r="C734" s="1"/>
      <c r="D734" s="9"/>
      <c r="E734" s="1"/>
      <c r="I734" s="1"/>
      <c r="J734" s="9"/>
      <c r="K734" s="1"/>
      <c r="O734" s="1"/>
      <c r="P734" s="9"/>
      <c r="Q734" s="1"/>
      <c r="U734" s="1"/>
      <c r="V734" s="9"/>
      <c r="W734" s="1"/>
    </row>
    <row r="735" spans="3:23" ht="15.75" x14ac:dyDescent="0.5">
      <c r="C735" s="1"/>
      <c r="D735" s="9"/>
      <c r="E735" s="1"/>
      <c r="I735" s="1"/>
      <c r="J735" s="9"/>
      <c r="K735" s="1"/>
      <c r="O735" s="1"/>
      <c r="P735" s="9"/>
      <c r="Q735" s="1"/>
      <c r="U735" s="1"/>
      <c r="V735" s="9"/>
      <c r="W735" s="1"/>
    </row>
    <row r="736" spans="3:23" ht="15.75" x14ac:dyDescent="0.5">
      <c r="C736" s="1"/>
      <c r="D736" s="9"/>
      <c r="E736" s="1"/>
      <c r="I736" s="1"/>
      <c r="J736" s="9"/>
      <c r="K736" s="1"/>
      <c r="O736" s="1"/>
      <c r="P736" s="9"/>
      <c r="Q736" s="1"/>
      <c r="U736" s="1"/>
      <c r="V736" s="9"/>
      <c r="W736" s="1"/>
    </row>
    <row r="737" spans="3:23" ht="15.75" x14ac:dyDescent="0.5">
      <c r="C737" s="1"/>
      <c r="D737" s="9"/>
      <c r="E737" s="1"/>
      <c r="I737" s="1"/>
      <c r="J737" s="9"/>
      <c r="K737" s="1"/>
      <c r="O737" s="1"/>
      <c r="P737" s="9"/>
      <c r="Q737" s="1"/>
      <c r="U737" s="1"/>
      <c r="V737" s="9"/>
      <c r="W737" s="1"/>
    </row>
    <row r="738" spans="3:23" ht="15.75" x14ac:dyDescent="0.5">
      <c r="C738" s="1"/>
      <c r="D738" s="9"/>
      <c r="E738" s="1"/>
      <c r="I738" s="1"/>
      <c r="J738" s="9"/>
      <c r="K738" s="1"/>
      <c r="O738" s="1"/>
      <c r="P738" s="9"/>
      <c r="Q738" s="1"/>
      <c r="U738" s="1"/>
      <c r="V738" s="9"/>
      <c r="W738" s="1"/>
    </row>
    <row r="739" spans="3:23" ht="15.75" x14ac:dyDescent="0.5">
      <c r="C739" s="1"/>
      <c r="D739" s="9"/>
      <c r="E739" s="1"/>
      <c r="I739" s="1"/>
      <c r="J739" s="9"/>
      <c r="K739" s="1"/>
      <c r="O739" s="1"/>
      <c r="P739" s="9"/>
      <c r="Q739" s="1"/>
      <c r="U739" s="1"/>
      <c r="V739" s="9"/>
      <c r="W739" s="1"/>
    </row>
    <row r="740" spans="3:23" ht="15.75" x14ac:dyDescent="0.5">
      <c r="C740" s="1"/>
      <c r="D740" s="9"/>
      <c r="E740" s="1"/>
      <c r="I740" s="1"/>
      <c r="J740" s="9"/>
      <c r="K740" s="1"/>
      <c r="O740" s="1"/>
      <c r="P740" s="9"/>
      <c r="Q740" s="1"/>
      <c r="U740" s="1"/>
      <c r="V740" s="9"/>
      <c r="W740" s="1"/>
    </row>
    <row r="741" spans="3:23" ht="15.75" x14ac:dyDescent="0.5">
      <c r="C741" s="1"/>
      <c r="D741" s="9"/>
      <c r="E741" s="1"/>
      <c r="I741" s="1"/>
      <c r="J741" s="9"/>
      <c r="K741" s="1"/>
      <c r="O741" s="1"/>
      <c r="P741" s="9"/>
      <c r="Q741" s="1"/>
      <c r="U741" s="1"/>
      <c r="V741" s="9"/>
      <c r="W741" s="1"/>
    </row>
    <row r="742" spans="3:23" ht="15.75" x14ac:dyDescent="0.5">
      <c r="C742" s="1"/>
      <c r="D742" s="9"/>
      <c r="E742" s="1"/>
      <c r="I742" s="1"/>
      <c r="J742" s="9"/>
      <c r="K742" s="1"/>
      <c r="O742" s="1"/>
      <c r="P742" s="9"/>
      <c r="Q742" s="1"/>
      <c r="U742" s="1"/>
      <c r="V742" s="9"/>
      <c r="W742" s="1"/>
    </row>
    <row r="743" spans="3:23" ht="15.75" x14ac:dyDescent="0.5">
      <c r="C743" s="1"/>
      <c r="D743" s="9"/>
      <c r="E743" s="1"/>
      <c r="I743" s="1"/>
      <c r="J743" s="9"/>
      <c r="K743" s="1"/>
      <c r="O743" s="1"/>
      <c r="P743" s="9"/>
      <c r="Q743" s="1"/>
      <c r="U743" s="1"/>
      <c r="V743" s="9"/>
      <c r="W743" s="1"/>
    </row>
    <row r="744" spans="3:23" ht="15.75" x14ac:dyDescent="0.5">
      <c r="C744" s="1"/>
      <c r="D744" s="9"/>
      <c r="E744" s="1"/>
      <c r="I744" s="1"/>
      <c r="J744" s="9"/>
      <c r="K744" s="1"/>
      <c r="O744" s="1"/>
      <c r="P744" s="9"/>
      <c r="Q744" s="1"/>
      <c r="U744" s="1"/>
      <c r="V744" s="9"/>
      <c r="W744" s="1"/>
    </row>
    <row r="745" spans="3:23" ht="15.75" x14ac:dyDescent="0.5">
      <c r="C745" s="1"/>
      <c r="D745" s="9"/>
      <c r="E745" s="1"/>
      <c r="I745" s="1"/>
      <c r="J745" s="9"/>
      <c r="K745" s="1"/>
      <c r="O745" s="1"/>
      <c r="P745" s="9"/>
      <c r="Q745" s="1"/>
      <c r="U745" s="1"/>
      <c r="V745" s="9"/>
      <c r="W745" s="1"/>
    </row>
    <row r="746" spans="3:23" ht="15.75" x14ac:dyDescent="0.5">
      <c r="C746" s="1"/>
      <c r="D746" s="9"/>
      <c r="E746" s="1"/>
      <c r="I746" s="1"/>
      <c r="J746" s="9"/>
      <c r="K746" s="1"/>
      <c r="O746" s="1"/>
      <c r="P746" s="9"/>
      <c r="Q746" s="1"/>
      <c r="U746" s="1"/>
      <c r="V746" s="9"/>
      <c r="W746" s="1"/>
    </row>
    <row r="747" spans="3:23" ht="15.75" x14ac:dyDescent="0.5">
      <c r="C747" s="1"/>
      <c r="D747" s="9"/>
      <c r="E747" s="1"/>
      <c r="I747" s="1"/>
      <c r="J747" s="9"/>
      <c r="K747" s="1"/>
      <c r="O747" s="1"/>
      <c r="P747" s="9"/>
      <c r="Q747" s="1"/>
      <c r="U747" s="1"/>
      <c r="V747" s="9"/>
      <c r="W747" s="1"/>
    </row>
    <row r="748" spans="3:23" ht="15.75" x14ac:dyDescent="0.5">
      <c r="C748" s="1"/>
      <c r="D748" s="9"/>
      <c r="E748" s="1"/>
      <c r="I748" s="1"/>
      <c r="J748" s="9"/>
      <c r="K748" s="1"/>
      <c r="O748" s="1"/>
      <c r="P748" s="9"/>
      <c r="Q748" s="1"/>
      <c r="U748" s="1"/>
      <c r="V748" s="9"/>
      <c r="W748" s="1"/>
    </row>
    <row r="749" spans="3:23" ht="15.75" x14ac:dyDescent="0.5">
      <c r="C749" s="1"/>
      <c r="D749" s="9"/>
      <c r="E749" s="1"/>
      <c r="I749" s="1"/>
      <c r="J749" s="9"/>
      <c r="K749" s="1"/>
      <c r="O749" s="1"/>
      <c r="P749" s="9"/>
      <c r="Q749" s="1"/>
      <c r="U749" s="1"/>
      <c r="V749" s="9"/>
      <c r="W749" s="1"/>
    </row>
    <row r="750" spans="3:23" ht="15.75" x14ac:dyDescent="0.5">
      <c r="C750" s="1"/>
      <c r="D750" s="9"/>
      <c r="E750" s="1"/>
      <c r="I750" s="1"/>
      <c r="J750" s="9"/>
      <c r="K750" s="1"/>
      <c r="O750" s="1"/>
      <c r="P750" s="9"/>
      <c r="Q750" s="1"/>
      <c r="U750" s="1"/>
      <c r="V750" s="9"/>
      <c r="W750" s="1"/>
    </row>
    <row r="751" spans="3:23" ht="15.75" x14ac:dyDescent="0.5">
      <c r="C751" s="1"/>
      <c r="D751" s="9"/>
      <c r="E751" s="1"/>
      <c r="I751" s="1"/>
      <c r="J751" s="9"/>
      <c r="K751" s="1"/>
      <c r="O751" s="1"/>
      <c r="P751" s="9"/>
      <c r="Q751" s="1"/>
      <c r="U751" s="1"/>
      <c r="V751" s="9"/>
      <c r="W751" s="1"/>
    </row>
    <row r="752" spans="3:23" ht="15.75" x14ac:dyDescent="0.5">
      <c r="C752" s="1"/>
      <c r="D752" s="9"/>
      <c r="E752" s="1"/>
      <c r="I752" s="1"/>
      <c r="J752" s="9"/>
      <c r="K752" s="1"/>
      <c r="O752" s="1"/>
      <c r="P752" s="9"/>
      <c r="Q752" s="1"/>
      <c r="U752" s="1"/>
      <c r="V752" s="9"/>
      <c r="W752" s="1"/>
    </row>
    <row r="753" spans="3:23" ht="15.75" x14ac:dyDescent="0.5">
      <c r="C753" s="1"/>
      <c r="D753" s="9"/>
      <c r="E753" s="1"/>
      <c r="I753" s="1"/>
      <c r="J753" s="9"/>
      <c r="K753" s="1"/>
      <c r="O753" s="1"/>
      <c r="P753" s="9"/>
      <c r="Q753" s="1"/>
      <c r="U753" s="1"/>
      <c r="V753" s="9"/>
      <c r="W753" s="1"/>
    </row>
    <row r="754" spans="3:23" ht="15.75" x14ac:dyDescent="0.5">
      <c r="C754" s="1"/>
      <c r="D754" s="9"/>
      <c r="E754" s="1"/>
      <c r="I754" s="1"/>
      <c r="J754" s="9"/>
      <c r="K754" s="1"/>
      <c r="O754" s="1"/>
      <c r="P754" s="9"/>
      <c r="Q754" s="1"/>
      <c r="U754" s="1"/>
      <c r="V754" s="9"/>
      <c r="W754" s="1"/>
    </row>
    <row r="755" spans="3:23" ht="15.75" x14ac:dyDescent="0.5">
      <c r="C755" s="1"/>
      <c r="D755" s="9"/>
      <c r="E755" s="1"/>
      <c r="I755" s="1"/>
      <c r="J755" s="9"/>
      <c r="K755" s="1"/>
      <c r="O755" s="1"/>
      <c r="P755" s="9"/>
      <c r="Q755" s="1"/>
      <c r="U755" s="1"/>
      <c r="V755" s="9"/>
      <c r="W755" s="1"/>
    </row>
    <row r="756" spans="3:23" ht="15.75" x14ac:dyDescent="0.5">
      <c r="C756" s="1"/>
      <c r="D756" s="9"/>
      <c r="E756" s="1"/>
      <c r="I756" s="1"/>
      <c r="J756" s="9"/>
      <c r="K756" s="1"/>
      <c r="O756" s="1"/>
      <c r="P756" s="9"/>
      <c r="Q756" s="1"/>
      <c r="U756" s="1"/>
      <c r="V756" s="9"/>
      <c r="W756" s="1"/>
    </row>
    <row r="757" spans="3:23" ht="15.75" x14ac:dyDescent="0.5">
      <c r="C757" s="1"/>
      <c r="D757" s="9"/>
      <c r="E757" s="1"/>
      <c r="I757" s="1"/>
      <c r="J757" s="9"/>
      <c r="K757" s="1"/>
      <c r="O757" s="1"/>
      <c r="P757" s="9"/>
      <c r="Q757" s="1"/>
      <c r="U757" s="1"/>
      <c r="V757" s="9"/>
      <c r="W757" s="1"/>
    </row>
    <row r="758" spans="3:23" ht="15.75" x14ac:dyDescent="0.5">
      <c r="C758" s="1"/>
      <c r="D758" s="9"/>
      <c r="E758" s="1"/>
      <c r="I758" s="1"/>
      <c r="J758" s="9"/>
      <c r="K758" s="1"/>
      <c r="O758" s="1"/>
      <c r="P758" s="9"/>
      <c r="Q758" s="1"/>
      <c r="U758" s="1"/>
      <c r="V758" s="9"/>
      <c r="W758" s="1"/>
    </row>
    <row r="759" spans="3:23" ht="15.75" x14ac:dyDescent="0.5">
      <c r="C759" s="1"/>
      <c r="D759" s="9"/>
      <c r="E759" s="1"/>
      <c r="I759" s="1"/>
      <c r="J759" s="9"/>
      <c r="K759" s="1"/>
      <c r="O759" s="1"/>
      <c r="P759" s="9"/>
      <c r="Q759" s="1"/>
      <c r="U759" s="1"/>
      <c r="V759" s="9"/>
      <c r="W759" s="1"/>
    </row>
    <row r="760" spans="3:23" ht="15.75" x14ac:dyDescent="0.5">
      <c r="C760" s="1"/>
      <c r="D760" s="9"/>
      <c r="E760" s="1"/>
      <c r="I760" s="1"/>
      <c r="J760" s="9"/>
      <c r="K760" s="1"/>
      <c r="O760" s="1"/>
      <c r="P760" s="9"/>
      <c r="Q760" s="1"/>
      <c r="U760" s="1"/>
      <c r="V760" s="9"/>
      <c r="W760" s="1"/>
    </row>
    <row r="761" spans="3:23" ht="15.75" x14ac:dyDescent="0.5">
      <c r="C761" s="1"/>
      <c r="D761" s="9"/>
      <c r="E761" s="1"/>
      <c r="I761" s="1"/>
      <c r="J761" s="9"/>
      <c r="K761" s="1"/>
      <c r="O761" s="1"/>
      <c r="P761" s="9"/>
      <c r="Q761" s="1"/>
      <c r="U761" s="1"/>
      <c r="V761" s="9"/>
      <c r="W761" s="1"/>
    </row>
    <row r="762" spans="3:23" ht="15.75" x14ac:dyDescent="0.5">
      <c r="C762" s="1"/>
      <c r="D762" s="9"/>
      <c r="E762" s="1"/>
      <c r="I762" s="1"/>
      <c r="J762" s="9"/>
      <c r="K762" s="1"/>
      <c r="O762" s="1"/>
      <c r="P762" s="9"/>
      <c r="Q762" s="1"/>
      <c r="U762" s="1"/>
      <c r="V762" s="9"/>
      <c r="W762" s="1"/>
    </row>
    <row r="763" spans="3:23" ht="15.75" x14ac:dyDescent="0.5">
      <c r="C763" s="1"/>
      <c r="D763" s="9"/>
      <c r="E763" s="1"/>
      <c r="I763" s="1"/>
      <c r="J763" s="9"/>
      <c r="K763" s="1"/>
      <c r="O763" s="1"/>
      <c r="P763" s="9"/>
      <c r="Q763" s="1"/>
      <c r="U763" s="1"/>
      <c r="V763" s="9"/>
      <c r="W763" s="1"/>
    </row>
    <row r="764" spans="3:23" ht="15.75" x14ac:dyDescent="0.5">
      <c r="C764" s="1"/>
      <c r="D764" s="9"/>
      <c r="E764" s="1"/>
      <c r="I764" s="1"/>
      <c r="J764" s="9"/>
      <c r="K764" s="1"/>
      <c r="O764" s="1"/>
      <c r="P764" s="9"/>
      <c r="Q764" s="1"/>
      <c r="U764" s="1"/>
      <c r="V764" s="9"/>
      <c r="W764" s="1"/>
    </row>
    <row r="765" spans="3:23" ht="15.75" x14ac:dyDescent="0.5">
      <c r="C765" s="1"/>
      <c r="D765" s="9"/>
      <c r="E765" s="1"/>
      <c r="I765" s="1"/>
      <c r="J765" s="9"/>
      <c r="K765" s="1"/>
      <c r="O765" s="1"/>
      <c r="P765" s="9"/>
      <c r="Q765" s="1"/>
      <c r="U765" s="1"/>
      <c r="V765" s="9"/>
      <c r="W765" s="1"/>
    </row>
    <row r="766" spans="3:23" ht="15.75" x14ac:dyDescent="0.5">
      <c r="C766" s="1"/>
      <c r="D766" s="9"/>
      <c r="E766" s="1"/>
      <c r="I766" s="1"/>
      <c r="J766" s="9"/>
      <c r="K766" s="1"/>
      <c r="O766" s="1"/>
      <c r="P766" s="9"/>
      <c r="Q766" s="1"/>
      <c r="U766" s="1"/>
      <c r="V766" s="9"/>
      <c r="W766" s="1"/>
    </row>
    <row r="767" spans="3:23" ht="15.75" x14ac:dyDescent="0.5">
      <c r="C767" s="1"/>
      <c r="D767" s="9"/>
      <c r="E767" s="1"/>
      <c r="I767" s="1"/>
      <c r="J767" s="9"/>
      <c r="K767" s="1"/>
      <c r="O767" s="1"/>
      <c r="P767" s="9"/>
      <c r="Q767" s="1"/>
      <c r="U767" s="1"/>
      <c r="V767" s="9"/>
      <c r="W767" s="1"/>
    </row>
    <row r="768" spans="3:23" ht="15.75" x14ac:dyDescent="0.5">
      <c r="C768" s="1"/>
      <c r="D768" s="9"/>
      <c r="E768" s="1"/>
      <c r="I768" s="1"/>
      <c r="J768" s="9"/>
      <c r="K768" s="1"/>
      <c r="O768" s="1"/>
      <c r="P768" s="9"/>
      <c r="Q768" s="1"/>
      <c r="U768" s="1"/>
      <c r="V768" s="9"/>
      <c r="W768" s="1"/>
    </row>
    <row r="769" spans="3:23" ht="15.75" x14ac:dyDescent="0.5">
      <c r="C769" s="1"/>
      <c r="D769" s="9"/>
      <c r="E769" s="1"/>
      <c r="I769" s="1"/>
      <c r="J769" s="9"/>
      <c r="K769" s="1"/>
      <c r="O769" s="1"/>
      <c r="P769" s="9"/>
      <c r="Q769" s="1"/>
      <c r="U769" s="1"/>
      <c r="V769" s="9"/>
      <c r="W769" s="1"/>
    </row>
    <row r="770" spans="3:23" ht="15.75" x14ac:dyDescent="0.5">
      <c r="C770" s="1"/>
      <c r="D770" s="9"/>
      <c r="E770" s="1"/>
      <c r="I770" s="1"/>
      <c r="J770" s="9"/>
      <c r="K770" s="1"/>
      <c r="O770" s="1"/>
      <c r="P770" s="9"/>
      <c r="Q770" s="1"/>
      <c r="U770" s="1"/>
      <c r="V770" s="9"/>
      <c r="W770" s="1"/>
    </row>
    <row r="771" spans="3:23" ht="15.75" x14ac:dyDescent="0.5">
      <c r="C771" s="1"/>
      <c r="D771" s="9"/>
      <c r="E771" s="1"/>
      <c r="I771" s="1"/>
      <c r="J771" s="9"/>
      <c r="K771" s="1"/>
      <c r="O771" s="1"/>
      <c r="P771" s="9"/>
      <c r="Q771" s="1"/>
      <c r="U771" s="1"/>
      <c r="V771" s="9"/>
      <c r="W771" s="1"/>
    </row>
    <row r="772" spans="3:23" ht="15.75" x14ac:dyDescent="0.5">
      <c r="C772" s="1"/>
      <c r="D772" s="9"/>
      <c r="E772" s="1"/>
      <c r="I772" s="1"/>
      <c r="J772" s="9"/>
      <c r="K772" s="1"/>
      <c r="O772" s="1"/>
      <c r="P772" s="9"/>
      <c r="Q772" s="1"/>
      <c r="U772" s="1"/>
      <c r="V772" s="9"/>
      <c r="W772" s="1"/>
    </row>
    <row r="773" spans="3:23" ht="15.75" x14ac:dyDescent="0.5">
      <c r="C773" s="1"/>
      <c r="D773" s="9"/>
      <c r="E773" s="1"/>
      <c r="I773" s="1"/>
      <c r="J773" s="9"/>
      <c r="K773" s="1"/>
      <c r="O773" s="1"/>
      <c r="P773" s="9"/>
      <c r="Q773" s="1"/>
      <c r="U773" s="1"/>
      <c r="V773" s="9"/>
      <c r="W773" s="1"/>
    </row>
    <row r="774" spans="3:23" ht="15.75" x14ac:dyDescent="0.5">
      <c r="C774" s="1"/>
      <c r="D774" s="9"/>
      <c r="E774" s="1"/>
      <c r="I774" s="1"/>
      <c r="J774" s="9"/>
      <c r="K774" s="1"/>
      <c r="O774" s="1"/>
      <c r="P774" s="9"/>
      <c r="Q774" s="1"/>
      <c r="U774" s="1"/>
      <c r="V774" s="9"/>
      <c r="W774" s="1"/>
    </row>
    <row r="775" spans="3:23" ht="15.75" x14ac:dyDescent="0.5">
      <c r="C775" s="1"/>
      <c r="D775" s="9"/>
      <c r="E775" s="1"/>
      <c r="I775" s="1"/>
      <c r="J775" s="9"/>
      <c r="K775" s="1"/>
      <c r="O775" s="1"/>
      <c r="P775" s="9"/>
      <c r="Q775" s="1"/>
      <c r="U775" s="1"/>
      <c r="V775" s="9"/>
      <c r="W775" s="1"/>
    </row>
    <row r="776" spans="3:23" ht="15.75" x14ac:dyDescent="0.5">
      <c r="C776" s="1"/>
      <c r="D776" s="9"/>
      <c r="E776" s="1"/>
      <c r="I776" s="1"/>
      <c r="J776" s="9"/>
      <c r="K776" s="1"/>
      <c r="O776" s="1"/>
      <c r="P776" s="9"/>
      <c r="Q776" s="1"/>
      <c r="U776" s="1"/>
      <c r="V776" s="9"/>
      <c r="W776" s="1"/>
    </row>
    <row r="777" spans="3:23" ht="15.75" x14ac:dyDescent="0.5">
      <c r="C777" s="1"/>
      <c r="D777" s="9"/>
      <c r="E777" s="1"/>
      <c r="I777" s="1"/>
      <c r="J777" s="9"/>
      <c r="K777" s="1"/>
      <c r="O777" s="1"/>
      <c r="P777" s="9"/>
      <c r="Q777" s="1"/>
      <c r="U777" s="1"/>
      <c r="V777" s="9"/>
      <c r="W777" s="1"/>
    </row>
    <row r="778" spans="3:23" ht="15.75" x14ac:dyDescent="0.5">
      <c r="C778" s="1"/>
      <c r="D778" s="9"/>
      <c r="E778" s="1"/>
      <c r="I778" s="1"/>
      <c r="J778" s="9"/>
      <c r="K778" s="1"/>
      <c r="O778" s="1"/>
      <c r="P778" s="9"/>
      <c r="Q778" s="1"/>
      <c r="U778" s="1"/>
      <c r="V778" s="9"/>
      <c r="W778" s="1"/>
    </row>
    <row r="779" spans="3:23" ht="15.75" x14ac:dyDescent="0.5">
      <c r="C779" s="1"/>
      <c r="D779" s="9"/>
      <c r="E779" s="1"/>
      <c r="I779" s="1"/>
      <c r="J779" s="9"/>
      <c r="K779" s="1"/>
      <c r="O779" s="1"/>
      <c r="P779" s="9"/>
      <c r="Q779" s="1"/>
      <c r="U779" s="1"/>
      <c r="V779" s="9"/>
      <c r="W779" s="1"/>
    </row>
    <row r="780" spans="3:23" ht="15.75" x14ac:dyDescent="0.5">
      <c r="C780" s="1"/>
      <c r="D780" s="9"/>
      <c r="E780" s="1"/>
      <c r="I780" s="1"/>
      <c r="J780" s="9"/>
      <c r="K780" s="1"/>
      <c r="O780" s="1"/>
      <c r="P780" s="9"/>
      <c r="Q780" s="1"/>
      <c r="U780" s="1"/>
      <c r="V780" s="9"/>
      <c r="W780" s="1"/>
    </row>
    <row r="781" spans="3:23" ht="15.75" x14ac:dyDescent="0.5">
      <c r="C781" s="1"/>
      <c r="D781" s="9"/>
      <c r="E781" s="1"/>
      <c r="I781" s="1"/>
      <c r="J781" s="9"/>
      <c r="K781" s="1"/>
      <c r="O781" s="1"/>
      <c r="P781" s="9"/>
      <c r="Q781" s="1"/>
      <c r="U781" s="1"/>
      <c r="V781" s="9"/>
      <c r="W781" s="1"/>
    </row>
    <row r="782" spans="3:23" ht="15.75" x14ac:dyDescent="0.5">
      <c r="C782" s="1"/>
      <c r="D782" s="9"/>
      <c r="E782" s="1"/>
      <c r="I782" s="1"/>
      <c r="J782" s="9"/>
      <c r="K782" s="1"/>
      <c r="O782" s="1"/>
      <c r="P782" s="9"/>
      <c r="Q782" s="1"/>
      <c r="U782" s="1"/>
      <c r="V782" s="9"/>
      <c r="W782" s="1"/>
    </row>
    <row r="783" spans="3:23" ht="15.75" x14ac:dyDescent="0.5">
      <c r="C783" s="1"/>
      <c r="D783" s="9"/>
      <c r="E783" s="1"/>
      <c r="I783" s="1"/>
      <c r="J783" s="9"/>
      <c r="K783" s="1"/>
      <c r="O783" s="1"/>
      <c r="P783" s="9"/>
      <c r="Q783" s="1"/>
      <c r="U783" s="1"/>
      <c r="V783" s="9"/>
      <c r="W783" s="1"/>
    </row>
    <row r="784" spans="3:23" ht="15.75" x14ac:dyDescent="0.5">
      <c r="C784" s="1"/>
      <c r="D784" s="9"/>
      <c r="E784" s="1"/>
      <c r="I784" s="1"/>
      <c r="J784" s="9"/>
      <c r="K784" s="1"/>
      <c r="O784" s="1"/>
      <c r="P784" s="9"/>
      <c r="Q784" s="1"/>
      <c r="U784" s="1"/>
      <c r="V784" s="9"/>
      <c r="W784" s="1"/>
    </row>
    <row r="785" spans="3:23" ht="15.75" x14ac:dyDescent="0.5">
      <c r="C785" s="1"/>
      <c r="D785" s="9"/>
      <c r="E785" s="1"/>
      <c r="I785" s="1"/>
      <c r="J785" s="9"/>
      <c r="K785" s="1"/>
      <c r="O785" s="1"/>
      <c r="P785" s="9"/>
      <c r="Q785" s="1"/>
      <c r="U785" s="1"/>
      <c r="V785" s="9"/>
      <c r="W785" s="1"/>
    </row>
    <row r="786" spans="3:23" ht="15.75" x14ac:dyDescent="0.5">
      <c r="C786" s="1"/>
      <c r="D786" s="9"/>
      <c r="E786" s="1"/>
      <c r="I786" s="1"/>
      <c r="J786" s="9"/>
      <c r="K786" s="1"/>
      <c r="O786" s="1"/>
      <c r="P786" s="9"/>
      <c r="Q786" s="1"/>
      <c r="U786" s="1"/>
      <c r="V786" s="9"/>
      <c r="W786" s="1"/>
    </row>
    <row r="787" spans="3:23" ht="15.75" x14ac:dyDescent="0.5">
      <c r="C787" s="1"/>
      <c r="D787" s="9"/>
      <c r="E787" s="1"/>
      <c r="I787" s="1"/>
      <c r="J787" s="9"/>
      <c r="K787" s="1"/>
      <c r="O787" s="1"/>
      <c r="P787" s="9"/>
      <c r="Q787" s="1"/>
      <c r="U787" s="1"/>
      <c r="V787" s="9"/>
      <c r="W787" s="1"/>
    </row>
    <row r="788" spans="3:23" ht="15.75" x14ac:dyDescent="0.5">
      <c r="C788" s="1"/>
      <c r="D788" s="9"/>
      <c r="E788" s="1"/>
      <c r="I788" s="1"/>
      <c r="J788" s="9"/>
      <c r="K788" s="1"/>
      <c r="O788" s="1"/>
      <c r="P788" s="9"/>
      <c r="Q788" s="1"/>
      <c r="U788" s="1"/>
      <c r="V788" s="9"/>
      <c r="W788" s="1"/>
    </row>
    <row r="789" spans="3:23" ht="15.75" x14ac:dyDescent="0.5">
      <c r="C789" s="1"/>
      <c r="D789" s="9"/>
      <c r="E789" s="1"/>
      <c r="I789" s="1"/>
      <c r="J789" s="9"/>
      <c r="K789" s="1"/>
      <c r="O789" s="1"/>
      <c r="P789" s="9"/>
      <c r="Q789" s="1"/>
      <c r="U789" s="1"/>
      <c r="V789" s="9"/>
      <c r="W789" s="1"/>
    </row>
    <row r="790" spans="3:23" ht="15.75" x14ac:dyDescent="0.5">
      <c r="C790" s="1"/>
      <c r="D790" s="9"/>
      <c r="E790" s="1"/>
      <c r="I790" s="1"/>
      <c r="J790" s="9"/>
      <c r="K790" s="1"/>
      <c r="O790" s="1"/>
      <c r="P790" s="9"/>
      <c r="Q790" s="1"/>
      <c r="U790" s="1"/>
      <c r="V790" s="9"/>
      <c r="W790" s="1"/>
    </row>
    <row r="791" spans="3:23" ht="15.75" x14ac:dyDescent="0.5">
      <c r="C791" s="1"/>
      <c r="D791" s="9"/>
      <c r="E791" s="1"/>
      <c r="I791" s="1"/>
      <c r="J791" s="9"/>
      <c r="K791" s="1"/>
      <c r="O791" s="1"/>
      <c r="P791" s="9"/>
      <c r="Q791" s="1"/>
      <c r="U791" s="1"/>
      <c r="V791" s="9"/>
      <c r="W791" s="1"/>
    </row>
    <row r="792" spans="3:23" ht="15.75" x14ac:dyDescent="0.5">
      <c r="C792" s="1"/>
      <c r="D792" s="9"/>
      <c r="E792" s="1"/>
      <c r="I792" s="1"/>
      <c r="J792" s="9"/>
      <c r="K792" s="1"/>
      <c r="O792" s="1"/>
      <c r="P792" s="9"/>
      <c r="Q792" s="1"/>
      <c r="U792" s="1"/>
      <c r="V792" s="9"/>
      <c r="W792" s="1"/>
    </row>
    <row r="793" spans="3:23" ht="15.75" x14ac:dyDescent="0.5">
      <c r="C793" s="1"/>
      <c r="D793" s="9"/>
      <c r="E793" s="1"/>
      <c r="I793" s="1"/>
      <c r="J793" s="9"/>
      <c r="K793" s="1"/>
      <c r="O793" s="1"/>
      <c r="P793" s="9"/>
      <c r="Q793" s="1"/>
      <c r="U793" s="1"/>
      <c r="V793" s="9"/>
      <c r="W793" s="1"/>
    </row>
    <row r="794" spans="3:23" ht="15.75" x14ac:dyDescent="0.5">
      <c r="C794" s="1"/>
      <c r="D794" s="9"/>
      <c r="E794" s="1"/>
      <c r="I794" s="1"/>
      <c r="J794" s="9"/>
      <c r="K794" s="1"/>
      <c r="O794" s="1"/>
      <c r="P794" s="9"/>
      <c r="Q794" s="1"/>
      <c r="U794" s="1"/>
      <c r="V794" s="9"/>
      <c r="W794" s="1"/>
    </row>
    <row r="795" spans="3:23" ht="15.75" x14ac:dyDescent="0.5">
      <c r="C795" s="1"/>
      <c r="D795" s="9"/>
      <c r="E795" s="1"/>
      <c r="I795" s="1"/>
      <c r="J795" s="9"/>
      <c r="K795" s="1"/>
      <c r="O795" s="1"/>
      <c r="P795" s="9"/>
      <c r="Q795" s="1"/>
      <c r="U795" s="1"/>
      <c r="V795" s="9"/>
      <c r="W795" s="1"/>
    </row>
    <row r="796" spans="3:23" ht="15.75" x14ac:dyDescent="0.5">
      <c r="C796" s="1"/>
      <c r="D796" s="9"/>
      <c r="E796" s="1"/>
      <c r="I796" s="1"/>
      <c r="J796" s="9"/>
      <c r="K796" s="1"/>
      <c r="O796" s="1"/>
      <c r="P796" s="9"/>
      <c r="Q796" s="1"/>
      <c r="U796" s="1"/>
      <c r="V796" s="9"/>
      <c r="W796" s="1"/>
    </row>
    <row r="797" spans="3:23" ht="15.75" x14ac:dyDescent="0.5">
      <c r="C797" s="1"/>
      <c r="D797" s="9"/>
      <c r="E797" s="1"/>
      <c r="I797" s="1"/>
      <c r="J797" s="9"/>
      <c r="K797" s="1"/>
      <c r="O797" s="1"/>
      <c r="P797" s="9"/>
      <c r="Q797" s="1"/>
      <c r="U797" s="1"/>
      <c r="V797" s="9"/>
      <c r="W797" s="1"/>
    </row>
    <row r="798" spans="3:23" ht="15.75" x14ac:dyDescent="0.5">
      <c r="C798" s="1"/>
      <c r="D798" s="9"/>
      <c r="E798" s="1"/>
      <c r="I798" s="1"/>
      <c r="J798" s="9"/>
      <c r="K798" s="1"/>
      <c r="O798" s="1"/>
      <c r="P798" s="9"/>
      <c r="Q798" s="1"/>
      <c r="U798" s="1"/>
      <c r="V798" s="9"/>
      <c r="W798" s="1"/>
    </row>
    <row r="799" spans="3:23" ht="15.75" x14ac:dyDescent="0.5">
      <c r="C799" s="1"/>
      <c r="D799" s="9"/>
      <c r="E799" s="1"/>
      <c r="I799" s="1"/>
      <c r="J799" s="9"/>
      <c r="K799" s="1"/>
      <c r="O799" s="1"/>
      <c r="P799" s="9"/>
      <c r="Q799" s="1"/>
      <c r="U799" s="1"/>
      <c r="V799" s="9"/>
      <c r="W799" s="1"/>
    </row>
    <row r="800" spans="3:23" ht="15.75" x14ac:dyDescent="0.5">
      <c r="C800" s="1"/>
      <c r="D800" s="9"/>
      <c r="E800" s="1"/>
      <c r="I800" s="1"/>
      <c r="J800" s="9"/>
      <c r="K800" s="1"/>
      <c r="O800" s="1"/>
      <c r="P800" s="9"/>
      <c r="Q800" s="1"/>
      <c r="U800" s="1"/>
      <c r="V800" s="9"/>
      <c r="W800" s="1"/>
    </row>
    <row r="801" spans="3:23" ht="15.75" x14ac:dyDescent="0.5">
      <c r="C801" s="1"/>
      <c r="D801" s="9"/>
      <c r="E801" s="1"/>
      <c r="I801" s="1"/>
      <c r="J801" s="9"/>
      <c r="K801" s="1"/>
      <c r="O801" s="1"/>
      <c r="P801" s="9"/>
      <c r="Q801" s="1"/>
      <c r="U801" s="1"/>
      <c r="V801" s="9"/>
      <c r="W801" s="1"/>
    </row>
    <row r="802" spans="3:23" ht="15.75" x14ac:dyDescent="0.5">
      <c r="C802" s="1"/>
      <c r="D802" s="9"/>
      <c r="E802" s="1"/>
      <c r="I802" s="1"/>
      <c r="J802" s="9"/>
      <c r="K802" s="1"/>
      <c r="O802" s="1"/>
      <c r="P802" s="9"/>
      <c r="Q802" s="1"/>
      <c r="U802" s="1"/>
      <c r="V802" s="9"/>
      <c r="W802" s="1"/>
    </row>
    <row r="803" spans="3:23" ht="15.75" x14ac:dyDescent="0.5">
      <c r="C803" s="1"/>
      <c r="D803" s="9"/>
      <c r="E803" s="1"/>
      <c r="I803" s="1"/>
      <c r="J803" s="9"/>
      <c r="K803" s="1"/>
      <c r="O803" s="1"/>
      <c r="P803" s="9"/>
      <c r="Q803" s="1"/>
      <c r="U803" s="1"/>
      <c r="V803" s="9"/>
      <c r="W803" s="1"/>
    </row>
    <row r="804" spans="3:23" ht="15.75" x14ac:dyDescent="0.5">
      <c r="C804" s="1"/>
      <c r="D804" s="9"/>
      <c r="E804" s="1"/>
      <c r="I804" s="1"/>
      <c r="J804" s="9"/>
      <c r="K804" s="1"/>
      <c r="O804" s="1"/>
      <c r="P804" s="9"/>
      <c r="Q804" s="1"/>
      <c r="U804" s="1"/>
      <c r="V804" s="9"/>
      <c r="W804" s="1"/>
    </row>
    <row r="805" spans="3:23" ht="15.75" x14ac:dyDescent="0.5">
      <c r="C805" s="1"/>
      <c r="D805" s="9"/>
      <c r="E805" s="1"/>
      <c r="I805" s="1"/>
      <c r="J805" s="9"/>
      <c r="K805" s="1"/>
      <c r="O805" s="1"/>
      <c r="P805" s="9"/>
      <c r="Q805" s="1"/>
      <c r="U805" s="1"/>
      <c r="V805" s="9"/>
      <c r="W805" s="1"/>
    </row>
    <row r="806" spans="3:23" ht="15.75" x14ac:dyDescent="0.5">
      <c r="C806" s="1"/>
      <c r="D806" s="9"/>
      <c r="E806" s="1"/>
      <c r="I806" s="1"/>
      <c r="J806" s="9"/>
      <c r="K806" s="1"/>
      <c r="O806" s="1"/>
      <c r="P806" s="9"/>
      <c r="Q806" s="1"/>
      <c r="U806" s="1"/>
      <c r="V806" s="9"/>
      <c r="W806" s="1"/>
    </row>
    <row r="807" spans="3:23" ht="15.75" x14ac:dyDescent="0.5">
      <c r="C807" s="1"/>
      <c r="D807" s="9"/>
      <c r="E807" s="1"/>
      <c r="I807" s="1"/>
      <c r="J807" s="9"/>
      <c r="K807" s="1"/>
      <c r="O807" s="1"/>
      <c r="P807" s="9"/>
      <c r="Q807" s="1"/>
      <c r="U807" s="1"/>
      <c r="V807" s="9"/>
      <c r="W807" s="1"/>
    </row>
    <row r="808" spans="3:23" ht="15.75" x14ac:dyDescent="0.5">
      <c r="C808" s="1"/>
      <c r="D808" s="9"/>
      <c r="E808" s="1"/>
      <c r="I808" s="1"/>
      <c r="J808" s="9"/>
      <c r="K808" s="1"/>
      <c r="O808" s="1"/>
      <c r="P808" s="9"/>
      <c r="Q808" s="1"/>
      <c r="U808" s="1"/>
      <c r="V808" s="9"/>
      <c r="W808" s="1"/>
    </row>
    <row r="809" spans="3:23" ht="15.75" x14ac:dyDescent="0.5">
      <c r="C809" s="1"/>
      <c r="D809" s="9"/>
      <c r="E809" s="1"/>
      <c r="I809" s="1"/>
      <c r="J809" s="9"/>
      <c r="K809" s="1"/>
      <c r="O809" s="1"/>
      <c r="P809" s="9"/>
      <c r="Q809" s="1"/>
      <c r="U809" s="1"/>
      <c r="V809" s="9"/>
      <c r="W809" s="1"/>
    </row>
    <row r="810" spans="3:23" ht="15.75" x14ac:dyDescent="0.5">
      <c r="C810" s="1"/>
      <c r="D810" s="9"/>
      <c r="E810" s="1"/>
      <c r="I810" s="1"/>
      <c r="J810" s="9"/>
      <c r="K810" s="1"/>
      <c r="O810" s="1"/>
      <c r="P810" s="9"/>
      <c r="Q810" s="1"/>
      <c r="U810" s="1"/>
      <c r="V810" s="9"/>
      <c r="W810" s="1"/>
    </row>
    <row r="811" spans="3:23" ht="15.75" x14ac:dyDescent="0.5">
      <c r="C811" s="1"/>
      <c r="D811" s="9"/>
      <c r="E811" s="1"/>
      <c r="I811" s="1"/>
      <c r="J811" s="9"/>
      <c r="K811" s="1"/>
      <c r="O811" s="1"/>
      <c r="P811" s="9"/>
      <c r="Q811" s="1"/>
      <c r="U811" s="1"/>
      <c r="V811" s="9"/>
      <c r="W811" s="1"/>
    </row>
    <row r="812" spans="3:23" ht="15.75" x14ac:dyDescent="0.5">
      <c r="C812" s="1"/>
      <c r="D812" s="9"/>
      <c r="E812" s="1"/>
      <c r="I812" s="1"/>
      <c r="J812" s="9"/>
      <c r="K812" s="1"/>
      <c r="O812" s="1"/>
      <c r="P812" s="9"/>
      <c r="Q812" s="1"/>
      <c r="U812" s="1"/>
      <c r="V812" s="9"/>
      <c r="W812" s="1"/>
    </row>
    <row r="813" spans="3:23" ht="15.75" x14ac:dyDescent="0.5">
      <c r="C813" s="1"/>
      <c r="D813" s="9"/>
      <c r="E813" s="1"/>
      <c r="I813" s="1"/>
      <c r="J813" s="9"/>
      <c r="K813" s="1"/>
      <c r="O813" s="1"/>
      <c r="P813" s="9"/>
      <c r="Q813" s="1"/>
      <c r="U813" s="1"/>
      <c r="V813" s="9"/>
      <c r="W813" s="1"/>
    </row>
    <row r="814" spans="3:23" ht="15.75" x14ac:dyDescent="0.5">
      <c r="C814" s="1"/>
      <c r="D814" s="9"/>
      <c r="E814" s="1"/>
      <c r="I814" s="1"/>
      <c r="J814" s="9"/>
      <c r="K814" s="1"/>
      <c r="O814" s="1"/>
      <c r="P814" s="9"/>
      <c r="Q814" s="1"/>
      <c r="U814" s="1"/>
      <c r="V814" s="9"/>
      <c r="W814" s="1"/>
    </row>
    <row r="815" spans="3:23" ht="15.75" x14ac:dyDescent="0.5">
      <c r="C815" s="1"/>
      <c r="D815" s="9"/>
      <c r="E815" s="1"/>
      <c r="I815" s="1"/>
      <c r="J815" s="9"/>
      <c r="K815" s="1"/>
      <c r="O815" s="1"/>
      <c r="P815" s="9"/>
      <c r="Q815" s="1"/>
      <c r="U815" s="1"/>
      <c r="V815" s="9"/>
      <c r="W815" s="1"/>
    </row>
    <row r="816" spans="3:23" ht="15.75" x14ac:dyDescent="0.5">
      <c r="C816" s="1"/>
      <c r="D816" s="9"/>
      <c r="E816" s="1"/>
      <c r="I816" s="1"/>
      <c r="J816" s="9"/>
      <c r="K816" s="1"/>
      <c r="O816" s="1"/>
      <c r="P816" s="9"/>
      <c r="Q816" s="1"/>
      <c r="U816" s="1"/>
      <c r="V816" s="9"/>
      <c r="W816" s="1"/>
    </row>
    <row r="817" spans="3:23" ht="15.75" x14ac:dyDescent="0.5">
      <c r="C817" s="1"/>
      <c r="D817" s="9"/>
      <c r="E817" s="1"/>
      <c r="I817" s="1"/>
      <c r="J817" s="9"/>
      <c r="K817" s="1"/>
      <c r="O817" s="1"/>
      <c r="P817" s="9"/>
      <c r="Q817" s="1"/>
      <c r="U817" s="1"/>
      <c r="V817" s="9"/>
      <c r="W817" s="1"/>
    </row>
    <row r="818" spans="3:23" ht="15.75" x14ac:dyDescent="0.5">
      <c r="C818" s="1"/>
      <c r="D818" s="9"/>
      <c r="E818" s="1"/>
      <c r="I818" s="1"/>
      <c r="J818" s="9"/>
      <c r="K818" s="1"/>
      <c r="O818" s="1"/>
      <c r="P818" s="9"/>
      <c r="Q818" s="1"/>
      <c r="U818" s="1"/>
      <c r="V818" s="9"/>
      <c r="W818" s="1"/>
    </row>
    <row r="819" spans="3:23" ht="15.75" x14ac:dyDescent="0.5">
      <c r="C819" s="1"/>
      <c r="D819" s="9"/>
      <c r="E819" s="1"/>
      <c r="I819" s="1"/>
      <c r="J819" s="9"/>
      <c r="K819" s="1"/>
      <c r="O819" s="1"/>
      <c r="P819" s="9"/>
      <c r="Q819" s="1"/>
      <c r="U819" s="1"/>
      <c r="V819" s="9"/>
      <c r="W819" s="1"/>
    </row>
    <row r="820" spans="3:23" ht="15.75" x14ac:dyDescent="0.5">
      <c r="C820" s="1"/>
      <c r="D820" s="9"/>
      <c r="E820" s="1"/>
      <c r="I820" s="1"/>
      <c r="J820" s="9"/>
      <c r="K820" s="1"/>
      <c r="O820" s="1"/>
      <c r="P820" s="9"/>
      <c r="Q820" s="1"/>
      <c r="U820" s="1"/>
      <c r="V820" s="9"/>
      <c r="W820" s="1"/>
    </row>
    <row r="821" spans="3:23" ht="15.75" x14ac:dyDescent="0.5">
      <c r="C821" s="1"/>
      <c r="D821" s="9"/>
      <c r="E821" s="1"/>
      <c r="I821" s="1"/>
      <c r="J821" s="9"/>
      <c r="K821" s="1"/>
      <c r="O821" s="1"/>
      <c r="P821" s="9"/>
      <c r="Q821" s="1"/>
      <c r="U821" s="1"/>
      <c r="V821" s="9"/>
      <c r="W821" s="1"/>
    </row>
    <row r="822" spans="3:23" ht="15.75" x14ac:dyDescent="0.5">
      <c r="C822" s="1"/>
      <c r="D822" s="9"/>
      <c r="E822" s="1"/>
      <c r="I822" s="1"/>
      <c r="J822" s="9"/>
      <c r="K822" s="1"/>
      <c r="O822" s="1"/>
      <c r="P822" s="9"/>
      <c r="Q822" s="1"/>
      <c r="U822" s="1"/>
      <c r="V822" s="9"/>
      <c r="W822" s="1"/>
    </row>
    <row r="823" spans="3:23" ht="15.75" x14ac:dyDescent="0.5">
      <c r="C823" s="1"/>
      <c r="D823" s="9"/>
      <c r="E823" s="1"/>
      <c r="I823" s="1"/>
      <c r="J823" s="9"/>
      <c r="K823" s="1"/>
      <c r="O823" s="1"/>
      <c r="P823" s="9"/>
      <c r="Q823" s="1"/>
      <c r="U823" s="1"/>
      <c r="V823" s="9"/>
      <c r="W823" s="1"/>
    </row>
    <row r="824" spans="3:23" ht="15.75" x14ac:dyDescent="0.5">
      <c r="C824" s="1"/>
      <c r="D824" s="9"/>
      <c r="E824" s="1"/>
      <c r="I824" s="1"/>
      <c r="J824" s="9"/>
      <c r="K824" s="1"/>
      <c r="O824" s="1"/>
      <c r="P824" s="9"/>
      <c r="Q824" s="1"/>
      <c r="U824" s="1"/>
      <c r="V824" s="9"/>
      <c r="W824" s="1"/>
    </row>
    <row r="825" spans="3:23" ht="15.75" x14ac:dyDescent="0.5">
      <c r="C825" s="1"/>
      <c r="D825" s="9"/>
      <c r="E825" s="1"/>
      <c r="I825" s="1"/>
      <c r="J825" s="9"/>
      <c r="K825" s="1"/>
      <c r="O825" s="1"/>
      <c r="P825" s="9"/>
      <c r="Q825" s="1"/>
      <c r="U825" s="1"/>
      <c r="V825" s="9"/>
      <c r="W825" s="1"/>
    </row>
    <row r="826" spans="3:23" ht="15.75" x14ac:dyDescent="0.5">
      <c r="C826" s="1"/>
      <c r="D826" s="9"/>
      <c r="E826" s="1"/>
      <c r="I826" s="1"/>
      <c r="J826" s="9"/>
      <c r="K826" s="1"/>
      <c r="O826" s="1"/>
      <c r="P826" s="9"/>
      <c r="Q826" s="1"/>
      <c r="U826" s="1"/>
      <c r="V826" s="9"/>
      <c r="W826" s="1"/>
    </row>
    <row r="827" spans="3:23" ht="15.75" x14ac:dyDescent="0.5">
      <c r="C827" s="1"/>
      <c r="D827" s="9"/>
      <c r="E827" s="1"/>
      <c r="I827" s="1"/>
      <c r="J827" s="9"/>
      <c r="K827" s="1"/>
      <c r="O827" s="1"/>
      <c r="P827" s="9"/>
      <c r="Q827" s="1"/>
      <c r="U827" s="1"/>
      <c r="V827" s="9"/>
      <c r="W827" s="1"/>
    </row>
    <row r="828" spans="3:23" ht="15.75" x14ac:dyDescent="0.5">
      <c r="C828" s="1"/>
      <c r="D828" s="9"/>
      <c r="E828" s="1"/>
      <c r="I828" s="1"/>
      <c r="J828" s="9"/>
      <c r="K828" s="1"/>
      <c r="O828" s="1"/>
      <c r="P828" s="9"/>
      <c r="Q828" s="1"/>
      <c r="U828" s="1"/>
      <c r="V828" s="9"/>
      <c r="W828" s="1"/>
    </row>
    <row r="829" spans="3:23" ht="15.75" x14ac:dyDescent="0.5">
      <c r="C829" s="1"/>
      <c r="D829" s="9"/>
      <c r="E829" s="1"/>
      <c r="I829" s="1"/>
      <c r="J829" s="9"/>
      <c r="K829" s="1"/>
      <c r="O829" s="1"/>
      <c r="P829" s="9"/>
      <c r="Q829" s="1"/>
      <c r="U829" s="1"/>
      <c r="V829" s="9"/>
      <c r="W829" s="1"/>
    </row>
    <row r="830" spans="3:23" ht="15.75" x14ac:dyDescent="0.5">
      <c r="C830" s="1"/>
      <c r="D830" s="9"/>
      <c r="E830" s="1"/>
      <c r="I830" s="1"/>
      <c r="J830" s="9"/>
      <c r="K830" s="1"/>
      <c r="O830" s="1"/>
      <c r="P830" s="9"/>
      <c r="Q830" s="1"/>
      <c r="U830" s="1"/>
      <c r="V830" s="9"/>
      <c r="W830" s="1"/>
    </row>
    <row r="831" spans="3:23" ht="15.75" x14ac:dyDescent="0.5">
      <c r="C831" s="1"/>
      <c r="D831" s="9"/>
      <c r="E831" s="1"/>
      <c r="I831" s="1"/>
      <c r="J831" s="9"/>
      <c r="K831" s="1"/>
      <c r="O831" s="1"/>
      <c r="P831" s="9"/>
      <c r="Q831" s="1"/>
      <c r="U831" s="1"/>
      <c r="V831" s="9"/>
      <c r="W831" s="1"/>
    </row>
    <row r="832" spans="3:23" ht="15.75" x14ac:dyDescent="0.5">
      <c r="C832" s="1"/>
      <c r="D832" s="9"/>
      <c r="E832" s="1"/>
      <c r="I832" s="1"/>
      <c r="J832" s="9"/>
      <c r="K832" s="1"/>
      <c r="O832" s="1"/>
      <c r="P832" s="9"/>
      <c r="Q832" s="1"/>
      <c r="U832" s="1"/>
      <c r="V832" s="9"/>
      <c r="W832" s="1"/>
    </row>
    <row r="833" spans="3:23" ht="15.75" x14ac:dyDescent="0.5">
      <c r="C833" s="1"/>
      <c r="D833" s="9"/>
      <c r="E833" s="1"/>
      <c r="I833" s="1"/>
      <c r="J833" s="9"/>
      <c r="K833" s="1"/>
      <c r="O833" s="1"/>
      <c r="P833" s="9"/>
      <c r="Q833" s="1"/>
      <c r="U833" s="1"/>
      <c r="V833" s="9"/>
      <c r="W833" s="1"/>
    </row>
    <row r="834" spans="3:23" ht="15.75" x14ac:dyDescent="0.5">
      <c r="C834" s="1"/>
      <c r="D834" s="9"/>
      <c r="E834" s="1"/>
      <c r="I834" s="1"/>
      <c r="J834" s="9"/>
      <c r="K834" s="1"/>
      <c r="O834" s="1"/>
      <c r="P834" s="9"/>
      <c r="Q834" s="1"/>
      <c r="U834" s="1"/>
      <c r="V834" s="9"/>
      <c r="W834" s="1"/>
    </row>
    <row r="835" spans="3:23" ht="15.75" x14ac:dyDescent="0.5">
      <c r="C835" s="1"/>
      <c r="D835" s="9"/>
      <c r="E835" s="1"/>
      <c r="I835" s="1"/>
      <c r="J835" s="9"/>
      <c r="K835" s="1"/>
      <c r="O835" s="1"/>
      <c r="P835" s="9"/>
      <c r="Q835" s="1"/>
      <c r="U835" s="1"/>
      <c r="V835" s="9"/>
      <c r="W835" s="1"/>
    </row>
    <row r="836" spans="3:23" ht="15.75" x14ac:dyDescent="0.5">
      <c r="C836" s="1"/>
      <c r="D836" s="9"/>
      <c r="E836" s="1"/>
      <c r="I836" s="1"/>
      <c r="J836" s="9"/>
      <c r="K836" s="1"/>
      <c r="O836" s="1"/>
      <c r="P836" s="9"/>
      <c r="Q836" s="1"/>
      <c r="U836" s="1"/>
      <c r="V836" s="9"/>
      <c r="W836" s="1"/>
    </row>
    <row r="837" spans="3:23" ht="15.75" x14ac:dyDescent="0.5">
      <c r="C837" s="1"/>
      <c r="D837" s="9"/>
      <c r="E837" s="1"/>
      <c r="I837" s="1"/>
      <c r="J837" s="9"/>
      <c r="K837" s="1"/>
      <c r="O837" s="1"/>
      <c r="P837" s="9"/>
      <c r="Q837" s="1"/>
      <c r="U837" s="1"/>
      <c r="V837" s="9"/>
      <c r="W837" s="1"/>
    </row>
    <row r="838" spans="3:23" ht="15.75" x14ac:dyDescent="0.5">
      <c r="C838" s="1"/>
      <c r="D838" s="9"/>
      <c r="E838" s="1"/>
      <c r="I838" s="1"/>
      <c r="J838" s="9"/>
      <c r="K838" s="1"/>
      <c r="O838" s="1"/>
      <c r="P838" s="9"/>
      <c r="Q838" s="1"/>
      <c r="U838" s="1"/>
      <c r="V838" s="9"/>
      <c r="W838" s="1"/>
    </row>
    <row r="839" spans="3:23" ht="15.75" x14ac:dyDescent="0.5">
      <c r="C839" s="1"/>
      <c r="D839" s="9"/>
      <c r="E839" s="1"/>
      <c r="I839" s="1"/>
      <c r="J839" s="9"/>
      <c r="K839" s="1"/>
      <c r="O839" s="1"/>
      <c r="P839" s="9"/>
      <c r="Q839" s="1"/>
      <c r="U839" s="1"/>
      <c r="V839" s="9"/>
      <c r="W839" s="1"/>
    </row>
    <row r="840" spans="3:23" ht="15.75" x14ac:dyDescent="0.5">
      <c r="C840" s="1"/>
      <c r="D840" s="9"/>
      <c r="E840" s="1"/>
      <c r="I840" s="1"/>
      <c r="J840" s="9"/>
      <c r="K840" s="1"/>
      <c r="O840" s="1"/>
      <c r="P840" s="9"/>
      <c r="Q840" s="1"/>
      <c r="U840" s="1"/>
      <c r="V840" s="9"/>
      <c r="W840" s="1"/>
    </row>
    <row r="841" spans="3:23" ht="15.75" x14ac:dyDescent="0.5">
      <c r="C841" s="1"/>
      <c r="D841" s="9"/>
      <c r="E841" s="1"/>
      <c r="I841" s="1"/>
      <c r="J841" s="9"/>
      <c r="K841" s="1"/>
      <c r="O841" s="1"/>
      <c r="P841" s="9"/>
      <c r="Q841" s="1"/>
      <c r="U841" s="1"/>
      <c r="V841" s="9"/>
      <c r="W841" s="1"/>
    </row>
    <row r="842" spans="3:23" ht="15.75" x14ac:dyDescent="0.5">
      <c r="C842" s="1"/>
      <c r="D842" s="9"/>
      <c r="E842" s="1"/>
      <c r="I842" s="1"/>
      <c r="J842" s="9"/>
      <c r="K842" s="1"/>
      <c r="O842" s="1"/>
      <c r="P842" s="9"/>
      <c r="Q842" s="1"/>
      <c r="U842" s="1"/>
      <c r="V842" s="9"/>
      <c r="W842" s="1"/>
    </row>
    <row r="843" spans="3:23" ht="15.75" x14ac:dyDescent="0.5">
      <c r="C843" s="1"/>
      <c r="D843" s="9"/>
      <c r="E843" s="1"/>
      <c r="I843" s="1"/>
      <c r="J843" s="9"/>
      <c r="K843" s="1"/>
      <c r="O843" s="1"/>
      <c r="P843" s="9"/>
      <c r="Q843" s="1"/>
      <c r="U843" s="1"/>
      <c r="V843" s="9"/>
      <c r="W843" s="1"/>
    </row>
    <row r="844" spans="3:23" ht="15.75" x14ac:dyDescent="0.5">
      <c r="C844" s="1"/>
      <c r="D844" s="9"/>
      <c r="E844" s="1"/>
      <c r="I844" s="1"/>
      <c r="J844" s="9"/>
      <c r="K844" s="1"/>
      <c r="O844" s="1"/>
      <c r="P844" s="9"/>
      <c r="Q844" s="1"/>
      <c r="U844" s="1"/>
      <c r="V844" s="9"/>
      <c r="W844" s="1"/>
    </row>
    <row r="845" spans="3:23" ht="15.75" x14ac:dyDescent="0.5">
      <c r="C845" s="1"/>
      <c r="D845" s="9"/>
      <c r="E845" s="1"/>
      <c r="I845" s="1"/>
      <c r="J845" s="9"/>
      <c r="K845" s="1"/>
      <c r="O845" s="1"/>
      <c r="P845" s="9"/>
      <c r="Q845" s="1"/>
      <c r="U845" s="1"/>
      <c r="V845" s="9"/>
      <c r="W845" s="1"/>
    </row>
    <row r="846" spans="3:23" ht="15.75" x14ac:dyDescent="0.5">
      <c r="C846" s="1"/>
      <c r="D846" s="9"/>
      <c r="E846" s="1"/>
      <c r="I846" s="1"/>
      <c r="J846" s="9"/>
      <c r="K846" s="1"/>
      <c r="O846" s="1"/>
      <c r="P846" s="9"/>
      <c r="Q846" s="1"/>
      <c r="U846" s="1"/>
      <c r="V846" s="9"/>
      <c r="W846" s="1"/>
    </row>
    <row r="847" spans="3:23" ht="15.75" x14ac:dyDescent="0.5">
      <c r="C847" s="1"/>
      <c r="D847" s="9"/>
      <c r="E847" s="1"/>
      <c r="I847" s="1"/>
      <c r="J847" s="9"/>
      <c r="K847" s="1"/>
      <c r="O847" s="1"/>
      <c r="P847" s="9"/>
      <c r="Q847" s="1"/>
      <c r="U847" s="1"/>
      <c r="V847" s="9"/>
      <c r="W847" s="1"/>
    </row>
    <row r="848" spans="3:23" ht="15.75" x14ac:dyDescent="0.5">
      <c r="C848" s="1"/>
      <c r="D848" s="9"/>
      <c r="E848" s="1"/>
      <c r="I848" s="1"/>
      <c r="J848" s="9"/>
      <c r="K848" s="1"/>
      <c r="O848" s="1"/>
      <c r="P848" s="9"/>
      <c r="Q848" s="1"/>
      <c r="U848" s="1"/>
      <c r="V848" s="9"/>
      <c r="W848" s="1"/>
    </row>
    <row r="849" spans="3:23" ht="15.75" x14ac:dyDescent="0.5">
      <c r="C849" s="1"/>
      <c r="D849" s="9"/>
      <c r="E849" s="1"/>
      <c r="I849" s="1"/>
      <c r="J849" s="9"/>
      <c r="K849" s="1"/>
      <c r="O849" s="1"/>
      <c r="P849" s="9"/>
      <c r="Q849" s="1"/>
      <c r="U849" s="1"/>
      <c r="V849" s="9"/>
      <c r="W849" s="1"/>
    </row>
    <row r="850" spans="3:23" ht="15.75" x14ac:dyDescent="0.5">
      <c r="C850" s="1"/>
      <c r="D850" s="9"/>
      <c r="E850" s="1"/>
      <c r="I850" s="1"/>
      <c r="J850" s="9"/>
      <c r="K850" s="1"/>
      <c r="O850" s="1"/>
      <c r="P850" s="9"/>
      <c r="Q850" s="1"/>
      <c r="U850" s="1"/>
      <c r="V850" s="9"/>
      <c r="W850" s="1"/>
    </row>
    <row r="851" spans="3:23" ht="15.75" x14ac:dyDescent="0.5">
      <c r="C851" s="1"/>
      <c r="D851" s="9"/>
      <c r="E851" s="1"/>
      <c r="I851" s="1"/>
      <c r="J851" s="9"/>
      <c r="K851" s="1"/>
      <c r="O851" s="1"/>
      <c r="P851" s="9"/>
      <c r="Q851" s="1"/>
      <c r="U851" s="1"/>
      <c r="V851" s="9"/>
      <c r="W851" s="1"/>
    </row>
    <row r="852" spans="3:23" ht="15.75" x14ac:dyDescent="0.5">
      <c r="C852" s="1"/>
      <c r="D852" s="9"/>
      <c r="E852" s="1"/>
      <c r="I852" s="1"/>
      <c r="J852" s="9"/>
      <c r="K852" s="1"/>
      <c r="O852" s="1"/>
      <c r="P852" s="9"/>
      <c r="Q852" s="1"/>
      <c r="U852" s="1"/>
      <c r="V852" s="9"/>
      <c r="W852" s="1"/>
    </row>
    <row r="853" spans="3:23" ht="15.75" x14ac:dyDescent="0.5">
      <c r="C853" s="1"/>
      <c r="D853" s="9"/>
      <c r="E853" s="1"/>
      <c r="I853" s="1"/>
      <c r="J853" s="9"/>
      <c r="K853" s="1"/>
      <c r="O853" s="1"/>
      <c r="P853" s="9"/>
      <c r="Q853" s="1"/>
      <c r="U853" s="1"/>
      <c r="V853" s="9"/>
      <c r="W853" s="1"/>
    </row>
    <row r="854" spans="3:23" ht="15.75" x14ac:dyDescent="0.5">
      <c r="C854" s="1"/>
      <c r="D854" s="9"/>
      <c r="E854" s="1"/>
      <c r="I854" s="1"/>
      <c r="J854" s="9"/>
      <c r="K854" s="1"/>
      <c r="O854" s="1"/>
      <c r="P854" s="9"/>
      <c r="Q854" s="1"/>
      <c r="U854" s="1"/>
      <c r="V854" s="9"/>
      <c r="W854" s="1"/>
    </row>
    <row r="855" spans="3:23" ht="15.75" x14ac:dyDescent="0.5">
      <c r="C855" s="1"/>
      <c r="D855" s="9"/>
      <c r="E855" s="1"/>
      <c r="I855" s="1"/>
      <c r="J855" s="9"/>
      <c r="K855" s="1"/>
      <c r="O855" s="1"/>
      <c r="P855" s="9"/>
      <c r="Q855" s="1"/>
      <c r="U855" s="1"/>
      <c r="V855" s="9"/>
      <c r="W855" s="1"/>
    </row>
    <row r="856" spans="3:23" ht="15.75" x14ac:dyDescent="0.5">
      <c r="C856" s="1"/>
      <c r="D856" s="9"/>
      <c r="E856" s="1"/>
      <c r="I856" s="1"/>
      <c r="J856" s="9"/>
      <c r="K856" s="1"/>
      <c r="O856" s="1"/>
      <c r="P856" s="9"/>
      <c r="Q856" s="1"/>
      <c r="U856" s="1"/>
      <c r="V856" s="9"/>
      <c r="W856" s="1"/>
    </row>
    <row r="857" spans="3:23" ht="15.75" x14ac:dyDescent="0.5">
      <c r="C857" s="1"/>
      <c r="D857" s="9"/>
      <c r="E857" s="1"/>
      <c r="I857" s="1"/>
      <c r="J857" s="9"/>
      <c r="K857" s="1"/>
      <c r="O857" s="1"/>
      <c r="P857" s="9"/>
      <c r="Q857" s="1"/>
      <c r="U857" s="1"/>
      <c r="V857" s="9"/>
      <c r="W857" s="1"/>
    </row>
    <row r="858" spans="3:23" ht="15.75" x14ac:dyDescent="0.5">
      <c r="C858" s="1"/>
      <c r="D858" s="9"/>
      <c r="E858" s="1"/>
      <c r="I858" s="1"/>
      <c r="J858" s="9"/>
      <c r="K858" s="1"/>
      <c r="O858" s="1"/>
      <c r="P858" s="9"/>
      <c r="Q858" s="1"/>
      <c r="U858" s="1"/>
      <c r="V858" s="9"/>
      <c r="W858" s="1"/>
    </row>
    <row r="859" spans="3:23" ht="15.75" x14ac:dyDescent="0.5">
      <c r="C859" s="1"/>
      <c r="D859" s="9"/>
      <c r="E859" s="1"/>
      <c r="I859" s="1"/>
      <c r="J859" s="9"/>
      <c r="K859" s="1"/>
      <c r="O859" s="1"/>
      <c r="P859" s="9"/>
      <c r="Q859" s="1"/>
      <c r="U859" s="1"/>
      <c r="V859" s="9"/>
      <c r="W859" s="1"/>
    </row>
    <row r="860" spans="3:23" ht="15.75" x14ac:dyDescent="0.5">
      <c r="C860" s="1"/>
      <c r="D860" s="9"/>
      <c r="E860" s="1"/>
      <c r="I860" s="1"/>
      <c r="J860" s="9"/>
      <c r="K860" s="1"/>
      <c r="O860" s="1"/>
      <c r="P860" s="9"/>
      <c r="Q860" s="1"/>
      <c r="U860" s="1"/>
      <c r="V860" s="9"/>
      <c r="W860" s="1"/>
    </row>
    <row r="861" spans="3:23" ht="15.75" x14ac:dyDescent="0.5">
      <c r="C861" s="1"/>
      <c r="D861" s="9"/>
      <c r="E861" s="1"/>
      <c r="I861" s="1"/>
      <c r="J861" s="9"/>
      <c r="K861" s="1"/>
      <c r="O861" s="1"/>
      <c r="P861" s="9"/>
      <c r="Q861" s="1"/>
      <c r="U861" s="1"/>
      <c r="V861" s="9"/>
      <c r="W861" s="1"/>
    </row>
    <row r="862" spans="3:23" ht="15.75" x14ac:dyDescent="0.5">
      <c r="C862" s="1"/>
      <c r="D862" s="9"/>
      <c r="E862" s="1"/>
      <c r="I862" s="1"/>
      <c r="J862" s="9"/>
      <c r="K862" s="1"/>
      <c r="O862" s="1"/>
      <c r="P862" s="9"/>
      <c r="Q862" s="1"/>
      <c r="U862" s="1"/>
      <c r="V862" s="9"/>
      <c r="W862" s="1"/>
    </row>
    <row r="863" spans="3:23" ht="15.75" x14ac:dyDescent="0.5">
      <c r="C863" s="1"/>
      <c r="D863" s="9"/>
      <c r="E863" s="1"/>
      <c r="I863" s="1"/>
      <c r="J863" s="9"/>
      <c r="K863" s="1"/>
      <c r="O863" s="1"/>
      <c r="P863" s="9"/>
      <c r="Q863" s="1"/>
      <c r="U863" s="1"/>
      <c r="V863" s="9"/>
      <c r="W863" s="1"/>
    </row>
    <row r="864" spans="3:23" ht="15.75" x14ac:dyDescent="0.5">
      <c r="C864" s="1"/>
      <c r="D864" s="9"/>
      <c r="E864" s="1"/>
      <c r="I864" s="1"/>
      <c r="J864" s="9"/>
      <c r="K864" s="1"/>
      <c r="O864" s="1"/>
      <c r="P864" s="9"/>
      <c r="Q864" s="1"/>
      <c r="U864" s="1"/>
      <c r="V864" s="9"/>
      <c r="W864" s="1"/>
    </row>
    <row r="865" spans="3:23" ht="15.75" x14ac:dyDescent="0.5">
      <c r="C865" s="1"/>
      <c r="D865" s="9"/>
      <c r="E865" s="1"/>
      <c r="I865" s="1"/>
      <c r="J865" s="9"/>
      <c r="K865" s="1"/>
      <c r="O865" s="1"/>
      <c r="P865" s="9"/>
      <c r="Q865" s="1"/>
      <c r="U865" s="1"/>
      <c r="V865" s="9"/>
      <c r="W865" s="1"/>
    </row>
    <row r="866" spans="3:23" ht="15.75" x14ac:dyDescent="0.5">
      <c r="C866" s="1"/>
      <c r="D866" s="9"/>
      <c r="E866" s="1"/>
      <c r="I866" s="1"/>
      <c r="J866" s="9"/>
      <c r="K866" s="1"/>
      <c r="O866" s="1"/>
      <c r="P866" s="9"/>
      <c r="Q866" s="1"/>
      <c r="U866" s="1"/>
      <c r="V866" s="9"/>
      <c r="W866" s="1"/>
    </row>
    <row r="867" spans="3:23" ht="15.75" x14ac:dyDescent="0.5">
      <c r="C867" s="1"/>
      <c r="D867" s="9"/>
      <c r="E867" s="1"/>
      <c r="I867" s="1"/>
      <c r="J867" s="9"/>
      <c r="K867" s="1"/>
      <c r="O867" s="1"/>
      <c r="P867" s="9"/>
      <c r="Q867" s="1"/>
      <c r="U867" s="1"/>
      <c r="V867" s="9"/>
      <c r="W867" s="1"/>
    </row>
    <row r="868" spans="3:23" ht="15.75" x14ac:dyDescent="0.5">
      <c r="C868" s="1"/>
      <c r="D868" s="9"/>
      <c r="E868" s="1"/>
      <c r="I868" s="1"/>
      <c r="J868" s="9"/>
      <c r="K868" s="1"/>
      <c r="O868" s="1"/>
      <c r="P868" s="9"/>
      <c r="Q868" s="1"/>
      <c r="U868" s="1"/>
      <c r="V868" s="9"/>
      <c r="W868" s="1"/>
    </row>
    <row r="869" spans="3:23" ht="15.75" x14ac:dyDescent="0.5">
      <c r="C869" s="1"/>
      <c r="D869" s="9"/>
      <c r="E869" s="1"/>
      <c r="I869" s="1"/>
      <c r="J869" s="9"/>
      <c r="K869" s="1"/>
      <c r="O869" s="1"/>
      <c r="P869" s="9"/>
      <c r="Q869" s="1"/>
      <c r="U869" s="1"/>
      <c r="V869" s="9"/>
      <c r="W869" s="1"/>
    </row>
    <row r="870" spans="3:23" ht="15.75" x14ac:dyDescent="0.5">
      <c r="C870" s="1"/>
      <c r="D870" s="9"/>
      <c r="E870" s="1"/>
      <c r="I870" s="1"/>
      <c r="J870" s="9"/>
      <c r="K870" s="1"/>
      <c r="O870" s="1"/>
      <c r="P870" s="9"/>
      <c r="Q870" s="1"/>
      <c r="U870" s="1"/>
      <c r="V870" s="9"/>
      <c r="W870" s="1"/>
    </row>
    <row r="871" spans="3:23" ht="15.75" x14ac:dyDescent="0.5">
      <c r="C871" s="1"/>
      <c r="D871" s="9"/>
      <c r="E871" s="1"/>
      <c r="I871" s="1"/>
      <c r="J871" s="9"/>
      <c r="K871" s="1"/>
      <c r="O871" s="1"/>
      <c r="P871" s="9"/>
      <c r="Q871" s="1"/>
      <c r="U871" s="1"/>
      <c r="V871" s="9"/>
      <c r="W871" s="1"/>
    </row>
    <row r="872" spans="3:23" ht="15.75" x14ac:dyDescent="0.5">
      <c r="C872" s="1"/>
      <c r="D872" s="9"/>
      <c r="E872" s="1"/>
      <c r="I872" s="1"/>
      <c r="J872" s="9"/>
      <c r="K872" s="1"/>
      <c r="O872" s="1"/>
      <c r="P872" s="9"/>
      <c r="Q872" s="1"/>
      <c r="U872" s="1"/>
      <c r="V872" s="9"/>
      <c r="W872" s="1"/>
    </row>
    <row r="873" spans="3:23" ht="15.75" x14ac:dyDescent="0.5">
      <c r="C873" s="1"/>
      <c r="D873" s="9"/>
      <c r="E873" s="1"/>
      <c r="I873" s="1"/>
      <c r="J873" s="9"/>
      <c r="K873" s="1"/>
      <c r="O873" s="1"/>
      <c r="P873" s="9"/>
      <c r="Q873" s="1"/>
      <c r="U873" s="1"/>
      <c r="V873" s="9"/>
      <c r="W873" s="1"/>
    </row>
    <row r="874" spans="3:23" ht="15.75" x14ac:dyDescent="0.5">
      <c r="C874" s="1"/>
      <c r="D874" s="9"/>
      <c r="E874" s="1"/>
      <c r="I874" s="1"/>
      <c r="J874" s="9"/>
      <c r="K874" s="1"/>
      <c r="O874" s="1"/>
      <c r="P874" s="9"/>
      <c r="Q874" s="1"/>
      <c r="U874" s="1"/>
      <c r="V874" s="9"/>
      <c r="W874" s="1"/>
    </row>
    <row r="875" spans="3:23" ht="15.75" x14ac:dyDescent="0.5">
      <c r="C875" s="1"/>
      <c r="D875" s="9"/>
      <c r="E875" s="1"/>
      <c r="I875" s="1"/>
      <c r="J875" s="9"/>
      <c r="K875" s="1"/>
      <c r="O875" s="1"/>
      <c r="P875" s="9"/>
      <c r="Q875" s="1"/>
      <c r="U875" s="1"/>
      <c r="V875" s="9"/>
      <c r="W875" s="1"/>
    </row>
    <row r="876" spans="3:23" ht="15.75" x14ac:dyDescent="0.5">
      <c r="C876" s="1"/>
      <c r="D876" s="9"/>
      <c r="E876" s="1"/>
      <c r="I876" s="1"/>
      <c r="J876" s="9"/>
      <c r="K876" s="1"/>
      <c r="O876" s="1"/>
      <c r="P876" s="9"/>
      <c r="Q876" s="1"/>
      <c r="U876" s="1"/>
      <c r="V876" s="9"/>
      <c r="W876" s="1"/>
    </row>
    <row r="877" spans="3:23" ht="15.75" x14ac:dyDescent="0.5">
      <c r="C877" s="1"/>
      <c r="D877" s="9"/>
      <c r="E877" s="1"/>
      <c r="I877" s="1"/>
      <c r="J877" s="9"/>
      <c r="K877" s="1"/>
      <c r="O877" s="1"/>
      <c r="P877" s="9"/>
      <c r="Q877" s="1"/>
      <c r="U877" s="1"/>
      <c r="V877" s="9"/>
      <c r="W877" s="1"/>
    </row>
    <row r="878" spans="3:23" ht="15.75" x14ac:dyDescent="0.5">
      <c r="C878" s="1"/>
      <c r="D878" s="9"/>
      <c r="E878" s="1"/>
      <c r="I878" s="1"/>
      <c r="J878" s="9"/>
      <c r="K878" s="1"/>
      <c r="O878" s="1"/>
      <c r="P878" s="9"/>
      <c r="Q878" s="1"/>
      <c r="U878" s="1"/>
      <c r="V878" s="9"/>
      <c r="W878" s="1"/>
    </row>
    <row r="879" spans="3:23" ht="15.75" x14ac:dyDescent="0.5">
      <c r="C879" s="1"/>
      <c r="D879" s="9"/>
      <c r="E879" s="1"/>
      <c r="I879" s="1"/>
      <c r="J879" s="9"/>
      <c r="K879" s="1"/>
      <c r="O879" s="1"/>
      <c r="P879" s="9"/>
      <c r="Q879" s="1"/>
      <c r="U879" s="1"/>
      <c r="V879" s="9"/>
      <c r="W879" s="1"/>
    </row>
    <row r="880" spans="3:23" ht="15.75" x14ac:dyDescent="0.5">
      <c r="C880" s="1"/>
      <c r="D880" s="9"/>
      <c r="E880" s="1"/>
      <c r="I880" s="1"/>
      <c r="J880" s="9"/>
      <c r="K880" s="1"/>
      <c r="O880" s="1"/>
      <c r="P880" s="9"/>
      <c r="Q880" s="1"/>
      <c r="U880" s="1"/>
      <c r="V880" s="9"/>
      <c r="W880" s="1"/>
    </row>
    <row r="881" spans="3:23" ht="15.75" x14ac:dyDescent="0.5">
      <c r="C881" s="1"/>
      <c r="D881" s="9"/>
      <c r="E881" s="1"/>
      <c r="I881" s="1"/>
      <c r="J881" s="9"/>
      <c r="K881" s="1"/>
      <c r="O881" s="1"/>
      <c r="P881" s="9"/>
      <c r="Q881" s="1"/>
      <c r="U881" s="1"/>
      <c r="V881" s="9"/>
      <c r="W881" s="1"/>
    </row>
    <row r="882" spans="3:23" ht="15.75" x14ac:dyDescent="0.5">
      <c r="C882" s="1"/>
      <c r="D882" s="9"/>
      <c r="E882" s="1"/>
      <c r="I882" s="1"/>
      <c r="J882" s="9"/>
      <c r="K882" s="1"/>
      <c r="O882" s="1"/>
      <c r="P882" s="9"/>
      <c r="Q882" s="1"/>
      <c r="U882" s="1"/>
      <c r="V882" s="9"/>
      <c r="W882" s="1"/>
    </row>
    <row r="883" spans="3:23" ht="15.75" x14ac:dyDescent="0.5">
      <c r="C883" s="1"/>
      <c r="D883" s="9"/>
      <c r="E883" s="1"/>
      <c r="I883" s="1"/>
      <c r="J883" s="9"/>
      <c r="K883" s="1"/>
      <c r="O883" s="1"/>
      <c r="P883" s="9"/>
      <c r="Q883" s="1"/>
      <c r="U883" s="1"/>
      <c r="V883" s="9"/>
      <c r="W883" s="1"/>
    </row>
    <row r="884" spans="3:23" ht="15.75" x14ac:dyDescent="0.5">
      <c r="C884" s="1"/>
      <c r="D884" s="9"/>
      <c r="E884" s="1"/>
      <c r="I884" s="1"/>
      <c r="J884" s="9"/>
      <c r="K884" s="1"/>
      <c r="O884" s="1"/>
      <c r="P884" s="9"/>
      <c r="Q884" s="1"/>
      <c r="U884" s="1"/>
      <c r="V884" s="9"/>
      <c r="W884" s="1"/>
    </row>
    <row r="885" spans="3:23" ht="15.75" x14ac:dyDescent="0.5">
      <c r="C885" s="1"/>
      <c r="D885" s="9"/>
      <c r="E885" s="1"/>
      <c r="I885" s="1"/>
      <c r="J885" s="9"/>
      <c r="K885" s="1"/>
      <c r="O885" s="1"/>
      <c r="P885" s="9"/>
      <c r="Q885" s="1"/>
      <c r="U885" s="1"/>
      <c r="V885" s="9"/>
      <c r="W885" s="1"/>
    </row>
    <row r="886" spans="3:23" ht="15.75" x14ac:dyDescent="0.5">
      <c r="C886" s="1"/>
      <c r="D886" s="9"/>
      <c r="E886" s="1"/>
      <c r="I886" s="1"/>
      <c r="J886" s="9"/>
      <c r="K886" s="1"/>
      <c r="O886" s="1"/>
      <c r="P886" s="9"/>
      <c r="Q886" s="1"/>
      <c r="U886" s="1"/>
      <c r="V886" s="9"/>
      <c r="W886" s="1"/>
    </row>
    <row r="887" spans="3:23" ht="15.75" x14ac:dyDescent="0.5">
      <c r="C887" s="1"/>
      <c r="D887" s="9"/>
      <c r="E887" s="1"/>
      <c r="I887" s="1"/>
      <c r="J887" s="9"/>
      <c r="K887" s="1"/>
      <c r="O887" s="1"/>
      <c r="P887" s="9"/>
      <c r="Q887" s="1"/>
      <c r="U887" s="1"/>
      <c r="V887" s="9"/>
      <c r="W887" s="1"/>
    </row>
    <row r="888" spans="3:23" ht="15.75" x14ac:dyDescent="0.5">
      <c r="C888" s="1"/>
      <c r="D888" s="9"/>
      <c r="E888" s="1"/>
      <c r="I888" s="1"/>
      <c r="J888" s="9"/>
      <c r="K888" s="1"/>
      <c r="O888" s="1"/>
      <c r="P888" s="9"/>
      <c r="Q888" s="1"/>
      <c r="U888" s="1"/>
      <c r="V888" s="9"/>
      <c r="W888" s="1"/>
    </row>
    <row r="889" spans="3:23" ht="15.75" x14ac:dyDescent="0.5">
      <c r="C889" s="1"/>
      <c r="D889" s="9"/>
      <c r="E889" s="1"/>
      <c r="I889" s="1"/>
      <c r="J889" s="9"/>
      <c r="K889" s="1"/>
      <c r="O889" s="1"/>
      <c r="P889" s="9"/>
      <c r="Q889" s="1"/>
      <c r="U889" s="1"/>
      <c r="V889" s="9"/>
      <c r="W889" s="1"/>
    </row>
    <row r="890" spans="3:23" ht="15.75" x14ac:dyDescent="0.5">
      <c r="C890" s="1"/>
      <c r="D890" s="9"/>
      <c r="E890" s="1"/>
      <c r="I890" s="1"/>
      <c r="J890" s="9"/>
      <c r="K890" s="1"/>
      <c r="O890" s="1"/>
      <c r="P890" s="9"/>
      <c r="Q890" s="1"/>
      <c r="U890" s="1"/>
      <c r="V890" s="9"/>
      <c r="W890" s="1"/>
    </row>
    <row r="891" spans="3:23" ht="15.75" x14ac:dyDescent="0.5">
      <c r="C891" s="1"/>
      <c r="D891" s="9"/>
      <c r="E891" s="1"/>
      <c r="I891" s="1"/>
      <c r="J891" s="9"/>
      <c r="K891" s="1"/>
      <c r="O891" s="1"/>
      <c r="P891" s="9"/>
      <c r="Q891" s="1"/>
      <c r="U891" s="1"/>
      <c r="V891" s="9"/>
      <c r="W891" s="1"/>
    </row>
    <row r="892" spans="3:23" ht="15.75" x14ac:dyDescent="0.5">
      <c r="C892" s="1"/>
      <c r="D892" s="9"/>
      <c r="E892" s="1"/>
      <c r="I892" s="1"/>
      <c r="J892" s="9"/>
      <c r="K892" s="1"/>
      <c r="O892" s="1"/>
      <c r="P892" s="9"/>
      <c r="Q892" s="1"/>
      <c r="U892" s="1"/>
      <c r="V892" s="9"/>
      <c r="W892" s="1"/>
    </row>
    <row r="893" spans="3:23" ht="15.75" x14ac:dyDescent="0.5">
      <c r="C893" s="1"/>
      <c r="D893" s="9"/>
      <c r="E893" s="1"/>
      <c r="I893" s="1"/>
      <c r="J893" s="9"/>
      <c r="K893" s="1"/>
      <c r="O893" s="1"/>
      <c r="P893" s="9"/>
      <c r="Q893" s="1"/>
      <c r="U893" s="1"/>
      <c r="V893" s="9"/>
      <c r="W893" s="1"/>
    </row>
    <row r="894" spans="3:23" ht="15.75" x14ac:dyDescent="0.5">
      <c r="C894" s="1"/>
      <c r="D894" s="9"/>
      <c r="E894" s="1"/>
      <c r="I894" s="1"/>
      <c r="J894" s="9"/>
      <c r="K894" s="1"/>
      <c r="O894" s="1"/>
      <c r="P894" s="9"/>
      <c r="Q894" s="1"/>
      <c r="U894" s="1"/>
      <c r="V894" s="9"/>
      <c r="W894" s="1"/>
    </row>
    <row r="895" spans="3:23" ht="15.75" x14ac:dyDescent="0.5">
      <c r="C895" s="1"/>
      <c r="D895" s="9"/>
      <c r="E895" s="1"/>
      <c r="I895" s="1"/>
      <c r="J895" s="9"/>
      <c r="K895" s="1"/>
      <c r="O895" s="1"/>
      <c r="P895" s="9"/>
      <c r="Q895" s="1"/>
      <c r="U895" s="1"/>
      <c r="V895" s="9"/>
      <c r="W895" s="1"/>
    </row>
    <row r="896" spans="3:23" ht="15.75" x14ac:dyDescent="0.5">
      <c r="C896" s="1"/>
      <c r="D896" s="9"/>
      <c r="E896" s="1"/>
      <c r="I896" s="1"/>
      <c r="J896" s="9"/>
      <c r="K896" s="1"/>
      <c r="O896" s="1"/>
      <c r="P896" s="9"/>
      <c r="Q896" s="1"/>
      <c r="U896" s="1"/>
      <c r="V896" s="9"/>
      <c r="W896" s="1"/>
    </row>
    <row r="897" spans="3:23" ht="15.75" x14ac:dyDescent="0.5">
      <c r="C897" s="1"/>
      <c r="D897" s="9"/>
      <c r="E897" s="1"/>
      <c r="I897" s="1"/>
      <c r="J897" s="9"/>
      <c r="K897" s="1"/>
      <c r="O897" s="1"/>
      <c r="P897" s="9"/>
      <c r="Q897" s="1"/>
      <c r="U897" s="1"/>
      <c r="V897" s="9"/>
      <c r="W897" s="1"/>
    </row>
    <row r="898" spans="3:23" ht="15.75" x14ac:dyDescent="0.5">
      <c r="C898" s="1"/>
      <c r="D898" s="9"/>
      <c r="E898" s="1"/>
      <c r="I898" s="1"/>
      <c r="J898" s="9"/>
      <c r="K898" s="1"/>
      <c r="O898" s="1"/>
      <c r="P898" s="9"/>
      <c r="Q898" s="1"/>
      <c r="U898" s="1"/>
      <c r="V898" s="9"/>
      <c r="W898" s="1"/>
    </row>
    <row r="899" spans="3:23" ht="15.75" x14ac:dyDescent="0.5">
      <c r="C899" s="1"/>
      <c r="D899" s="9"/>
      <c r="E899" s="1"/>
      <c r="I899" s="1"/>
      <c r="J899" s="9"/>
      <c r="K899" s="1"/>
      <c r="O899" s="1"/>
      <c r="P899" s="9"/>
      <c r="Q899" s="1"/>
      <c r="U899" s="1"/>
      <c r="V899" s="9"/>
      <c r="W899" s="1"/>
    </row>
    <row r="900" spans="3:23" ht="15.75" x14ac:dyDescent="0.5">
      <c r="C900" s="1"/>
      <c r="D900" s="9"/>
      <c r="E900" s="1"/>
      <c r="I900" s="1"/>
      <c r="J900" s="9"/>
      <c r="K900" s="1"/>
      <c r="O900" s="1"/>
      <c r="P900" s="9"/>
      <c r="Q900" s="1"/>
      <c r="U900" s="1"/>
      <c r="V900" s="9"/>
      <c r="W900" s="1"/>
    </row>
    <row r="901" spans="3:23" ht="15.75" x14ac:dyDescent="0.5">
      <c r="C901" s="1"/>
      <c r="D901" s="9"/>
      <c r="E901" s="1"/>
      <c r="I901" s="1"/>
      <c r="J901" s="9"/>
      <c r="K901" s="1"/>
      <c r="O901" s="1"/>
      <c r="P901" s="9"/>
      <c r="Q901" s="1"/>
      <c r="U901" s="1"/>
      <c r="V901" s="9"/>
      <c r="W901" s="1"/>
    </row>
    <row r="902" spans="3:23" ht="15.75" x14ac:dyDescent="0.5">
      <c r="C902" s="1"/>
      <c r="D902" s="9"/>
      <c r="E902" s="1"/>
      <c r="I902" s="1"/>
      <c r="J902" s="9"/>
      <c r="K902" s="1"/>
      <c r="O902" s="1"/>
      <c r="P902" s="9"/>
      <c r="Q902" s="1"/>
      <c r="U902" s="1"/>
      <c r="V902" s="9"/>
      <c r="W902" s="1"/>
    </row>
    <row r="903" spans="3:23" ht="15.75" x14ac:dyDescent="0.5">
      <c r="C903" s="1"/>
      <c r="D903" s="9"/>
      <c r="E903" s="1"/>
      <c r="I903" s="1"/>
      <c r="J903" s="9"/>
      <c r="K903" s="1"/>
      <c r="O903" s="1"/>
      <c r="P903" s="9"/>
      <c r="Q903" s="1"/>
      <c r="U903" s="1"/>
      <c r="V903" s="9"/>
      <c r="W903" s="1"/>
    </row>
    <row r="904" spans="3:23" ht="15.75" x14ac:dyDescent="0.5">
      <c r="C904" s="1"/>
      <c r="D904" s="9"/>
      <c r="E904" s="1"/>
      <c r="I904" s="1"/>
      <c r="J904" s="9"/>
      <c r="K904" s="1"/>
      <c r="O904" s="1"/>
      <c r="P904" s="9"/>
      <c r="Q904" s="1"/>
      <c r="U904" s="1"/>
      <c r="V904" s="9"/>
      <c r="W904" s="1"/>
    </row>
    <row r="905" spans="3:23" ht="15.75" x14ac:dyDescent="0.5">
      <c r="C905" s="1"/>
      <c r="D905" s="9"/>
      <c r="E905" s="1"/>
      <c r="I905" s="1"/>
      <c r="J905" s="9"/>
      <c r="K905" s="1"/>
      <c r="O905" s="1"/>
      <c r="P905" s="9"/>
      <c r="Q905" s="1"/>
      <c r="U905" s="1"/>
      <c r="V905" s="9"/>
      <c r="W905" s="1"/>
    </row>
    <row r="906" spans="3:23" ht="15.75" x14ac:dyDescent="0.5">
      <c r="C906" s="1"/>
      <c r="D906" s="9"/>
      <c r="E906" s="1"/>
      <c r="I906" s="1"/>
      <c r="J906" s="9"/>
      <c r="K906" s="1"/>
      <c r="O906" s="1"/>
      <c r="P906" s="9"/>
      <c r="Q906" s="1"/>
      <c r="U906" s="1"/>
      <c r="V906" s="9"/>
      <c r="W906" s="1"/>
    </row>
    <row r="907" spans="3:23" ht="15.75" x14ac:dyDescent="0.5">
      <c r="C907" s="1"/>
      <c r="D907" s="9"/>
      <c r="E907" s="1"/>
      <c r="I907" s="1"/>
      <c r="J907" s="9"/>
      <c r="K907" s="1"/>
      <c r="O907" s="1"/>
      <c r="P907" s="9"/>
      <c r="Q907" s="1"/>
      <c r="U907" s="1"/>
      <c r="V907" s="9"/>
      <c r="W907" s="1"/>
    </row>
    <row r="908" spans="3:23" ht="15.75" x14ac:dyDescent="0.5">
      <c r="C908" s="1"/>
      <c r="D908" s="9"/>
      <c r="E908" s="1"/>
      <c r="I908" s="1"/>
      <c r="J908" s="9"/>
      <c r="K908" s="1"/>
      <c r="O908" s="1"/>
      <c r="P908" s="9"/>
      <c r="Q908" s="1"/>
      <c r="U908" s="1"/>
      <c r="V908" s="9"/>
      <c r="W908" s="1"/>
    </row>
    <row r="909" spans="3:23" ht="15.75" x14ac:dyDescent="0.5">
      <c r="C909" s="1"/>
      <c r="D909" s="9"/>
      <c r="E909" s="1"/>
      <c r="I909" s="1"/>
      <c r="J909" s="9"/>
      <c r="K909" s="1"/>
      <c r="O909" s="1"/>
      <c r="P909" s="9"/>
      <c r="Q909" s="1"/>
      <c r="U909" s="1"/>
      <c r="V909" s="9"/>
      <c r="W909" s="1"/>
    </row>
    <row r="910" spans="3:23" ht="15.75" x14ac:dyDescent="0.5">
      <c r="C910" s="1"/>
      <c r="D910" s="9"/>
      <c r="E910" s="1"/>
      <c r="I910" s="1"/>
      <c r="J910" s="9"/>
      <c r="K910" s="1"/>
      <c r="O910" s="1"/>
      <c r="P910" s="9"/>
      <c r="Q910" s="1"/>
      <c r="U910" s="1"/>
      <c r="V910" s="9"/>
      <c r="W910" s="1"/>
    </row>
    <row r="911" spans="3:23" ht="15.75" x14ac:dyDescent="0.5">
      <c r="C911" s="1"/>
      <c r="D911" s="9"/>
      <c r="E911" s="1"/>
      <c r="I911" s="1"/>
      <c r="J911" s="9"/>
      <c r="K911" s="1"/>
      <c r="O911" s="1"/>
      <c r="P911" s="9"/>
      <c r="Q911" s="1"/>
      <c r="U911" s="1"/>
      <c r="V911" s="9"/>
      <c r="W911" s="1"/>
    </row>
    <row r="912" spans="3:23" ht="15.75" x14ac:dyDescent="0.5">
      <c r="C912" s="1"/>
      <c r="D912" s="9"/>
      <c r="E912" s="1"/>
      <c r="I912" s="1"/>
      <c r="J912" s="9"/>
      <c r="K912" s="1"/>
      <c r="O912" s="1"/>
      <c r="P912" s="9"/>
      <c r="Q912" s="1"/>
      <c r="U912" s="1"/>
      <c r="V912" s="9"/>
      <c r="W912" s="1"/>
    </row>
    <row r="913" spans="3:23" ht="15.75" x14ac:dyDescent="0.5">
      <c r="C913" s="1"/>
      <c r="D913" s="9"/>
      <c r="E913" s="1"/>
      <c r="I913" s="1"/>
      <c r="J913" s="9"/>
      <c r="K913" s="1"/>
      <c r="O913" s="1"/>
      <c r="P913" s="9"/>
      <c r="Q913" s="1"/>
      <c r="U913" s="1"/>
      <c r="V913" s="9"/>
      <c r="W913" s="1"/>
    </row>
    <row r="914" spans="3:23" ht="15.75" x14ac:dyDescent="0.5">
      <c r="C914" s="1"/>
      <c r="D914" s="9"/>
      <c r="E914" s="1"/>
      <c r="I914" s="1"/>
      <c r="J914" s="9"/>
      <c r="K914" s="1"/>
      <c r="O914" s="1"/>
      <c r="P914" s="9"/>
      <c r="Q914" s="1"/>
      <c r="U914" s="1"/>
      <c r="V914" s="9"/>
      <c r="W914" s="1"/>
    </row>
    <row r="915" spans="3:23" ht="15.75" x14ac:dyDescent="0.5">
      <c r="C915" s="1"/>
      <c r="D915" s="9"/>
      <c r="E915" s="1"/>
      <c r="I915" s="1"/>
      <c r="J915" s="9"/>
      <c r="K915" s="1"/>
      <c r="O915" s="1"/>
      <c r="P915" s="9"/>
      <c r="Q915" s="1"/>
      <c r="U915" s="1"/>
      <c r="V915" s="9"/>
      <c r="W915" s="1"/>
    </row>
    <row r="916" spans="3:23" ht="15.75" x14ac:dyDescent="0.5">
      <c r="C916" s="1"/>
      <c r="D916" s="9"/>
      <c r="E916" s="1"/>
      <c r="I916" s="1"/>
      <c r="J916" s="9"/>
      <c r="K916" s="1"/>
      <c r="O916" s="1"/>
      <c r="P916" s="9"/>
      <c r="Q916" s="1"/>
      <c r="U916" s="1"/>
      <c r="V916" s="9"/>
      <c r="W916" s="1"/>
    </row>
    <row r="917" spans="3:23" ht="15.75" x14ac:dyDescent="0.5">
      <c r="C917" s="1"/>
      <c r="D917" s="9"/>
      <c r="E917" s="1"/>
      <c r="I917" s="1"/>
      <c r="J917" s="9"/>
      <c r="K917" s="1"/>
      <c r="O917" s="1"/>
      <c r="P917" s="9"/>
      <c r="Q917" s="1"/>
      <c r="U917" s="1"/>
      <c r="V917" s="9"/>
      <c r="W917" s="1"/>
    </row>
    <row r="918" spans="3:23" ht="15.75" x14ac:dyDescent="0.5">
      <c r="C918" s="1"/>
      <c r="D918" s="9"/>
      <c r="E918" s="1"/>
      <c r="I918" s="1"/>
      <c r="J918" s="9"/>
      <c r="K918" s="1"/>
      <c r="O918" s="1"/>
      <c r="P918" s="9"/>
      <c r="Q918" s="1"/>
      <c r="U918" s="1"/>
      <c r="V918" s="9"/>
      <c r="W918" s="1"/>
    </row>
    <row r="919" spans="3:23" ht="15.75" x14ac:dyDescent="0.5">
      <c r="C919" s="1"/>
      <c r="D919" s="9"/>
      <c r="E919" s="1"/>
      <c r="I919" s="1"/>
      <c r="J919" s="9"/>
      <c r="K919" s="1"/>
      <c r="O919" s="1"/>
      <c r="P919" s="9"/>
      <c r="Q919" s="1"/>
      <c r="U919" s="1"/>
      <c r="V919" s="9"/>
      <c r="W919" s="1"/>
    </row>
    <row r="920" spans="3:23" ht="15.75" x14ac:dyDescent="0.5">
      <c r="C920" s="1"/>
      <c r="D920" s="9"/>
      <c r="E920" s="1"/>
      <c r="I920" s="1"/>
      <c r="J920" s="9"/>
      <c r="K920" s="1"/>
      <c r="O920" s="1"/>
      <c r="P920" s="9"/>
      <c r="Q920" s="1"/>
      <c r="U920" s="1"/>
      <c r="V920" s="9"/>
      <c r="W920" s="1"/>
    </row>
    <row r="921" spans="3:23" ht="15.75" x14ac:dyDescent="0.5">
      <c r="C921" s="1"/>
      <c r="D921" s="9"/>
      <c r="E921" s="1"/>
      <c r="I921" s="1"/>
      <c r="J921" s="9"/>
      <c r="K921" s="1"/>
      <c r="O921" s="1"/>
      <c r="P921" s="9"/>
      <c r="Q921" s="1"/>
      <c r="U921" s="1"/>
      <c r="V921" s="9"/>
      <c r="W921" s="1"/>
    </row>
    <row r="922" spans="3:23" ht="15.75" x14ac:dyDescent="0.5">
      <c r="C922" s="1"/>
      <c r="D922" s="9"/>
      <c r="E922" s="1"/>
      <c r="I922" s="1"/>
      <c r="J922" s="9"/>
      <c r="K922" s="1"/>
      <c r="O922" s="1"/>
      <c r="P922" s="9"/>
      <c r="Q922" s="1"/>
      <c r="U922" s="1"/>
      <c r="V922" s="9"/>
      <c r="W922" s="1"/>
    </row>
    <row r="923" spans="3:23" ht="15.75" x14ac:dyDescent="0.5">
      <c r="C923" s="1"/>
      <c r="D923" s="9"/>
      <c r="E923" s="1"/>
      <c r="I923" s="1"/>
      <c r="J923" s="9"/>
      <c r="K923" s="1"/>
      <c r="O923" s="1"/>
      <c r="P923" s="9"/>
      <c r="Q923" s="1"/>
      <c r="U923" s="1"/>
      <c r="V923" s="9"/>
      <c r="W923" s="1"/>
    </row>
    <row r="924" spans="3:23" ht="15.75" x14ac:dyDescent="0.5">
      <c r="C924" s="1"/>
      <c r="D924" s="9"/>
      <c r="E924" s="1"/>
      <c r="I924" s="1"/>
      <c r="J924" s="9"/>
      <c r="K924" s="1"/>
      <c r="O924" s="1"/>
      <c r="P924" s="9"/>
      <c r="Q924" s="1"/>
      <c r="U924" s="1"/>
      <c r="V924" s="9"/>
      <c r="W924" s="1"/>
    </row>
    <row r="925" spans="3:23" ht="15.75" x14ac:dyDescent="0.5">
      <c r="C925" s="1"/>
      <c r="D925" s="9"/>
      <c r="E925" s="1"/>
      <c r="I925" s="1"/>
      <c r="J925" s="9"/>
      <c r="K925" s="1"/>
      <c r="O925" s="1"/>
      <c r="P925" s="9"/>
      <c r="Q925" s="1"/>
      <c r="U925" s="1"/>
      <c r="V925" s="9"/>
      <c r="W925" s="1"/>
    </row>
    <row r="926" spans="3:23" ht="15.75" x14ac:dyDescent="0.5">
      <c r="C926" s="1"/>
      <c r="D926" s="9"/>
      <c r="E926" s="1"/>
      <c r="I926" s="1"/>
      <c r="J926" s="9"/>
      <c r="K926" s="1"/>
      <c r="O926" s="1"/>
      <c r="P926" s="9"/>
      <c r="Q926" s="1"/>
      <c r="U926" s="1"/>
      <c r="V926" s="9"/>
      <c r="W926" s="1"/>
    </row>
    <row r="927" spans="3:23" ht="15.75" x14ac:dyDescent="0.5">
      <c r="C927" s="1"/>
      <c r="D927" s="9"/>
      <c r="E927" s="1"/>
      <c r="I927" s="1"/>
      <c r="J927" s="9"/>
      <c r="K927" s="1"/>
      <c r="O927" s="1"/>
      <c r="P927" s="9"/>
      <c r="Q927" s="1"/>
      <c r="U927" s="1"/>
      <c r="V927" s="9"/>
      <c r="W927" s="1"/>
    </row>
    <row r="928" spans="3:23" ht="15.75" x14ac:dyDescent="0.5">
      <c r="C928" s="1"/>
      <c r="D928" s="9"/>
      <c r="E928" s="1"/>
      <c r="I928" s="1"/>
      <c r="J928" s="9"/>
      <c r="K928" s="1"/>
      <c r="O928" s="1"/>
      <c r="P928" s="9"/>
      <c r="Q928" s="1"/>
      <c r="U928" s="1"/>
      <c r="V928" s="9"/>
      <c r="W928" s="1"/>
    </row>
    <row r="929" spans="3:23" ht="15.75" x14ac:dyDescent="0.5">
      <c r="C929" s="1"/>
      <c r="D929" s="9"/>
      <c r="E929" s="1"/>
      <c r="I929" s="1"/>
      <c r="J929" s="9"/>
      <c r="K929" s="1"/>
      <c r="O929" s="1"/>
      <c r="P929" s="9"/>
      <c r="Q929" s="1"/>
      <c r="U929" s="1"/>
      <c r="V929" s="9"/>
      <c r="W929" s="1"/>
    </row>
    <row r="930" spans="3:23" ht="15.75" x14ac:dyDescent="0.5">
      <c r="C930" s="1"/>
      <c r="D930" s="9"/>
      <c r="E930" s="1"/>
      <c r="I930" s="1"/>
      <c r="J930" s="9"/>
      <c r="K930" s="1"/>
      <c r="O930" s="1"/>
      <c r="P930" s="9"/>
      <c r="Q930" s="1"/>
      <c r="U930" s="1"/>
      <c r="V930" s="9"/>
      <c r="W930" s="1"/>
    </row>
    <row r="931" spans="3:23" ht="15.75" x14ac:dyDescent="0.5">
      <c r="C931" s="1"/>
      <c r="D931" s="9"/>
      <c r="E931" s="1"/>
      <c r="I931" s="1"/>
      <c r="J931" s="9"/>
      <c r="K931" s="1"/>
      <c r="O931" s="1"/>
      <c r="P931" s="9"/>
      <c r="Q931" s="1"/>
      <c r="U931" s="1"/>
      <c r="V931" s="9"/>
      <c r="W931" s="1"/>
    </row>
    <row r="932" spans="3:23" ht="15.75" x14ac:dyDescent="0.5">
      <c r="C932" s="1"/>
      <c r="D932" s="9"/>
      <c r="E932" s="1"/>
      <c r="I932" s="1"/>
      <c r="J932" s="9"/>
      <c r="K932" s="1"/>
      <c r="O932" s="1"/>
      <c r="P932" s="9"/>
      <c r="Q932" s="1"/>
      <c r="U932" s="1"/>
      <c r="V932" s="9"/>
      <c r="W932" s="1"/>
    </row>
    <row r="933" spans="3:23" ht="15.75" x14ac:dyDescent="0.5">
      <c r="C933" s="1"/>
      <c r="D933" s="9"/>
      <c r="E933" s="1"/>
      <c r="I933" s="1"/>
      <c r="J933" s="9"/>
      <c r="K933" s="1"/>
      <c r="O933" s="1"/>
      <c r="P933" s="9"/>
      <c r="Q933" s="1"/>
      <c r="U933" s="1"/>
      <c r="V933" s="9"/>
      <c r="W933" s="1"/>
    </row>
    <row r="934" spans="3:23" ht="15.75" x14ac:dyDescent="0.5">
      <c r="C934" s="1"/>
      <c r="D934" s="9"/>
      <c r="E934" s="1"/>
      <c r="I934" s="1"/>
      <c r="J934" s="9"/>
      <c r="K934" s="1"/>
      <c r="O934" s="1"/>
      <c r="P934" s="9"/>
      <c r="Q934" s="1"/>
      <c r="U934" s="1"/>
      <c r="V934" s="9"/>
      <c r="W934" s="1"/>
    </row>
    <row r="935" spans="3:23" ht="15.75" x14ac:dyDescent="0.5">
      <c r="C935" s="1"/>
      <c r="D935" s="9"/>
      <c r="E935" s="1"/>
      <c r="I935" s="1"/>
      <c r="J935" s="9"/>
      <c r="K935" s="1"/>
      <c r="O935" s="1"/>
      <c r="P935" s="9"/>
      <c r="Q935" s="1"/>
      <c r="U935" s="1"/>
      <c r="V935" s="9"/>
      <c r="W935" s="1"/>
    </row>
    <row r="936" spans="3:23" ht="15.75" x14ac:dyDescent="0.5">
      <c r="C936" s="1"/>
      <c r="D936" s="9"/>
      <c r="E936" s="1"/>
      <c r="I936" s="1"/>
      <c r="J936" s="9"/>
      <c r="K936" s="1"/>
      <c r="O936" s="1"/>
      <c r="P936" s="9"/>
      <c r="Q936" s="1"/>
      <c r="U936" s="1"/>
      <c r="V936" s="9"/>
      <c r="W936" s="1"/>
    </row>
    <row r="937" spans="3:23" ht="15.75" x14ac:dyDescent="0.5">
      <c r="C937" s="1"/>
      <c r="D937" s="9"/>
      <c r="E937" s="1"/>
      <c r="I937" s="1"/>
      <c r="J937" s="9"/>
      <c r="K937" s="1"/>
      <c r="O937" s="1"/>
      <c r="P937" s="9"/>
      <c r="Q937" s="1"/>
      <c r="U937" s="1"/>
      <c r="V937" s="9"/>
      <c r="W937" s="1"/>
    </row>
    <row r="938" spans="3:23" ht="15.75" x14ac:dyDescent="0.5">
      <c r="C938" s="1"/>
      <c r="D938" s="9"/>
      <c r="E938" s="1"/>
      <c r="I938" s="1"/>
      <c r="J938" s="9"/>
      <c r="K938" s="1"/>
      <c r="O938" s="1"/>
      <c r="P938" s="9"/>
      <c r="Q938" s="1"/>
      <c r="U938" s="1"/>
      <c r="V938" s="9"/>
      <c r="W938" s="1"/>
    </row>
    <row r="939" spans="3:23" ht="15.75" x14ac:dyDescent="0.5">
      <c r="C939" s="1"/>
      <c r="D939" s="9"/>
      <c r="E939" s="1"/>
      <c r="I939" s="1"/>
      <c r="J939" s="9"/>
      <c r="K939" s="1"/>
      <c r="O939" s="1"/>
      <c r="P939" s="9"/>
      <c r="Q939" s="1"/>
      <c r="U939" s="1"/>
      <c r="V939" s="9"/>
      <c r="W939" s="1"/>
    </row>
    <row r="940" spans="3:23" ht="15.75" x14ac:dyDescent="0.5">
      <c r="C940" s="1"/>
      <c r="D940" s="9"/>
      <c r="E940" s="1"/>
      <c r="I940" s="1"/>
      <c r="J940" s="9"/>
      <c r="K940" s="1"/>
      <c r="O940" s="1"/>
      <c r="P940" s="9"/>
      <c r="Q940" s="1"/>
      <c r="U940" s="1"/>
      <c r="V940" s="9"/>
      <c r="W940" s="1"/>
    </row>
    <row r="941" spans="3:23" ht="15.75" x14ac:dyDescent="0.5">
      <c r="C941" s="1"/>
      <c r="D941" s="9"/>
      <c r="E941" s="1"/>
      <c r="I941" s="1"/>
      <c r="J941" s="9"/>
      <c r="K941" s="1"/>
      <c r="O941" s="1"/>
      <c r="P941" s="9"/>
      <c r="Q941" s="1"/>
      <c r="U941" s="1"/>
      <c r="V941" s="9"/>
      <c r="W941" s="1"/>
    </row>
    <row r="942" spans="3:23" ht="15.75" x14ac:dyDescent="0.5">
      <c r="C942" s="1"/>
      <c r="D942" s="9"/>
      <c r="E942" s="1"/>
      <c r="I942" s="1"/>
      <c r="J942" s="9"/>
      <c r="K942" s="1"/>
      <c r="O942" s="1"/>
      <c r="P942" s="9"/>
      <c r="Q942" s="1"/>
      <c r="U942" s="1"/>
      <c r="V942" s="9"/>
      <c r="W942" s="1"/>
    </row>
    <row r="943" spans="3:23" ht="15.75" x14ac:dyDescent="0.5">
      <c r="C943" s="1"/>
      <c r="D943" s="9"/>
      <c r="E943" s="1"/>
      <c r="I943" s="1"/>
      <c r="J943" s="9"/>
      <c r="K943" s="1"/>
      <c r="O943" s="1"/>
      <c r="P943" s="9"/>
      <c r="Q943" s="1"/>
      <c r="U943" s="1"/>
      <c r="V943" s="9"/>
      <c r="W943" s="1"/>
    </row>
    <row r="944" spans="3:23" ht="15.75" x14ac:dyDescent="0.5">
      <c r="C944" s="1"/>
      <c r="D944" s="9"/>
      <c r="E944" s="1"/>
      <c r="I944" s="1"/>
      <c r="J944" s="9"/>
      <c r="K944" s="1"/>
      <c r="O944" s="1"/>
      <c r="P944" s="9"/>
      <c r="Q944" s="1"/>
      <c r="U944" s="1"/>
      <c r="V944" s="9"/>
      <c r="W944" s="1"/>
    </row>
    <row r="945" spans="3:23" ht="15.75" x14ac:dyDescent="0.5">
      <c r="C945" s="1"/>
      <c r="D945" s="9"/>
      <c r="E945" s="1"/>
      <c r="I945" s="1"/>
      <c r="J945" s="9"/>
      <c r="K945" s="1"/>
      <c r="O945" s="1"/>
      <c r="P945" s="9"/>
      <c r="Q945" s="1"/>
      <c r="U945" s="1"/>
      <c r="V945" s="9"/>
      <c r="W945" s="1"/>
    </row>
    <row r="946" spans="3:23" ht="15.75" x14ac:dyDescent="0.5">
      <c r="C946" s="1"/>
      <c r="D946" s="9"/>
      <c r="E946" s="1"/>
      <c r="I946" s="1"/>
      <c r="J946" s="9"/>
      <c r="K946" s="1"/>
      <c r="O946" s="1"/>
      <c r="P946" s="9"/>
      <c r="Q946" s="1"/>
      <c r="U946" s="1"/>
      <c r="V946" s="9"/>
      <c r="W946" s="1"/>
    </row>
    <row r="947" spans="3:23" ht="15.75" x14ac:dyDescent="0.5">
      <c r="C947" s="1"/>
      <c r="D947" s="9"/>
      <c r="E947" s="1"/>
      <c r="I947" s="1"/>
      <c r="J947" s="9"/>
      <c r="K947" s="1"/>
      <c r="O947" s="1"/>
      <c r="P947" s="9"/>
      <c r="Q947" s="1"/>
      <c r="U947" s="1"/>
      <c r="V947" s="9"/>
      <c r="W947" s="1"/>
    </row>
    <row r="948" spans="3:23" ht="15.75" x14ac:dyDescent="0.5">
      <c r="C948" s="1"/>
      <c r="D948" s="9"/>
      <c r="E948" s="1"/>
      <c r="I948" s="1"/>
      <c r="J948" s="9"/>
      <c r="K948" s="1"/>
      <c r="O948" s="1"/>
      <c r="P948" s="9"/>
      <c r="Q948" s="1"/>
      <c r="U948" s="1"/>
      <c r="V948" s="9"/>
      <c r="W948" s="1"/>
    </row>
    <row r="949" spans="3:23" ht="15.75" x14ac:dyDescent="0.5">
      <c r="C949" s="1"/>
      <c r="D949" s="9"/>
      <c r="E949" s="1"/>
      <c r="I949" s="1"/>
      <c r="J949" s="9"/>
      <c r="K949" s="1"/>
      <c r="O949" s="1"/>
      <c r="P949" s="9"/>
      <c r="Q949" s="1"/>
      <c r="U949" s="1"/>
      <c r="V949" s="9"/>
      <c r="W949" s="1"/>
    </row>
    <row r="950" spans="3:23" ht="15.75" x14ac:dyDescent="0.5">
      <c r="C950" s="1"/>
      <c r="D950" s="9"/>
      <c r="E950" s="1"/>
      <c r="I950" s="1"/>
      <c r="J950" s="9"/>
      <c r="K950" s="1"/>
      <c r="O950" s="1"/>
      <c r="P950" s="9"/>
      <c r="Q950" s="1"/>
      <c r="U950" s="1"/>
      <c r="V950" s="9"/>
      <c r="W950" s="1"/>
    </row>
    <row r="951" spans="3:23" ht="15.75" x14ac:dyDescent="0.5">
      <c r="C951" s="1"/>
      <c r="D951" s="9"/>
      <c r="E951" s="1"/>
      <c r="I951" s="1"/>
      <c r="J951" s="9"/>
      <c r="K951" s="1"/>
      <c r="O951" s="1"/>
      <c r="P951" s="9"/>
      <c r="Q951" s="1"/>
      <c r="U951" s="1"/>
      <c r="V951" s="9"/>
      <c r="W951" s="1"/>
    </row>
    <row r="952" spans="3:23" ht="15.75" x14ac:dyDescent="0.5">
      <c r="C952" s="1"/>
      <c r="D952" s="9"/>
      <c r="E952" s="1"/>
      <c r="I952" s="1"/>
      <c r="J952" s="9"/>
      <c r="K952" s="1"/>
      <c r="O952" s="1"/>
      <c r="P952" s="9"/>
      <c r="Q952" s="1"/>
      <c r="U952" s="1"/>
      <c r="V952" s="9"/>
      <c r="W952" s="1"/>
    </row>
    <row r="953" spans="3:23" ht="15.75" x14ac:dyDescent="0.5">
      <c r="C953" s="1"/>
      <c r="D953" s="9"/>
      <c r="E953" s="1"/>
      <c r="I953" s="1"/>
      <c r="J953" s="9"/>
      <c r="K953" s="1"/>
      <c r="O953" s="1"/>
      <c r="P953" s="9"/>
      <c r="Q953" s="1"/>
      <c r="U953" s="1"/>
      <c r="V953" s="9"/>
      <c r="W953" s="1"/>
    </row>
    <row r="954" spans="3:23" ht="15.75" x14ac:dyDescent="0.5">
      <c r="C954" s="1"/>
      <c r="D954" s="9"/>
      <c r="E954" s="1"/>
      <c r="I954" s="1"/>
      <c r="J954" s="9"/>
      <c r="K954" s="1"/>
      <c r="O954" s="1"/>
      <c r="P954" s="9"/>
      <c r="Q954" s="1"/>
      <c r="U954" s="1"/>
      <c r="V954" s="9"/>
      <c r="W954" s="1"/>
    </row>
    <row r="955" spans="3:23" ht="15.75" x14ac:dyDescent="0.5">
      <c r="C955" s="1"/>
      <c r="D955" s="9"/>
      <c r="E955" s="1"/>
      <c r="I955" s="1"/>
      <c r="J955" s="9"/>
      <c r="K955" s="1"/>
      <c r="O955" s="1"/>
      <c r="P955" s="9"/>
      <c r="Q955" s="1"/>
      <c r="U955" s="1"/>
      <c r="V955" s="9"/>
      <c r="W955" s="1"/>
    </row>
    <row r="956" spans="3:23" ht="15.75" x14ac:dyDescent="0.5">
      <c r="C956" s="1"/>
      <c r="D956" s="9"/>
      <c r="E956" s="1"/>
      <c r="I956" s="1"/>
      <c r="J956" s="9"/>
      <c r="K956" s="1"/>
      <c r="O956" s="1"/>
      <c r="P956" s="9"/>
      <c r="Q956" s="1"/>
      <c r="U956" s="1"/>
      <c r="V956" s="9"/>
      <c r="W956" s="1"/>
    </row>
    <row r="957" spans="3:23" ht="15.75" x14ac:dyDescent="0.5">
      <c r="C957" s="1"/>
      <c r="D957" s="9"/>
      <c r="E957" s="1"/>
      <c r="I957" s="1"/>
      <c r="J957" s="9"/>
      <c r="K957" s="1"/>
      <c r="O957" s="1"/>
      <c r="P957" s="9"/>
      <c r="Q957" s="1"/>
      <c r="U957" s="1"/>
      <c r="V957" s="9"/>
      <c r="W957" s="1"/>
    </row>
    <row r="958" spans="3:23" ht="15.75" x14ac:dyDescent="0.5">
      <c r="C958" s="1"/>
      <c r="D958" s="9"/>
      <c r="E958" s="1"/>
      <c r="I958" s="1"/>
      <c r="J958" s="9"/>
      <c r="K958" s="1"/>
      <c r="O958" s="1"/>
      <c r="P958" s="9"/>
      <c r="Q958" s="1"/>
      <c r="U958" s="1"/>
      <c r="V958" s="9"/>
      <c r="W958" s="1"/>
    </row>
    <row r="959" spans="3:23" ht="15.75" x14ac:dyDescent="0.5">
      <c r="C959" s="1"/>
      <c r="D959" s="9"/>
      <c r="E959" s="1"/>
      <c r="I959" s="1"/>
      <c r="J959" s="9"/>
      <c r="K959" s="1"/>
      <c r="O959" s="1"/>
      <c r="P959" s="9"/>
      <c r="Q959" s="1"/>
      <c r="U959" s="1"/>
      <c r="V959" s="9"/>
      <c r="W959" s="1"/>
    </row>
    <row r="960" spans="3:23" ht="15.75" x14ac:dyDescent="0.5">
      <c r="C960" s="1"/>
      <c r="D960" s="9"/>
      <c r="E960" s="1"/>
      <c r="I960" s="1"/>
      <c r="J960" s="9"/>
      <c r="K960" s="1"/>
      <c r="O960" s="1"/>
      <c r="P960" s="9"/>
      <c r="Q960" s="1"/>
      <c r="U960" s="1"/>
      <c r="V960" s="9"/>
      <c r="W960" s="1"/>
    </row>
    <row r="961" spans="3:23" ht="15.75" x14ac:dyDescent="0.5">
      <c r="C961" s="1"/>
      <c r="D961" s="9"/>
      <c r="E961" s="1"/>
      <c r="I961" s="1"/>
      <c r="J961" s="9"/>
      <c r="K961" s="1"/>
      <c r="O961" s="1"/>
      <c r="P961" s="9"/>
      <c r="Q961" s="1"/>
      <c r="U961" s="1"/>
      <c r="V961" s="9"/>
      <c r="W961" s="1"/>
    </row>
    <row r="962" spans="3:23" ht="15.75" x14ac:dyDescent="0.5">
      <c r="C962" s="1"/>
      <c r="D962" s="9"/>
      <c r="E962" s="1"/>
      <c r="I962" s="1"/>
      <c r="J962" s="9"/>
      <c r="K962" s="1"/>
      <c r="O962" s="1"/>
      <c r="P962" s="9"/>
      <c r="Q962" s="1"/>
      <c r="U962" s="1"/>
      <c r="V962" s="9"/>
      <c r="W962" s="1"/>
    </row>
    <row r="963" spans="3:23" ht="15.75" x14ac:dyDescent="0.5">
      <c r="C963" s="1"/>
      <c r="D963" s="9"/>
      <c r="E963" s="1"/>
      <c r="I963" s="1"/>
      <c r="J963" s="9"/>
      <c r="K963" s="1"/>
      <c r="O963" s="1"/>
      <c r="P963" s="9"/>
      <c r="Q963" s="1"/>
      <c r="U963" s="1"/>
      <c r="V963" s="9"/>
      <c r="W963" s="1"/>
    </row>
    <row r="964" spans="3:23" ht="15.75" x14ac:dyDescent="0.5">
      <c r="C964" s="1"/>
      <c r="D964" s="9"/>
      <c r="E964" s="1"/>
      <c r="I964" s="1"/>
      <c r="J964" s="9"/>
      <c r="K964" s="1"/>
      <c r="O964" s="1"/>
      <c r="P964" s="9"/>
      <c r="Q964" s="1"/>
      <c r="U964" s="1"/>
      <c r="V964" s="9"/>
      <c r="W964" s="1"/>
    </row>
    <row r="965" spans="3:23" ht="15.75" x14ac:dyDescent="0.5">
      <c r="C965" s="1"/>
      <c r="D965" s="9"/>
      <c r="E965" s="1"/>
      <c r="I965" s="1"/>
      <c r="J965" s="9"/>
      <c r="K965" s="1"/>
      <c r="O965" s="1"/>
      <c r="P965" s="9"/>
      <c r="Q965" s="1"/>
      <c r="U965" s="1"/>
      <c r="V965" s="9"/>
      <c r="W965" s="1"/>
    </row>
    <row r="966" spans="3:23" ht="15.75" x14ac:dyDescent="0.5">
      <c r="C966" s="1"/>
      <c r="D966" s="9"/>
      <c r="E966" s="1"/>
      <c r="I966" s="1"/>
      <c r="J966" s="9"/>
      <c r="K966" s="1"/>
      <c r="O966" s="1"/>
      <c r="P966" s="9"/>
      <c r="Q966" s="1"/>
      <c r="U966" s="1"/>
      <c r="V966" s="9"/>
      <c r="W966" s="1"/>
    </row>
    <row r="967" spans="3:23" ht="15.75" x14ac:dyDescent="0.5">
      <c r="C967" s="1"/>
      <c r="D967" s="9"/>
      <c r="E967" s="1"/>
      <c r="I967" s="1"/>
      <c r="J967" s="9"/>
      <c r="K967" s="1"/>
      <c r="O967" s="1"/>
      <c r="P967" s="9"/>
      <c r="Q967" s="1"/>
      <c r="U967" s="1"/>
      <c r="V967" s="9"/>
      <c r="W967" s="1"/>
    </row>
    <row r="968" spans="3:23" ht="15.75" x14ac:dyDescent="0.5">
      <c r="C968" s="1"/>
      <c r="D968" s="9"/>
      <c r="E968" s="1"/>
      <c r="I968" s="1"/>
      <c r="J968" s="9"/>
      <c r="K968" s="1"/>
      <c r="O968" s="1"/>
      <c r="P968" s="9"/>
      <c r="Q968" s="1"/>
      <c r="U968" s="1"/>
      <c r="V968" s="9"/>
      <c r="W968" s="1"/>
    </row>
    <row r="969" spans="3:23" ht="15.75" x14ac:dyDescent="0.5">
      <c r="C969" s="1"/>
      <c r="D969" s="9"/>
      <c r="E969" s="1"/>
      <c r="I969" s="1"/>
      <c r="J969" s="9"/>
      <c r="K969" s="1"/>
      <c r="O969" s="1"/>
      <c r="P969" s="9"/>
      <c r="Q969" s="1"/>
      <c r="U969" s="1"/>
      <c r="V969" s="9"/>
      <c r="W969" s="1"/>
    </row>
    <row r="970" spans="3:23" ht="15.75" x14ac:dyDescent="0.5">
      <c r="C970" s="1"/>
      <c r="D970" s="9"/>
      <c r="E970" s="1"/>
      <c r="I970" s="1"/>
      <c r="J970" s="9"/>
      <c r="K970" s="1"/>
      <c r="O970" s="1"/>
      <c r="P970" s="9"/>
      <c r="Q970" s="1"/>
      <c r="U970" s="1"/>
      <c r="V970" s="9"/>
      <c r="W970" s="1"/>
    </row>
    <row r="971" spans="3:23" ht="15.75" x14ac:dyDescent="0.5">
      <c r="C971" s="1"/>
      <c r="D971" s="9"/>
      <c r="E971" s="1"/>
      <c r="I971" s="1"/>
      <c r="J971" s="9"/>
      <c r="K971" s="1"/>
      <c r="O971" s="1"/>
      <c r="P971" s="9"/>
      <c r="Q971" s="1"/>
      <c r="U971" s="1"/>
      <c r="V971" s="9"/>
      <c r="W971" s="1"/>
    </row>
    <row r="972" spans="3:23" ht="15.75" x14ac:dyDescent="0.5">
      <c r="C972" s="1"/>
      <c r="D972" s="9"/>
      <c r="E972" s="1"/>
      <c r="I972" s="1"/>
      <c r="J972" s="9"/>
      <c r="K972" s="1"/>
      <c r="O972" s="1"/>
      <c r="P972" s="9"/>
      <c r="Q972" s="1"/>
      <c r="U972" s="1"/>
      <c r="V972" s="9"/>
      <c r="W972" s="1"/>
    </row>
    <row r="973" spans="3:23" ht="15.75" x14ac:dyDescent="0.5">
      <c r="C973" s="1"/>
      <c r="D973" s="9"/>
      <c r="E973" s="1"/>
      <c r="I973" s="1"/>
      <c r="J973" s="9"/>
      <c r="K973" s="1"/>
      <c r="O973" s="1"/>
      <c r="P973" s="9"/>
      <c r="Q973" s="1"/>
      <c r="U973" s="1"/>
      <c r="V973" s="9"/>
      <c r="W973" s="1"/>
    </row>
    <row r="974" spans="3:23" ht="15.75" x14ac:dyDescent="0.5">
      <c r="C974" s="1"/>
      <c r="D974" s="9"/>
      <c r="E974" s="1"/>
      <c r="I974" s="1"/>
      <c r="J974" s="9"/>
      <c r="K974" s="1"/>
      <c r="O974" s="1"/>
      <c r="P974" s="9"/>
      <c r="Q974" s="1"/>
      <c r="U974" s="1"/>
      <c r="V974" s="9"/>
      <c r="W974" s="1"/>
    </row>
    <row r="975" spans="3:23" ht="15.75" x14ac:dyDescent="0.5">
      <c r="C975" s="1"/>
      <c r="D975" s="9"/>
      <c r="E975" s="1"/>
      <c r="I975" s="1"/>
      <c r="J975" s="9"/>
      <c r="K975" s="1"/>
      <c r="O975" s="1"/>
      <c r="P975" s="9"/>
      <c r="Q975" s="1"/>
      <c r="U975" s="1"/>
      <c r="V975" s="9"/>
      <c r="W975" s="1"/>
    </row>
    <row r="976" spans="3:23" ht="15.75" x14ac:dyDescent="0.5">
      <c r="C976" s="1"/>
      <c r="D976" s="9"/>
      <c r="E976" s="1"/>
      <c r="I976" s="1"/>
      <c r="J976" s="9"/>
      <c r="K976" s="1"/>
      <c r="O976" s="1"/>
      <c r="P976" s="9"/>
      <c r="Q976" s="1"/>
      <c r="U976" s="1"/>
      <c r="V976" s="9"/>
      <c r="W976" s="1"/>
    </row>
    <row r="977" spans="3:23" ht="15.75" x14ac:dyDescent="0.5">
      <c r="C977" s="1"/>
      <c r="D977" s="9"/>
      <c r="E977" s="1"/>
      <c r="I977" s="1"/>
      <c r="J977" s="9"/>
      <c r="K977" s="1"/>
      <c r="O977" s="1"/>
      <c r="P977" s="9"/>
      <c r="Q977" s="1"/>
      <c r="U977" s="1"/>
      <c r="V977" s="9"/>
      <c r="W977" s="1"/>
    </row>
    <row r="978" spans="3:23" ht="15.75" x14ac:dyDescent="0.5">
      <c r="C978" s="1"/>
      <c r="D978" s="9"/>
      <c r="E978" s="1"/>
      <c r="I978" s="1"/>
      <c r="J978" s="9"/>
      <c r="K978" s="1"/>
      <c r="O978" s="1"/>
      <c r="P978" s="9"/>
      <c r="Q978" s="1"/>
      <c r="U978" s="1"/>
      <c r="V978" s="9"/>
      <c r="W978" s="1"/>
    </row>
    <row r="979" spans="3:23" ht="15.75" x14ac:dyDescent="0.5">
      <c r="C979" s="1"/>
      <c r="D979" s="9"/>
      <c r="E979" s="1"/>
      <c r="I979" s="1"/>
      <c r="J979" s="9"/>
      <c r="K979" s="1"/>
      <c r="O979" s="1"/>
      <c r="P979" s="9"/>
      <c r="Q979" s="1"/>
      <c r="U979" s="1"/>
      <c r="V979" s="9"/>
      <c r="W979" s="1"/>
    </row>
    <row r="980" spans="3:23" ht="15.75" x14ac:dyDescent="0.5">
      <c r="C980" s="1"/>
      <c r="D980" s="9"/>
      <c r="E980" s="1"/>
      <c r="I980" s="1"/>
      <c r="J980" s="9"/>
      <c r="K980" s="1"/>
      <c r="O980" s="1"/>
      <c r="P980" s="9"/>
      <c r="Q980" s="1"/>
      <c r="U980" s="1"/>
      <c r="V980" s="9"/>
      <c r="W980" s="1"/>
    </row>
    <row r="981" spans="3:23" ht="15.75" x14ac:dyDescent="0.5">
      <c r="C981" s="1"/>
      <c r="D981" s="9"/>
      <c r="E981" s="1"/>
      <c r="I981" s="1"/>
      <c r="J981" s="9"/>
      <c r="K981" s="1"/>
      <c r="O981" s="1"/>
      <c r="P981" s="9"/>
      <c r="Q981" s="1"/>
      <c r="U981" s="1"/>
      <c r="V981" s="9"/>
      <c r="W981" s="1"/>
    </row>
    <row r="982" spans="3:23" ht="15.75" x14ac:dyDescent="0.5">
      <c r="C982" s="1"/>
      <c r="D982" s="9"/>
      <c r="E982" s="1"/>
      <c r="I982" s="1"/>
      <c r="J982" s="9"/>
      <c r="K982" s="1"/>
      <c r="O982" s="1"/>
      <c r="P982" s="9"/>
      <c r="Q982" s="1"/>
      <c r="U982" s="1"/>
      <c r="V982" s="9"/>
      <c r="W982" s="1"/>
    </row>
    <row r="983" spans="3:23" ht="15.75" x14ac:dyDescent="0.5">
      <c r="C983" s="1"/>
      <c r="D983" s="9"/>
      <c r="E983" s="1"/>
      <c r="I983" s="1"/>
      <c r="J983" s="9"/>
      <c r="K983" s="1"/>
      <c r="O983" s="1"/>
      <c r="P983" s="9"/>
      <c r="Q983" s="1"/>
      <c r="U983" s="1"/>
      <c r="V983" s="9"/>
      <c r="W983" s="1"/>
    </row>
    <row r="984" spans="3:23" ht="15.75" x14ac:dyDescent="0.5">
      <c r="C984" s="1"/>
      <c r="D984" s="9"/>
      <c r="E984" s="1"/>
      <c r="I984" s="1"/>
      <c r="J984" s="9"/>
      <c r="K984" s="1"/>
      <c r="O984" s="1"/>
      <c r="P984" s="9"/>
      <c r="Q984" s="1"/>
      <c r="U984" s="1"/>
      <c r="V984" s="9"/>
      <c r="W984" s="1"/>
    </row>
    <row r="985" spans="3:23" ht="15.75" x14ac:dyDescent="0.5">
      <c r="C985" s="1"/>
      <c r="D985" s="9"/>
      <c r="E985" s="1"/>
      <c r="I985" s="1"/>
      <c r="J985" s="9"/>
      <c r="K985" s="1"/>
      <c r="O985" s="1"/>
      <c r="P985" s="9"/>
      <c r="Q985" s="1"/>
      <c r="U985" s="1"/>
      <c r="V985" s="9"/>
      <c r="W985" s="1"/>
    </row>
    <row r="986" spans="3:23" ht="15.75" x14ac:dyDescent="0.5">
      <c r="C986" s="1"/>
      <c r="D986" s="9"/>
      <c r="E986" s="1"/>
      <c r="I986" s="1"/>
      <c r="J986" s="9"/>
      <c r="K986" s="1"/>
      <c r="O986" s="1"/>
      <c r="P986" s="9"/>
      <c r="Q986" s="1"/>
      <c r="U986" s="1"/>
      <c r="V986" s="9"/>
      <c r="W986" s="1"/>
    </row>
    <row r="987" spans="3:23" ht="15.75" x14ac:dyDescent="0.5">
      <c r="C987" s="1"/>
      <c r="D987" s="9"/>
      <c r="E987" s="1"/>
      <c r="I987" s="1"/>
      <c r="J987" s="9"/>
      <c r="K987" s="1"/>
      <c r="O987" s="1"/>
      <c r="P987" s="9"/>
      <c r="Q987" s="1"/>
      <c r="U987" s="1"/>
      <c r="V987" s="9"/>
      <c r="W987" s="1"/>
    </row>
    <row r="988" spans="3:23" ht="15.75" x14ac:dyDescent="0.5">
      <c r="C988" s="1"/>
      <c r="D988" s="9"/>
      <c r="E988" s="1"/>
      <c r="I988" s="1"/>
      <c r="J988" s="9"/>
      <c r="K988" s="1"/>
      <c r="O988" s="1"/>
      <c r="P988" s="9"/>
      <c r="Q988" s="1"/>
      <c r="U988" s="1"/>
      <c r="V988" s="9"/>
      <c r="W988" s="1"/>
    </row>
    <row r="989" spans="3:23" ht="15.75" x14ac:dyDescent="0.5">
      <c r="C989" s="1"/>
      <c r="D989" s="9"/>
      <c r="E989" s="1"/>
      <c r="I989" s="1"/>
      <c r="J989" s="9"/>
      <c r="K989" s="1"/>
      <c r="O989" s="1"/>
      <c r="P989" s="9"/>
      <c r="Q989" s="1"/>
      <c r="U989" s="1"/>
      <c r="V989" s="9"/>
      <c r="W989" s="1"/>
    </row>
    <row r="990" spans="3:23" ht="15.75" x14ac:dyDescent="0.5">
      <c r="C990" s="1"/>
      <c r="D990" s="9"/>
      <c r="E990" s="1"/>
      <c r="I990" s="1"/>
      <c r="J990" s="9"/>
      <c r="K990" s="1"/>
      <c r="O990" s="1"/>
      <c r="P990" s="9"/>
      <c r="Q990" s="1"/>
      <c r="U990" s="1"/>
      <c r="V990" s="9"/>
      <c r="W990" s="1"/>
    </row>
    <row r="991" spans="3:23" ht="15.75" x14ac:dyDescent="0.5">
      <c r="C991" s="1"/>
      <c r="D991" s="9"/>
      <c r="E991" s="1"/>
      <c r="I991" s="1"/>
      <c r="J991" s="9"/>
      <c r="K991" s="1"/>
      <c r="O991" s="1"/>
      <c r="P991" s="9"/>
      <c r="Q991" s="1"/>
      <c r="U991" s="1"/>
      <c r="V991" s="9"/>
      <c r="W991" s="1"/>
    </row>
    <row r="992" spans="3:23" ht="15.75" x14ac:dyDescent="0.5">
      <c r="C992" s="1"/>
      <c r="D992" s="9"/>
      <c r="E992" s="1"/>
      <c r="I992" s="1"/>
      <c r="J992" s="9"/>
      <c r="K992" s="1"/>
      <c r="O992" s="1"/>
      <c r="P992" s="9"/>
      <c r="Q992" s="1"/>
      <c r="U992" s="1"/>
      <c r="V992" s="9"/>
      <c r="W992" s="1"/>
    </row>
    <row r="993" spans="3:23" ht="15.75" x14ac:dyDescent="0.5">
      <c r="C993" s="1"/>
      <c r="D993" s="9"/>
      <c r="E993" s="1"/>
      <c r="I993" s="1"/>
      <c r="J993" s="9"/>
      <c r="K993" s="1"/>
      <c r="O993" s="1"/>
      <c r="P993" s="9"/>
      <c r="Q993" s="1"/>
      <c r="U993" s="1"/>
      <c r="V993" s="9"/>
      <c r="W993" s="1"/>
    </row>
    <row r="994" spans="3:23" ht="15.75" x14ac:dyDescent="0.5">
      <c r="C994" s="1"/>
      <c r="D994" s="9"/>
      <c r="E994" s="1"/>
      <c r="I994" s="1"/>
      <c r="J994" s="9"/>
      <c r="K994" s="1"/>
      <c r="O994" s="1"/>
      <c r="P994" s="9"/>
      <c r="Q994" s="1"/>
      <c r="U994" s="1"/>
      <c r="V994" s="9"/>
      <c r="W994" s="1"/>
    </row>
    <row r="995" spans="3:23" ht="15.75" x14ac:dyDescent="0.5">
      <c r="C995" s="1"/>
      <c r="D995" s="9"/>
      <c r="E995" s="1"/>
      <c r="I995" s="1"/>
      <c r="J995" s="9"/>
      <c r="K995" s="1"/>
      <c r="O995" s="1"/>
      <c r="P995" s="9"/>
      <c r="Q995" s="1"/>
      <c r="U995" s="1"/>
      <c r="V995" s="9"/>
      <c r="W995" s="1"/>
    </row>
    <row r="996" spans="3:23" ht="15.75" x14ac:dyDescent="0.5">
      <c r="C996" s="1"/>
      <c r="D996" s="9"/>
      <c r="E996" s="1"/>
      <c r="I996" s="1"/>
      <c r="J996" s="9"/>
      <c r="K996" s="1"/>
      <c r="O996" s="1"/>
      <c r="P996" s="9"/>
      <c r="Q996" s="1"/>
      <c r="U996" s="1"/>
      <c r="V996" s="9"/>
      <c r="W996" s="1"/>
    </row>
    <row r="997" spans="3:23" ht="15.75" x14ac:dyDescent="0.5">
      <c r="C997" s="1"/>
      <c r="D997" s="9"/>
      <c r="E997" s="1"/>
      <c r="I997" s="1"/>
      <c r="J997" s="9"/>
      <c r="K997" s="1"/>
      <c r="O997" s="1"/>
      <c r="P997" s="9"/>
      <c r="Q997" s="1"/>
      <c r="U997" s="1"/>
      <c r="V997" s="9"/>
      <c r="W997" s="1"/>
    </row>
    <row r="998" spans="3:23" ht="15.75" x14ac:dyDescent="0.5">
      <c r="C998" s="1"/>
      <c r="D998" s="9"/>
      <c r="E998" s="1"/>
      <c r="I998" s="1"/>
      <c r="J998" s="9"/>
      <c r="K998" s="1"/>
      <c r="O998" s="1"/>
      <c r="P998" s="9"/>
      <c r="Q998" s="1"/>
      <c r="U998" s="1"/>
      <c r="V998" s="9"/>
      <c r="W998" s="1"/>
    </row>
    <row r="999" spans="3:23" ht="15.75" x14ac:dyDescent="0.5">
      <c r="C999" s="1"/>
      <c r="D999" s="9"/>
      <c r="E999" s="1"/>
      <c r="I999" s="1"/>
      <c r="J999" s="9"/>
      <c r="K999" s="1"/>
      <c r="O999" s="1"/>
      <c r="P999" s="9"/>
      <c r="Q999" s="1"/>
      <c r="U999" s="1"/>
      <c r="V999" s="9"/>
      <c r="W999" s="1"/>
    </row>
    <row r="1000" spans="3:23" ht="15.75" x14ac:dyDescent="0.5">
      <c r="C1000" s="1"/>
      <c r="D1000" s="9"/>
      <c r="E1000" s="1"/>
      <c r="I1000" s="1"/>
      <c r="J1000" s="9"/>
      <c r="K1000" s="1"/>
      <c r="O1000" s="1"/>
      <c r="P1000" s="9"/>
      <c r="Q1000" s="1"/>
      <c r="U1000" s="1"/>
      <c r="V1000" s="9"/>
      <c r="W1000" s="1"/>
    </row>
    <row r="1001" spans="3:23" ht="15" customHeight="1" x14ac:dyDescent="0.5">
      <c r="I1001" s="1"/>
      <c r="J1001" s="9"/>
      <c r="K1001" s="1"/>
      <c r="U1001" s="1"/>
      <c r="V1001" s="9"/>
      <c r="W1001" s="1"/>
    </row>
  </sheetData>
  <mergeCells count="13">
    <mergeCell ref="AA43:AA44"/>
    <mergeCell ref="AB43:AE44"/>
    <mergeCell ref="AF43:AG43"/>
    <mergeCell ref="AF44:AG44"/>
    <mergeCell ref="C1:U1"/>
    <mergeCell ref="C4:D4"/>
    <mergeCell ref="C3:D3"/>
    <mergeCell ref="I3:J3"/>
    <mergeCell ref="I4:J4"/>
    <mergeCell ref="O3:P3"/>
    <mergeCell ref="O4:P4"/>
    <mergeCell ref="U3:V3"/>
    <mergeCell ref="U4:V4"/>
  </mergeCells>
  <conditionalFormatting sqref="A1:A48 A50:A1048576">
    <cfRule type="iconSet" priority="11">
      <iconSet iconSet="3Symbols2" showValue="0">
        <cfvo type="percent" val="0"/>
        <cfvo type="num" val="1" gte="0"/>
        <cfvo type="num" val="3"/>
      </iconSet>
    </cfRule>
  </conditionalFormatting>
  <conditionalFormatting sqref="G1:G47 G49:G54 G58:G1048576">
    <cfRule type="iconSet" priority="10">
      <iconSet iconSet="3Symbols2" showValue="0">
        <cfvo type="percent" val="0"/>
        <cfvo type="num" val="1" gte="0"/>
        <cfvo type="num" val="3"/>
      </iconSet>
    </cfRule>
  </conditionalFormatting>
  <conditionalFormatting sqref="M1:M52 M66:M1048576 M59:M61">
    <cfRule type="iconSet" priority="9">
      <iconSet iconSet="3Symbols2" showValue="0">
        <cfvo type="percent" val="0"/>
        <cfvo type="num" val="1" gte="0"/>
        <cfvo type="num" val="3"/>
      </iconSet>
    </cfRule>
  </conditionalFormatting>
  <conditionalFormatting sqref="S1:S47 S49:S53 S57:S1048576">
    <cfRule type="iconSet" priority="7">
      <iconSet iconSet="3Symbols2" showValue="0">
        <cfvo type="percent" val="0"/>
        <cfvo type="num" val="1" gte="0"/>
        <cfvo type="num" val="3"/>
      </iconSet>
    </cfRule>
  </conditionalFormatting>
  <conditionalFormatting sqref="G48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S48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M56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S54:S56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G55:G5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6"/>
  <sheetViews>
    <sheetView tabSelected="1" zoomScale="85" zoomScaleNormal="85" workbookViewId="0">
      <selection activeCell="C15" sqref="C15"/>
    </sheetView>
  </sheetViews>
  <sheetFormatPr defaultColWidth="13.3125" defaultRowHeight="15" customHeight="1" x14ac:dyDescent="0.5"/>
  <cols>
    <col min="1" max="1" width="13" style="2" customWidth="1"/>
    <col min="2" max="2" width="11.1875" customWidth="1"/>
    <col min="3" max="4" width="15.6875" customWidth="1"/>
    <col min="5" max="5" width="14.6875" customWidth="1"/>
    <col min="6" max="6" width="10.8125" customWidth="1"/>
    <col min="7" max="7" width="18.875" style="2" customWidth="1"/>
    <col min="8" max="8" width="11.1875" customWidth="1"/>
    <col min="9" max="10" width="20.3125" customWidth="1"/>
    <col min="11" max="11" width="17.4375" customWidth="1"/>
    <col min="12" max="12" width="20.5625" customWidth="1"/>
    <col min="13" max="13" width="20.4375" style="2" customWidth="1"/>
    <col min="14" max="14" width="11.1875" customWidth="1"/>
    <col min="15" max="16" width="15.6875" customWidth="1"/>
    <col min="17" max="17" width="18.5" customWidth="1"/>
    <col min="18" max="18" width="12.0625" customWidth="1"/>
    <col min="19" max="19" width="20.6875" style="2" customWidth="1"/>
    <col min="20" max="20" width="11.1875" customWidth="1"/>
    <col min="21" max="22" width="18" customWidth="1"/>
    <col min="23" max="23" width="16.1875" customWidth="1"/>
    <col min="24" max="26" width="11.1875" customWidth="1"/>
    <col min="27" max="27" width="13.625" customWidth="1"/>
    <col min="28" max="28" width="4.0625" customWidth="1"/>
    <col min="29" max="29" width="1.5625" customWidth="1"/>
    <col min="30" max="30" width="2.6875" style="135" customWidth="1"/>
    <col min="31" max="31" width="8.125" customWidth="1"/>
    <col min="32" max="32" width="11.1875" customWidth="1"/>
    <col min="33" max="33" width="10.3125" customWidth="1"/>
    <col min="34" max="34" width="11.1875" customWidth="1"/>
  </cols>
  <sheetData>
    <row r="1" spans="1:34" ht="24" customHeight="1" x14ac:dyDescent="0.7">
      <c r="C1" s="160" t="s">
        <v>1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3"/>
      <c r="V1" s="42"/>
      <c r="W1" s="9"/>
    </row>
    <row r="2" spans="1:34" ht="15" customHeight="1" x14ac:dyDescent="0.5">
      <c r="C2" s="9"/>
      <c r="D2" s="9"/>
      <c r="E2" s="9"/>
      <c r="I2" s="9"/>
      <c r="J2" s="9"/>
      <c r="K2" s="9"/>
      <c r="O2" s="9"/>
      <c r="P2" s="9"/>
      <c r="Q2" s="9"/>
      <c r="U2" s="9"/>
      <c r="V2" s="9"/>
      <c r="W2" s="9"/>
    </row>
    <row r="3" spans="1:34" ht="15" customHeight="1" x14ac:dyDescent="0.5">
      <c r="B3" s="2"/>
      <c r="C3" s="164" t="s">
        <v>2</v>
      </c>
      <c r="D3" s="164"/>
      <c r="E3" s="2"/>
      <c r="F3" s="2"/>
      <c r="H3" s="2"/>
      <c r="I3" s="164" t="s">
        <v>3</v>
      </c>
      <c r="J3" s="164"/>
      <c r="K3" s="2"/>
      <c r="L3" s="2"/>
      <c r="N3" s="2"/>
      <c r="O3" s="164" t="s">
        <v>4</v>
      </c>
      <c r="P3" s="164"/>
      <c r="Q3" s="2"/>
      <c r="R3" s="2"/>
      <c r="T3" s="2"/>
      <c r="U3" s="164" t="s">
        <v>5</v>
      </c>
      <c r="V3" s="164"/>
      <c r="W3" s="2"/>
      <c r="X3" s="2"/>
      <c r="Y3" s="2"/>
      <c r="Z3" s="2"/>
      <c r="AA3" s="2"/>
      <c r="AB3" s="2"/>
      <c r="AC3" s="2"/>
      <c r="AE3" s="2"/>
      <c r="AF3" s="2"/>
      <c r="AG3" s="2"/>
      <c r="AH3" s="2"/>
    </row>
    <row r="4" spans="1:34" ht="15" customHeight="1" x14ac:dyDescent="0.5">
      <c r="A4" s="33"/>
      <c r="B4" s="33"/>
      <c r="C4" s="164" t="s">
        <v>6</v>
      </c>
      <c r="D4" s="164"/>
      <c r="E4" s="33"/>
      <c r="F4" s="33"/>
      <c r="G4" s="33"/>
      <c r="H4" s="33"/>
      <c r="I4" s="164" t="s">
        <v>7</v>
      </c>
      <c r="J4" s="164"/>
      <c r="K4" s="33"/>
      <c r="L4" s="33"/>
      <c r="M4" s="33"/>
      <c r="N4" s="33"/>
      <c r="O4" s="164" t="s">
        <v>8</v>
      </c>
      <c r="P4" s="164"/>
      <c r="Q4" s="33"/>
      <c r="R4" s="33"/>
      <c r="S4" s="33"/>
      <c r="T4" s="33"/>
      <c r="U4" s="164" t="s">
        <v>9</v>
      </c>
      <c r="V4" s="164"/>
      <c r="W4" s="33"/>
      <c r="X4" s="33"/>
      <c r="Y4" s="33"/>
      <c r="Z4" s="33"/>
      <c r="AA4" s="33"/>
      <c r="AB4" s="33"/>
      <c r="AC4" s="33"/>
      <c r="AD4" s="136"/>
      <c r="AE4" s="33"/>
      <c r="AF4" s="33"/>
      <c r="AG4" s="33"/>
      <c r="AH4" s="33"/>
    </row>
    <row r="5" spans="1:34" ht="15" customHeight="1" x14ac:dyDescent="0.5">
      <c r="B5" s="33" t="s">
        <v>10</v>
      </c>
      <c r="C5" s="33" t="s">
        <v>35</v>
      </c>
      <c r="D5" s="33" t="s">
        <v>36</v>
      </c>
      <c r="E5" s="33" t="s">
        <v>11</v>
      </c>
      <c r="H5" s="33" t="s">
        <v>10</v>
      </c>
      <c r="I5" s="33" t="s">
        <v>35</v>
      </c>
      <c r="J5" s="33" t="s">
        <v>36</v>
      </c>
      <c r="K5" s="33" t="s">
        <v>11</v>
      </c>
      <c r="N5" s="33" t="s">
        <v>10</v>
      </c>
      <c r="O5" s="33" t="s">
        <v>35</v>
      </c>
      <c r="P5" s="33" t="s">
        <v>36</v>
      </c>
      <c r="Q5" s="33" t="s">
        <v>11</v>
      </c>
      <c r="T5" s="33" t="s">
        <v>10</v>
      </c>
      <c r="U5" s="33" t="s">
        <v>35</v>
      </c>
      <c r="V5" s="33" t="s">
        <v>36</v>
      </c>
      <c r="W5" s="33" t="s">
        <v>11</v>
      </c>
    </row>
    <row r="6" spans="1:34" ht="15" customHeight="1" x14ac:dyDescent="0.5">
      <c r="A6" s="43">
        <f>IF(ISNUMBER(SEARCH(#REF!,D6)),"",1)</f>
        <v>1</v>
      </c>
      <c r="B6" s="44">
        <v>1</v>
      </c>
      <c r="C6" s="10" t="s">
        <v>38</v>
      </c>
      <c r="D6" s="35" t="s">
        <v>38</v>
      </c>
      <c r="E6" s="8" t="s">
        <v>12</v>
      </c>
      <c r="F6" s="9"/>
      <c r="G6" s="43" t="str">
        <f>IF(ISNUMBER(SEARCH(I6,J6)),"",1)</f>
        <v/>
      </c>
      <c r="H6" s="44">
        <v>1</v>
      </c>
      <c r="I6" s="10" t="s">
        <v>94</v>
      </c>
      <c r="J6" s="36" t="s">
        <v>41</v>
      </c>
      <c r="K6" s="11" t="s">
        <v>13</v>
      </c>
      <c r="L6" s="9" t="s">
        <v>48</v>
      </c>
      <c r="M6" s="43" t="str">
        <f>IF(ISNUMBER(SEARCH(O6,P6)),"",1)</f>
        <v/>
      </c>
      <c r="N6" s="44">
        <v>1</v>
      </c>
      <c r="O6" s="10" t="s">
        <v>38</v>
      </c>
      <c r="P6" s="36" t="s">
        <v>38</v>
      </c>
      <c r="Q6" s="12" t="s">
        <v>15</v>
      </c>
      <c r="R6" s="9" t="s">
        <v>43</v>
      </c>
      <c r="S6" s="43" t="str">
        <f>IF(ISNUMBER(SEARCH(U6,V6)),"",1)</f>
        <v/>
      </c>
      <c r="T6" s="44">
        <v>1</v>
      </c>
      <c r="U6" s="10" t="s">
        <v>38</v>
      </c>
      <c r="V6" s="36" t="s">
        <v>38</v>
      </c>
      <c r="W6" s="12" t="s">
        <v>17</v>
      </c>
    </row>
    <row r="7" spans="1:34" ht="15" customHeight="1" x14ac:dyDescent="0.5">
      <c r="A7" s="43">
        <f>IF(ISNUMBER(SEARCH(#REF!,D7)),"",1)</f>
        <v>1</v>
      </c>
      <c r="B7" s="44">
        <v>2</v>
      </c>
      <c r="C7" s="10" t="s">
        <v>42</v>
      </c>
      <c r="D7" s="35" t="s">
        <v>41</v>
      </c>
      <c r="E7" s="8" t="s">
        <v>12</v>
      </c>
      <c r="F7" s="9"/>
      <c r="G7" s="43">
        <f t="shared" ref="G7:G37" si="0">IF(ISNUMBER(SEARCH(I7,J7)),"",1)</f>
        <v>1</v>
      </c>
      <c r="H7" s="44">
        <v>2</v>
      </c>
      <c r="I7" s="10" t="s">
        <v>92</v>
      </c>
      <c r="J7" s="36" t="s">
        <v>42</v>
      </c>
      <c r="K7" s="11" t="s">
        <v>13</v>
      </c>
      <c r="L7" s="9" t="s">
        <v>48</v>
      </c>
      <c r="M7" s="43" t="str">
        <f t="shared" ref="M7:M35" si="1">IF(ISNUMBER(SEARCH(O7,P7)),"",1)</f>
        <v/>
      </c>
      <c r="N7" s="44">
        <v>2</v>
      </c>
      <c r="O7" s="10" t="s">
        <v>40</v>
      </c>
      <c r="P7" s="36" t="s">
        <v>40</v>
      </c>
      <c r="Q7" s="12" t="s">
        <v>19</v>
      </c>
      <c r="R7" s="9" t="s">
        <v>43</v>
      </c>
      <c r="S7" s="43" t="str">
        <f t="shared" ref="S7:S47" si="2">IF(ISNUMBER(SEARCH(U7,V7)),"",1)</f>
        <v/>
      </c>
      <c r="T7" s="44">
        <v>2</v>
      </c>
      <c r="U7" s="10" t="s">
        <v>39</v>
      </c>
      <c r="V7" s="36" t="s">
        <v>39</v>
      </c>
      <c r="W7" s="12" t="s">
        <v>17</v>
      </c>
    </row>
    <row r="8" spans="1:34" ht="15" customHeight="1" x14ac:dyDescent="0.5">
      <c r="A8" s="43">
        <f>IF(ISNUMBER(SEARCH(#REF!,D8)),"",1)</f>
        <v>1</v>
      </c>
      <c r="B8" s="44">
        <v>3</v>
      </c>
      <c r="C8" s="10" t="s">
        <v>42</v>
      </c>
      <c r="D8" s="35" t="s">
        <v>38</v>
      </c>
      <c r="E8" s="8" t="s">
        <v>12</v>
      </c>
      <c r="F8" s="9"/>
      <c r="G8" s="43" t="str">
        <f t="shared" si="0"/>
        <v/>
      </c>
      <c r="H8" s="44">
        <v>3</v>
      </c>
      <c r="I8" s="38" t="s">
        <v>40</v>
      </c>
      <c r="J8" s="36" t="s">
        <v>40</v>
      </c>
      <c r="K8" s="12" t="s">
        <v>16</v>
      </c>
      <c r="L8" s="9" t="s">
        <v>48</v>
      </c>
      <c r="M8" s="43" t="str">
        <f t="shared" si="1"/>
        <v/>
      </c>
      <c r="N8" s="44">
        <v>3</v>
      </c>
      <c r="O8" s="38" t="s">
        <v>40</v>
      </c>
      <c r="P8" s="36" t="s">
        <v>40</v>
      </c>
      <c r="Q8" s="12" t="s">
        <v>21</v>
      </c>
      <c r="R8" s="9" t="s">
        <v>43</v>
      </c>
      <c r="S8" s="43" t="str">
        <f t="shared" si="2"/>
        <v/>
      </c>
      <c r="T8" s="44">
        <v>3</v>
      </c>
      <c r="U8" s="38" t="s">
        <v>39</v>
      </c>
      <c r="V8" s="36" t="s">
        <v>39</v>
      </c>
      <c r="W8" s="11" t="s">
        <v>14</v>
      </c>
    </row>
    <row r="9" spans="1:34" ht="15" customHeight="1" x14ac:dyDescent="0.5">
      <c r="A9" s="43">
        <f>IF(ISNUMBER(SEARCH(#REF!,D9)),"",1)</f>
        <v>1</v>
      </c>
      <c r="B9" s="44">
        <v>4</v>
      </c>
      <c r="C9" s="10" t="s">
        <v>40</v>
      </c>
      <c r="D9" s="35" t="s">
        <v>40</v>
      </c>
      <c r="E9" s="8" t="s">
        <v>12</v>
      </c>
      <c r="F9" s="9"/>
      <c r="G9" s="43">
        <f t="shared" si="0"/>
        <v>1</v>
      </c>
      <c r="H9" s="44">
        <v>4</v>
      </c>
      <c r="I9" s="38" t="s">
        <v>39</v>
      </c>
      <c r="J9" s="36" t="s">
        <v>42</v>
      </c>
      <c r="K9" s="11" t="s">
        <v>14</v>
      </c>
      <c r="L9" s="9" t="s">
        <v>48</v>
      </c>
      <c r="M9" s="43">
        <f t="shared" si="1"/>
        <v>1</v>
      </c>
      <c r="N9" s="44">
        <v>4</v>
      </c>
      <c r="O9" s="38" t="s">
        <v>38</v>
      </c>
      <c r="P9" s="36" t="s">
        <v>39</v>
      </c>
      <c r="Q9" s="12" t="s">
        <v>22</v>
      </c>
      <c r="R9" s="9" t="s">
        <v>43</v>
      </c>
      <c r="S9" s="43" t="str">
        <f t="shared" si="2"/>
        <v/>
      </c>
      <c r="T9" s="44">
        <v>4</v>
      </c>
      <c r="U9" s="38" t="s">
        <v>38</v>
      </c>
      <c r="V9" s="36" t="s">
        <v>38</v>
      </c>
      <c r="W9" s="12" t="s">
        <v>17</v>
      </c>
    </row>
    <row r="10" spans="1:34" ht="15" customHeight="1" x14ac:dyDescent="0.5">
      <c r="A10" s="43">
        <f>IF(ISNUMBER(SEARCH(#REF!,D10)),"",1)</f>
        <v>1</v>
      </c>
      <c r="B10" s="44">
        <v>5</v>
      </c>
      <c r="C10" s="10" t="s">
        <v>38</v>
      </c>
      <c r="D10" s="35" t="s">
        <v>38</v>
      </c>
      <c r="E10" s="8" t="s">
        <v>12</v>
      </c>
      <c r="F10" s="9"/>
      <c r="G10" s="43">
        <f t="shared" si="0"/>
        <v>1</v>
      </c>
      <c r="H10" s="44">
        <v>5</v>
      </c>
      <c r="I10" s="10" t="s">
        <v>39</v>
      </c>
      <c r="J10" s="36" t="s">
        <v>40</v>
      </c>
      <c r="K10" s="12" t="s">
        <v>18</v>
      </c>
      <c r="L10" s="9" t="s">
        <v>48</v>
      </c>
      <c r="M10" s="43" t="str">
        <f t="shared" si="1"/>
        <v/>
      </c>
      <c r="N10" s="44">
        <v>5</v>
      </c>
      <c r="O10" s="10" t="s">
        <v>40</v>
      </c>
      <c r="P10" s="36" t="s">
        <v>40</v>
      </c>
      <c r="Q10" s="12" t="s">
        <v>21</v>
      </c>
      <c r="R10" s="9" t="s">
        <v>43</v>
      </c>
      <c r="S10" s="43">
        <f t="shared" si="2"/>
        <v>1</v>
      </c>
      <c r="T10" s="44">
        <v>5</v>
      </c>
      <c r="U10" s="10" t="s">
        <v>93</v>
      </c>
      <c r="V10" s="36" t="s">
        <v>40</v>
      </c>
      <c r="W10" s="12" t="s">
        <v>16</v>
      </c>
    </row>
    <row r="11" spans="1:34" ht="15" customHeight="1" x14ac:dyDescent="0.5">
      <c r="A11" s="43">
        <f>IF(ISNUMBER(SEARCH(#REF!,D11)),"",1)</f>
        <v>1</v>
      </c>
      <c r="B11" s="44">
        <v>6</v>
      </c>
      <c r="C11" s="10" t="s">
        <v>42</v>
      </c>
      <c r="D11" s="35" t="s">
        <v>42</v>
      </c>
      <c r="E11" s="8" t="s">
        <v>12</v>
      </c>
      <c r="F11" s="9"/>
      <c r="G11" s="43">
        <f t="shared" si="0"/>
        <v>1</v>
      </c>
      <c r="H11" s="44">
        <v>6</v>
      </c>
      <c r="I11" s="10" t="s">
        <v>95</v>
      </c>
      <c r="J11" s="36" t="s">
        <v>39</v>
      </c>
      <c r="K11" s="11" t="s">
        <v>14</v>
      </c>
      <c r="L11" s="9" t="s">
        <v>48</v>
      </c>
      <c r="M11" s="43" t="str">
        <f t="shared" si="1"/>
        <v/>
      </c>
      <c r="N11" s="44">
        <v>6</v>
      </c>
      <c r="O11" s="10" t="s">
        <v>40</v>
      </c>
      <c r="P11" s="36" t="s">
        <v>40</v>
      </c>
      <c r="Q11" s="12" t="s">
        <v>20</v>
      </c>
      <c r="R11" s="9" t="s">
        <v>43</v>
      </c>
      <c r="S11" s="43">
        <f t="shared" si="2"/>
        <v>1</v>
      </c>
      <c r="T11" s="44">
        <v>6</v>
      </c>
      <c r="U11" s="10" t="s">
        <v>95</v>
      </c>
      <c r="V11" s="36" t="s">
        <v>40</v>
      </c>
      <c r="W11" s="11" t="s">
        <v>13</v>
      </c>
    </row>
    <row r="12" spans="1:34" ht="15" customHeight="1" x14ac:dyDescent="0.5">
      <c r="A12" s="43">
        <f>IF(ISNUMBER(SEARCH(#REF!,D12)),"",1)</f>
        <v>1</v>
      </c>
      <c r="B12" s="44">
        <v>7</v>
      </c>
      <c r="C12" s="10" t="s">
        <v>38</v>
      </c>
      <c r="D12" s="35" t="s">
        <v>38</v>
      </c>
      <c r="E12" s="8" t="s">
        <v>12</v>
      </c>
      <c r="F12" s="9"/>
      <c r="G12" s="43">
        <f t="shared" si="0"/>
        <v>1</v>
      </c>
      <c r="H12" s="44">
        <v>7</v>
      </c>
      <c r="I12" s="10" t="s">
        <v>40</v>
      </c>
      <c r="J12" s="36" t="s">
        <v>38</v>
      </c>
      <c r="K12" s="12" t="s">
        <v>23</v>
      </c>
      <c r="L12" s="9" t="s">
        <v>48</v>
      </c>
      <c r="M12" s="43">
        <f t="shared" si="1"/>
        <v>1</v>
      </c>
      <c r="N12" s="44">
        <v>7</v>
      </c>
      <c r="O12" s="10" t="s">
        <v>38</v>
      </c>
      <c r="P12" s="36" t="s">
        <v>40</v>
      </c>
      <c r="Q12" s="12" t="s">
        <v>21</v>
      </c>
      <c r="R12" s="9" t="s">
        <v>44</v>
      </c>
      <c r="S12" s="43" t="str">
        <f t="shared" si="2"/>
        <v/>
      </c>
      <c r="T12" s="44">
        <v>7</v>
      </c>
      <c r="U12" s="10" t="s">
        <v>39</v>
      </c>
      <c r="V12" s="36" t="s">
        <v>39</v>
      </c>
      <c r="W12" s="11" t="s">
        <v>13</v>
      </c>
    </row>
    <row r="13" spans="1:34" ht="15" customHeight="1" x14ac:dyDescent="0.5">
      <c r="A13" s="43">
        <f>IF(ISNUMBER(SEARCH(#REF!,D13)),"",1)</f>
        <v>1</v>
      </c>
      <c r="B13" s="44">
        <v>8</v>
      </c>
      <c r="C13" s="10" t="s">
        <v>38</v>
      </c>
      <c r="D13" s="35" t="s">
        <v>38</v>
      </c>
      <c r="E13" s="8" t="s">
        <v>12</v>
      </c>
      <c r="F13" s="9"/>
      <c r="G13" s="43">
        <f t="shared" si="0"/>
        <v>1</v>
      </c>
      <c r="H13" s="44">
        <v>8</v>
      </c>
      <c r="I13" s="10" t="s">
        <v>40</v>
      </c>
      <c r="J13" s="36" t="s">
        <v>38</v>
      </c>
      <c r="K13" s="12" t="s">
        <v>17</v>
      </c>
      <c r="L13" s="9" t="s">
        <v>48</v>
      </c>
      <c r="M13" s="43" t="str">
        <f t="shared" si="1"/>
        <v/>
      </c>
      <c r="N13" s="44">
        <v>8</v>
      </c>
      <c r="O13" s="10" t="s">
        <v>42</v>
      </c>
      <c r="P13" s="36" t="s">
        <v>41</v>
      </c>
      <c r="Q13" s="12" t="s">
        <v>19</v>
      </c>
      <c r="R13" s="9" t="s">
        <v>44</v>
      </c>
      <c r="S13" s="43">
        <f t="shared" si="2"/>
        <v>1</v>
      </c>
      <c r="T13" s="44">
        <v>8</v>
      </c>
      <c r="U13" s="10" t="s">
        <v>92</v>
      </c>
      <c r="V13" s="36" t="s">
        <v>38</v>
      </c>
      <c r="W13" s="12" t="s">
        <v>16</v>
      </c>
    </row>
    <row r="14" spans="1:34" ht="15" customHeight="1" x14ac:dyDescent="0.5">
      <c r="A14" s="43">
        <f>IF(ISNUMBER(SEARCH(#REF!,D14)),"",1)</f>
        <v>1</v>
      </c>
      <c r="B14" s="44">
        <v>9</v>
      </c>
      <c r="C14" s="10" t="s">
        <v>92</v>
      </c>
      <c r="D14" s="35" t="s">
        <v>39</v>
      </c>
      <c r="E14" s="8" t="s">
        <v>12</v>
      </c>
      <c r="F14" s="9"/>
      <c r="G14" s="43">
        <f t="shared" si="0"/>
        <v>1</v>
      </c>
      <c r="H14" s="44">
        <v>9</v>
      </c>
      <c r="I14" s="10" t="s">
        <v>92</v>
      </c>
      <c r="J14" s="36" t="s">
        <v>39</v>
      </c>
      <c r="K14" s="11" t="s">
        <v>13</v>
      </c>
      <c r="L14" s="9" t="s">
        <v>48</v>
      </c>
      <c r="M14" s="43" t="str">
        <f t="shared" si="1"/>
        <v/>
      </c>
      <c r="N14" s="44">
        <v>9</v>
      </c>
      <c r="O14" s="10" t="s">
        <v>42</v>
      </c>
      <c r="P14" s="36" t="s">
        <v>42</v>
      </c>
      <c r="Q14" s="12" t="s">
        <v>20</v>
      </c>
      <c r="R14" s="9" t="s">
        <v>44</v>
      </c>
      <c r="S14" s="43">
        <f t="shared" si="2"/>
        <v>1</v>
      </c>
      <c r="T14" s="44">
        <v>9</v>
      </c>
      <c r="U14" s="10" t="s">
        <v>95</v>
      </c>
      <c r="V14" s="36" t="s">
        <v>39</v>
      </c>
      <c r="W14" s="12" t="s">
        <v>17</v>
      </c>
    </row>
    <row r="15" spans="1:34" ht="15" customHeight="1" x14ac:dyDescent="0.5">
      <c r="A15" s="43">
        <f>IF(ISNUMBER(SEARCH(#REF!,D15)),"",1)</f>
        <v>1</v>
      </c>
      <c r="B15" s="44">
        <v>10</v>
      </c>
      <c r="C15" s="10" t="s">
        <v>42</v>
      </c>
      <c r="D15" s="35" t="s">
        <v>42</v>
      </c>
      <c r="E15" s="8" t="s">
        <v>12</v>
      </c>
      <c r="F15" s="9"/>
      <c r="G15" s="43">
        <f t="shared" si="0"/>
        <v>1</v>
      </c>
      <c r="H15" s="44">
        <v>10</v>
      </c>
      <c r="I15" s="10" t="s">
        <v>94</v>
      </c>
      <c r="J15" s="36" t="s">
        <v>40</v>
      </c>
      <c r="K15" s="12" t="s">
        <v>16</v>
      </c>
      <c r="L15" s="9" t="s">
        <v>48</v>
      </c>
      <c r="M15" s="43" t="str">
        <f t="shared" si="1"/>
        <v/>
      </c>
      <c r="N15" s="44">
        <v>10</v>
      </c>
      <c r="O15" s="10" t="s">
        <v>39</v>
      </c>
      <c r="P15" s="36" t="s">
        <v>39</v>
      </c>
      <c r="Q15" s="12" t="s">
        <v>22</v>
      </c>
      <c r="R15" s="9" t="s">
        <v>44</v>
      </c>
      <c r="S15" s="43" t="str">
        <f t="shared" si="2"/>
        <v/>
      </c>
      <c r="T15" s="44">
        <v>10</v>
      </c>
      <c r="U15" s="10" t="s">
        <v>42</v>
      </c>
      <c r="V15" s="36" t="s">
        <v>41</v>
      </c>
      <c r="W15" s="12" t="s">
        <v>16</v>
      </c>
    </row>
    <row r="16" spans="1:34" ht="15" customHeight="1" x14ac:dyDescent="0.5">
      <c r="A16" s="43">
        <f>IF(ISNUMBER(SEARCH(#REF!,D16)),"",1)</f>
        <v>1</v>
      </c>
      <c r="B16" s="44">
        <v>11</v>
      </c>
      <c r="C16" s="10" t="s">
        <v>38</v>
      </c>
      <c r="D16" s="35" t="s">
        <v>38</v>
      </c>
      <c r="E16" s="8" t="s">
        <v>12</v>
      </c>
      <c r="F16" s="9"/>
      <c r="G16" s="43">
        <f t="shared" si="0"/>
        <v>1</v>
      </c>
      <c r="H16" s="44">
        <v>11</v>
      </c>
      <c r="I16" s="10" t="s">
        <v>95</v>
      </c>
      <c r="J16" s="36" t="s">
        <v>40</v>
      </c>
      <c r="K16" s="11" t="s">
        <v>14</v>
      </c>
      <c r="L16" s="9" t="s">
        <v>48</v>
      </c>
      <c r="M16" s="43">
        <f t="shared" si="1"/>
        <v>1</v>
      </c>
      <c r="N16" s="44">
        <v>11</v>
      </c>
      <c r="O16" s="10" t="s">
        <v>40</v>
      </c>
      <c r="P16" s="36" t="s">
        <v>42</v>
      </c>
      <c r="Q16" s="12" t="s">
        <v>21</v>
      </c>
      <c r="R16" s="9" t="s">
        <v>44</v>
      </c>
      <c r="S16" s="43">
        <f t="shared" si="2"/>
        <v>1</v>
      </c>
      <c r="T16" s="44">
        <v>11</v>
      </c>
      <c r="U16" s="10" t="s">
        <v>95</v>
      </c>
      <c r="V16" s="36" t="s">
        <v>39</v>
      </c>
      <c r="W16" s="12" t="s">
        <v>17</v>
      </c>
    </row>
    <row r="17" spans="1:23" ht="15" customHeight="1" x14ac:dyDescent="0.5">
      <c r="A17" s="43">
        <f>IF(ISNUMBER(SEARCH(#REF!,D17)),"",1)</f>
        <v>1</v>
      </c>
      <c r="B17" s="44">
        <v>12</v>
      </c>
      <c r="C17" s="10" t="s">
        <v>38</v>
      </c>
      <c r="D17" s="35" t="s">
        <v>38</v>
      </c>
      <c r="E17" s="8" t="s">
        <v>12</v>
      </c>
      <c r="F17" s="9"/>
      <c r="G17" s="43" t="str">
        <f t="shared" si="0"/>
        <v/>
      </c>
      <c r="H17" s="44">
        <v>12</v>
      </c>
      <c r="I17" s="10" t="s">
        <v>39</v>
      </c>
      <c r="J17" s="36" t="s">
        <v>39</v>
      </c>
      <c r="K17" s="11" t="s">
        <v>13</v>
      </c>
      <c r="L17" s="9" t="s">
        <v>48</v>
      </c>
      <c r="M17" s="43">
        <f t="shared" si="1"/>
        <v>1</v>
      </c>
      <c r="N17" s="44">
        <v>12</v>
      </c>
      <c r="O17" s="10" t="s">
        <v>40</v>
      </c>
      <c r="P17" s="36" t="s">
        <v>39</v>
      </c>
      <c r="Q17" s="12" t="s">
        <v>20</v>
      </c>
      <c r="R17" s="9" t="s">
        <v>44</v>
      </c>
      <c r="S17" s="43">
        <f t="shared" si="2"/>
        <v>1</v>
      </c>
      <c r="T17" s="44">
        <v>12</v>
      </c>
      <c r="U17" s="10" t="s">
        <v>42</v>
      </c>
      <c r="V17" s="36" t="s">
        <v>40</v>
      </c>
      <c r="W17" s="11" t="s">
        <v>14</v>
      </c>
    </row>
    <row r="18" spans="1:23" ht="15" customHeight="1" x14ac:dyDescent="0.5">
      <c r="A18" s="43">
        <f>IF(ISNUMBER(SEARCH(#REF!,D18)),"",1)</f>
        <v>1</v>
      </c>
      <c r="B18" s="44">
        <v>13</v>
      </c>
      <c r="C18" s="10" t="s">
        <v>42</v>
      </c>
      <c r="D18" s="35" t="s">
        <v>42</v>
      </c>
      <c r="E18" s="8" t="s">
        <v>12</v>
      </c>
      <c r="F18" s="9"/>
      <c r="G18" s="43" t="str">
        <f t="shared" si="0"/>
        <v/>
      </c>
      <c r="H18" s="44">
        <v>13</v>
      </c>
      <c r="I18" s="10" t="s">
        <v>40</v>
      </c>
      <c r="J18" s="36" t="s">
        <v>40</v>
      </c>
      <c r="K18" s="12" t="s">
        <v>23</v>
      </c>
      <c r="L18" s="9" t="s">
        <v>48</v>
      </c>
      <c r="M18" s="43" t="str">
        <f t="shared" si="1"/>
        <v/>
      </c>
      <c r="N18" s="44">
        <v>13</v>
      </c>
      <c r="O18" s="10" t="s">
        <v>40</v>
      </c>
      <c r="P18" s="36" t="s">
        <v>40</v>
      </c>
      <c r="Q18" s="12" t="s">
        <v>15</v>
      </c>
      <c r="R18" s="9" t="s">
        <v>45</v>
      </c>
      <c r="S18" s="43">
        <f t="shared" si="2"/>
        <v>1</v>
      </c>
      <c r="T18" s="44">
        <v>13</v>
      </c>
      <c r="U18" s="10" t="s">
        <v>93</v>
      </c>
      <c r="V18" s="36" t="s">
        <v>38</v>
      </c>
      <c r="W18" s="12" t="s">
        <v>18</v>
      </c>
    </row>
    <row r="19" spans="1:23" ht="15" customHeight="1" x14ac:dyDescent="0.5">
      <c r="A19" s="43">
        <f>IF(ISNUMBER(SEARCH(#REF!,D19)),"",1)</f>
        <v>1</v>
      </c>
      <c r="B19" s="44">
        <v>14</v>
      </c>
      <c r="C19" s="10" t="s">
        <v>40</v>
      </c>
      <c r="D19" s="35" t="s">
        <v>39</v>
      </c>
      <c r="E19" s="8" t="s">
        <v>12</v>
      </c>
      <c r="F19" s="9"/>
      <c r="G19" s="43">
        <f t="shared" si="0"/>
        <v>1</v>
      </c>
      <c r="H19" s="44">
        <v>14</v>
      </c>
      <c r="I19" s="10" t="s">
        <v>39</v>
      </c>
      <c r="J19" s="36" t="s">
        <v>42</v>
      </c>
      <c r="K19" s="12" t="s">
        <v>16</v>
      </c>
      <c r="L19" s="9" t="s">
        <v>48</v>
      </c>
      <c r="M19" s="43" t="str">
        <f t="shared" si="1"/>
        <v/>
      </c>
      <c r="N19" s="44">
        <v>14</v>
      </c>
      <c r="O19" s="10" t="s">
        <v>40</v>
      </c>
      <c r="P19" s="36" t="s">
        <v>40</v>
      </c>
      <c r="Q19" s="12" t="s">
        <v>22</v>
      </c>
      <c r="R19" s="9" t="s">
        <v>45</v>
      </c>
      <c r="S19" s="43">
        <f t="shared" si="2"/>
        <v>1</v>
      </c>
      <c r="T19" s="44">
        <v>14</v>
      </c>
      <c r="U19" s="10" t="s">
        <v>93</v>
      </c>
      <c r="V19" s="36" t="s">
        <v>42</v>
      </c>
      <c r="W19" s="11" t="s">
        <v>14</v>
      </c>
    </row>
    <row r="20" spans="1:23" ht="15" customHeight="1" x14ac:dyDescent="0.5">
      <c r="A20" s="43">
        <f>IF(ISNUMBER(SEARCH(#REF!,D20)),"",1)</f>
        <v>1</v>
      </c>
      <c r="B20" s="44">
        <v>15</v>
      </c>
      <c r="C20" s="38" t="s">
        <v>93</v>
      </c>
      <c r="D20" s="35" t="s">
        <v>38</v>
      </c>
      <c r="E20" s="8" t="s">
        <v>12</v>
      </c>
      <c r="F20" s="9"/>
      <c r="G20" s="43">
        <f t="shared" si="0"/>
        <v>1</v>
      </c>
      <c r="H20" s="44">
        <v>15</v>
      </c>
      <c r="I20" s="10" t="s">
        <v>38</v>
      </c>
      <c r="J20" s="36" t="s">
        <v>40</v>
      </c>
      <c r="K20" s="12" t="s">
        <v>23</v>
      </c>
      <c r="L20" s="9" t="s">
        <v>48</v>
      </c>
      <c r="M20" s="43" t="str">
        <f t="shared" si="1"/>
        <v/>
      </c>
      <c r="N20" s="44">
        <v>15</v>
      </c>
      <c r="O20" s="10" t="s">
        <v>39</v>
      </c>
      <c r="P20" s="36" t="s">
        <v>39</v>
      </c>
      <c r="Q20" s="12" t="s">
        <v>21</v>
      </c>
      <c r="R20" s="9" t="s">
        <v>45</v>
      </c>
      <c r="S20" s="43">
        <f t="shared" si="2"/>
        <v>1</v>
      </c>
      <c r="T20" s="44">
        <v>15</v>
      </c>
      <c r="U20" s="10" t="s">
        <v>95</v>
      </c>
      <c r="V20" s="36" t="s">
        <v>40</v>
      </c>
      <c r="W20" s="12" t="s">
        <v>16</v>
      </c>
    </row>
    <row r="21" spans="1:23" ht="15" customHeight="1" x14ac:dyDescent="0.5">
      <c r="A21" s="43">
        <f>IF(ISNUMBER(SEARCH(#REF!,D21)),"",1)</f>
        <v>1</v>
      </c>
      <c r="B21" s="44">
        <v>16</v>
      </c>
      <c r="C21" s="10" t="s">
        <v>92</v>
      </c>
      <c r="D21" s="35" t="s">
        <v>39</v>
      </c>
      <c r="E21" s="8" t="s">
        <v>12</v>
      </c>
      <c r="F21" s="9"/>
      <c r="G21" s="43">
        <f t="shared" si="0"/>
        <v>1</v>
      </c>
      <c r="H21" s="44">
        <v>16</v>
      </c>
      <c r="I21" s="10" t="s">
        <v>38</v>
      </c>
      <c r="J21" s="36" t="s">
        <v>42</v>
      </c>
      <c r="K21" s="12" t="s">
        <v>16</v>
      </c>
      <c r="L21" s="9" t="s">
        <v>48</v>
      </c>
      <c r="M21" s="43">
        <f t="shared" si="1"/>
        <v>1</v>
      </c>
      <c r="N21" s="44">
        <v>16</v>
      </c>
      <c r="O21" s="10" t="s">
        <v>40</v>
      </c>
      <c r="P21" s="36" t="s">
        <v>39</v>
      </c>
      <c r="Q21" s="12" t="s">
        <v>21</v>
      </c>
      <c r="R21" s="9" t="s">
        <v>45</v>
      </c>
      <c r="S21" s="43">
        <f t="shared" si="2"/>
        <v>1</v>
      </c>
      <c r="T21" s="44">
        <v>16</v>
      </c>
      <c r="U21" s="10" t="s">
        <v>92</v>
      </c>
      <c r="V21" s="36" t="s">
        <v>39</v>
      </c>
      <c r="W21" s="12" t="s">
        <v>17</v>
      </c>
    </row>
    <row r="22" spans="1:23" ht="15" customHeight="1" x14ac:dyDescent="0.5">
      <c r="A22" s="43">
        <f>IF(ISNUMBER(SEARCH(#REF!,D22)),"",1)</f>
        <v>1</v>
      </c>
      <c r="B22" s="44">
        <v>17</v>
      </c>
      <c r="C22" s="10" t="s">
        <v>42</v>
      </c>
      <c r="D22" s="35" t="s">
        <v>40</v>
      </c>
      <c r="E22" s="8" t="s">
        <v>12</v>
      </c>
      <c r="F22" s="9"/>
      <c r="G22" s="43">
        <f t="shared" si="0"/>
        <v>1</v>
      </c>
      <c r="H22" s="44">
        <v>17</v>
      </c>
      <c r="I22" s="10" t="s">
        <v>39</v>
      </c>
      <c r="J22" s="36" t="s">
        <v>38</v>
      </c>
      <c r="K22" s="12" t="s">
        <v>16</v>
      </c>
      <c r="L22" s="9" t="s">
        <v>48</v>
      </c>
      <c r="M22" s="43">
        <f t="shared" si="1"/>
        <v>1</v>
      </c>
      <c r="N22" s="44">
        <v>17</v>
      </c>
      <c r="O22" s="10" t="s">
        <v>39</v>
      </c>
      <c r="P22" s="36" t="s">
        <v>38</v>
      </c>
      <c r="Q22" s="11" t="s">
        <v>26</v>
      </c>
      <c r="R22" s="9" t="s">
        <v>45</v>
      </c>
      <c r="S22" s="43">
        <f t="shared" si="2"/>
        <v>1</v>
      </c>
      <c r="T22" s="44">
        <v>17</v>
      </c>
      <c r="U22" s="10" t="s">
        <v>39</v>
      </c>
      <c r="V22" s="36" t="s">
        <v>40</v>
      </c>
      <c r="W22" s="11" t="s">
        <v>13</v>
      </c>
    </row>
    <row r="23" spans="1:23" ht="15" customHeight="1" x14ac:dyDescent="0.5">
      <c r="A23" s="43">
        <f>IF(ISNUMBER(SEARCH(#REF!,D23)),"",1)</f>
        <v>1</v>
      </c>
      <c r="B23" s="44">
        <v>18</v>
      </c>
      <c r="C23" s="10" t="s">
        <v>40</v>
      </c>
      <c r="D23" s="35" t="s">
        <v>39</v>
      </c>
      <c r="E23" s="8" t="s">
        <v>12</v>
      </c>
      <c r="F23" s="9"/>
      <c r="G23" s="43">
        <f t="shared" si="0"/>
        <v>1</v>
      </c>
      <c r="H23" s="44">
        <v>18</v>
      </c>
      <c r="I23" s="10" t="s">
        <v>95</v>
      </c>
      <c r="J23" s="36" t="s">
        <v>40</v>
      </c>
      <c r="K23" s="12" t="s">
        <v>16</v>
      </c>
      <c r="L23" s="9" t="s">
        <v>48</v>
      </c>
      <c r="M23" s="43" t="str">
        <f t="shared" si="1"/>
        <v/>
      </c>
      <c r="N23" s="44">
        <v>18</v>
      </c>
      <c r="O23" s="10" t="s">
        <v>39</v>
      </c>
      <c r="P23" s="36" t="s">
        <v>39</v>
      </c>
      <c r="Q23" s="12" t="s">
        <v>20</v>
      </c>
      <c r="R23" s="9" t="s">
        <v>45</v>
      </c>
      <c r="S23" s="43" t="str">
        <f t="shared" si="2"/>
        <v/>
      </c>
      <c r="T23" s="44">
        <v>18</v>
      </c>
      <c r="U23" s="10" t="s">
        <v>40</v>
      </c>
      <c r="V23" s="36" t="s">
        <v>40</v>
      </c>
      <c r="W23" s="11" t="s">
        <v>13</v>
      </c>
    </row>
    <row r="24" spans="1:23" ht="15" customHeight="1" x14ac:dyDescent="0.5">
      <c r="A24" s="43">
        <f>IF(ISNUMBER(SEARCH(#REF!,D24)),"",1)</f>
        <v>1</v>
      </c>
      <c r="B24" s="44">
        <v>19</v>
      </c>
      <c r="C24" s="10" t="s">
        <v>92</v>
      </c>
      <c r="D24" s="35" t="s">
        <v>39</v>
      </c>
      <c r="E24" s="8" t="s">
        <v>27</v>
      </c>
      <c r="F24" s="9"/>
      <c r="G24" s="43">
        <f t="shared" si="0"/>
        <v>1</v>
      </c>
      <c r="H24" s="44">
        <v>19</v>
      </c>
      <c r="I24" s="10" t="s">
        <v>94</v>
      </c>
      <c r="J24" s="36" t="s">
        <v>39</v>
      </c>
      <c r="K24" s="12" t="s">
        <v>16</v>
      </c>
      <c r="L24" s="9" t="s">
        <v>49</v>
      </c>
      <c r="M24" s="43" t="str">
        <f t="shared" si="1"/>
        <v/>
      </c>
      <c r="N24" s="44">
        <v>19</v>
      </c>
      <c r="O24" s="10" t="s">
        <v>40</v>
      </c>
      <c r="P24" s="36" t="s">
        <v>40</v>
      </c>
      <c r="Q24" s="12" t="s">
        <v>15</v>
      </c>
      <c r="R24" s="9" t="s">
        <v>46</v>
      </c>
      <c r="S24" s="43">
        <f t="shared" si="2"/>
        <v>1</v>
      </c>
      <c r="T24" s="44">
        <v>19</v>
      </c>
      <c r="U24" s="10" t="s">
        <v>95</v>
      </c>
      <c r="V24" s="36" t="s">
        <v>39</v>
      </c>
      <c r="W24" s="11" t="s">
        <v>14</v>
      </c>
    </row>
    <row r="25" spans="1:23" ht="15" customHeight="1" x14ac:dyDescent="0.5">
      <c r="A25" s="43">
        <f>IF(ISNUMBER(SEARCH(#REF!,D25)),"",1)</f>
        <v>1</v>
      </c>
      <c r="B25" s="44">
        <v>20</v>
      </c>
      <c r="C25" s="10" t="s">
        <v>42</v>
      </c>
      <c r="D25" s="35" t="s">
        <v>42</v>
      </c>
      <c r="E25" s="8" t="s">
        <v>27</v>
      </c>
      <c r="F25" s="9"/>
      <c r="G25" s="43">
        <f t="shared" si="0"/>
        <v>1</v>
      </c>
      <c r="H25" s="44">
        <v>20</v>
      </c>
      <c r="I25" s="10" t="s">
        <v>39</v>
      </c>
      <c r="J25" s="36" t="s">
        <v>42</v>
      </c>
      <c r="K25" s="12" t="s">
        <v>16</v>
      </c>
      <c r="L25" s="9" t="s">
        <v>49</v>
      </c>
      <c r="M25" s="43" t="str">
        <f t="shared" si="1"/>
        <v/>
      </c>
      <c r="N25" s="44">
        <v>20</v>
      </c>
      <c r="O25" s="10" t="s">
        <v>38</v>
      </c>
      <c r="P25" s="36" t="s">
        <v>38</v>
      </c>
      <c r="Q25" s="12" t="s">
        <v>19</v>
      </c>
      <c r="R25" s="9" t="s">
        <v>46</v>
      </c>
      <c r="S25" s="43">
        <f t="shared" si="2"/>
        <v>1</v>
      </c>
      <c r="T25" s="44">
        <v>20</v>
      </c>
      <c r="U25" s="10" t="s">
        <v>93</v>
      </c>
      <c r="V25" s="36" t="s">
        <v>42</v>
      </c>
      <c r="W25" s="12" t="s">
        <v>18</v>
      </c>
    </row>
    <row r="26" spans="1:23" ht="15" customHeight="1" x14ac:dyDescent="0.5">
      <c r="A26" s="43">
        <f>IF(ISNUMBER(SEARCH(#REF!,D26)),"",1)</f>
        <v>1</v>
      </c>
      <c r="B26" s="44">
        <v>21</v>
      </c>
      <c r="C26" s="38" t="s">
        <v>40</v>
      </c>
      <c r="D26" s="35" t="s">
        <v>40</v>
      </c>
      <c r="E26" s="8" t="s">
        <v>27</v>
      </c>
      <c r="F26" s="9"/>
      <c r="G26" s="43">
        <f t="shared" si="0"/>
        <v>1</v>
      </c>
      <c r="H26" s="44">
        <v>21</v>
      </c>
      <c r="I26" s="10" t="s">
        <v>95</v>
      </c>
      <c r="J26" s="36" t="s">
        <v>39</v>
      </c>
      <c r="K26" s="11" t="s">
        <v>14</v>
      </c>
      <c r="L26" s="9" t="s">
        <v>49</v>
      </c>
      <c r="M26" s="43">
        <f t="shared" si="1"/>
        <v>1</v>
      </c>
      <c r="N26" s="44">
        <v>21</v>
      </c>
      <c r="O26" s="10" t="s">
        <v>39</v>
      </c>
      <c r="P26" s="36" t="s">
        <v>42</v>
      </c>
      <c r="Q26" s="12" t="s">
        <v>21</v>
      </c>
      <c r="R26" s="9" t="s">
        <v>46</v>
      </c>
      <c r="S26" s="43">
        <f t="shared" si="2"/>
        <v>1</v>
      </c>
      <c r="T26" s="44">
        <v>21</v>
      </c>
      <c r="U26" s="10" t="s">
        <v>94</v>
      </c>
      <c r="V26" s="36" t="s">
        <v>39</v>
      </c>
      <c r="W26" s="11" t="s">
        <v>13</v>
      </c>
    </row>
    <row r="27" spans="1:23" ht="15" customHeight="1" x14ac:dyDescent="0.5">
      <c r="A27" s="43">
        <f>IF(ISNUMBER(SEARCH(#REF!,D27)),"",1)</f>
        <v>1</v>
      </c>
      <c r="B27" s="44">
        <v>22</v>
      </c>
      <c r="C27" s="38" t="s">
        <v>40</v>
      </c>
      <c r="D27" s="35" t="s">
        <v>40</v>
      </c>
      <c r="E27" s="8" t="s">
        <v>27</v>
      </c>
      <c r="F27" s="9"/>
      <c r="G27" s="43">
        <f t="shared" si="0"/>
        <v>1</v>
      </c>
      <c r="H27" s="44">
        <v>22</v>
      </c>
      <c r="I27" s="10" t="s">
        <v>95</v>
      </c>
      <c r="J27" s="36" t="s">
        <v>39</v>
      </c>
      <c r="K27" s="12" t="s">
        <v>17</v>
      </c>
      <c r="L27" s="9" t="s">
        <v>49</v>
      </c>
      <c r="M27" s="43" t="str">
        <f t="shared" si="1"/>
        <v/>
      </c>
      <c r="N27" s="44">
        <v>22</v>
      </c>
      <c r="O27" s="10" t="s">
        <v>39</v>
      </c>
      <c r="P27" s="36" t="s">
        <v>39</v>
      </c>
      <c r="Q27" s="12" t="s">
        <v>19</v>
      </c>
      <c r="R27" s="9" t="s">
        <v>46</v>
      </c>
      <c r="S27" s="43">
        <f t="shared" si="2"/>
        <v>1</v>
      </c>
      <c r="T27" s="44">
        <v>22</v>
      </c>
      <c r="U27" s="10" t="s">
        <v>92</v>
      </c>
      <c r="V27" s="36" t="s">
        <v>42</v>
      </c>
      <c r="W27" s="12" t="s">
        <v>16</v>
      </c>
    </row>
    <row r="28" spans="1:23" ht="15" customHeight="1" x14ac:dyDescent="0.5">
      <c r="A28" s="43">
        <f>IF(ISNUMBER(SEARCH(#REF!,D28)),"",1)</f>
        <v>1</v>
      </c>
      <c r="B28" s="44">
        <v>23</v>
      </c>
      <c r="C28" s="38" t="s">
        <v>42</v>
      </c>
      <c r="D28" s="35" t="s">
        <v>42</v>
      </c>
      <c r="E28" s="8" t="s">
        <v>27</v>
      </c>
      <c r="F28" s="9"/>
      <c r="G28" s="43">
        <f t="shared" si="0"/>
        <v>1</v>
      </c>
      <c r="H28" s="44">
        <v>23</v>
      </c>
      <c r="I28" s="10" t="s">
        <v>95</v>
      </c>
      <c r="J28" s="36" t="s">
        <v>42</v>
      </c>
      <c r="K28" s="11" t="s">
        <v>14</v>
      </c>
      <c r="L28" s="9" t="s">
        <v>49</v>
      </c>
      <c r="M28" s="43" t="str">
        <f t="shared" si="1"/>
        <v/>
      </c>
      <c r="N28" s="44">
        <v>23</v>
      </c>
      <c r="O28" s="10" t="s">
        <v>42</v>
      </c>
      <c r="P28" s="36" t="s">
        <v>42</v>
      </c>
      <c r="Q28" s="11" t="s">
        <v>26</v>
      </c>
      <c r="R28" s="9" t="s">
        <v>46</v>
      </c>
      <c r="S28" s="43" t="str">
        <f t="shared" si="2"/>
        <v/>
      </c>
      <c r="T28" s="44">
        <v>23</v>
      </c>
      <c r="U28" s="10" t="s">
        <v>42</v>
      </c>
      <c r="V28" s="36" t="s">
        <v>42</v>
      </c>
      <c r="W28" s="11" t="s">
        <v>13</v>
      </c>
    </row>
    <row r="29" spans="1:23" ht="15" customHeight="1" x14ac:dyDescent="0.5">
      <c r="A29" s="43">
        <f>IF(ISNUMBER(SEARCH(#REF!,D29)),"",1)</f>
        <v>1</v>
      </c>
      <c r="B29" s="44">
        <v>24</v>
      </c>
      <c r="C29" s="38" t="s">
        <v>92</v>
      </c>
      <c r="D29" s="35" t="s">
        <v>39</v>
      </c>
      <c r="E29" s="8" t="s">
        <v>27</v>
      </c>
      <c r="F29" s="9"/>
      <c r="G29" s="43">
        <f t="shared" si="0"/>
        <v>1</v>
      </c>
      <c r="H29" s="44">
        <v>24</v>
      </c>
      <c r="I29" s="10" t="s">
        <v>94</v>
      </c>
      <c r="J29" s="36" t="s">
        <v>40</v>
      </c>
      <c r="K29" s="12" t="s">
        <v>16</v>
      </c>
      <c r="L29" s="9" t="s">
        <v>49</v>
      </c>
      <c r="M29" s="43" t="str">
        <f t="shared" si="1"/>
        <v/>
      </c>
      <c r="N29" s="44">
        <v>24</v>
      </c>
      <c r="O29" s="10" t="s">
        <v>42</v>
      </c>
      <c r="P29" s="36" t="s">
        <v>42</v>
      </c>
      <c r="Q29" s="12" t="s">
        <v>21</v>
      </c>
      <c r="R29" s="9" t="s">
        <v>46</v>
      </c>
      <c r="S29" s="43">
        <f t="shared" si="2"/>
        <v>1</v>
      </c>
      <c r="T29" s="44">
        <v>24</v>
      </c>
      <c r="U29" s="10" t="s">
        <v>92</v>
      </c>
      <c r="V29" s="36" t="s">
        <v>39</v>
      </c>
      <c r="W29" s="11" t="s">
        <v>13</v>
      </c>
    </row>
    <row r="30" spans="1:23" ht="15" customHeight="1" x14ac:dyDescent="0.5">
      <c r="A30" s="43">
        <f>IF(ISNUMBER(SEARCH(#REF!,D30)),"",1)</f>
        <v>1</v>
      </c>
      <c r="B30" s="44">
        <v>25</v>
      </c>
      <c r="C30" s="10" t="s">
        <v>42</v>
      </c>
      <c r="D30" s="35" t="s">
        <v>42</v>
      </c>
      <c r="E30" s="8" t="s">
        <v>27</v>
      </c>
      <c r="F30" s="9"/>
      <c r="G30" s="43">
        <f t="shared" si="0"/>
        <v>1</v>
      </c>
      <c r="H30" s="44">
        <v>25</v>
      </c>
      <c r="I30" s="10" t="s">
        <v>94</v>
      </c>
      <c r="J30" s="36" t="s">
        <v>42</v>
      </c>
      <c r="K30" s="12" t="s">
        <v>16</v>
      </c>
      <c r="L30" s="9" t="s">
        <v>49</v>
      </c>
      <c r="M30" s="43">
        <f t="shared" si="1"/>
        <v>1</v>
      </c>
      <c r="N30" s="44">
        <v>25</v>
      </c>
      <c r="O30" s="10" t="s">
        <v>38</v>
      </c>
      <c r="P30" s="36" t="s">
        <v>39</v>
      </c>
      <c r="Q30" s="12" t="s">
        <v>15</v>
      </c>
      <c r="R30" s="9" t="s">
        <v>47</v>
      </c>
      <c r="S30" s="43">
        <f t="shared" si="2"/>
        <v>1</v>
      </c>
      <c r="T30" s="44">
        <v>25</v>
      </c>
      <c r="U30" s="10" t="s">
        <v>95</v>
      </c>
      <c r="V30" s="36" t="s">
        <v>40</v>
      </c>
      <c r="W30" s="11" t="s">
        <v>14</v>
      </c>
    </row>
    <row r="31" spans="1:23" ht="15" customHeight="1" x14ac:dyDescent="0.5">
      <c r="A31" s="43">
        <f>IF(ISNUMBER(SEARCH(#REF!,D31)),"",1)</f>
        <v>1</v>
      </c>
      <c r="B31" s="44">
        <v>26</v>
      </c>
      <c r="C31" s="10" t="s">
        <v>38</v>
      </c>
      <c r="D31" s="35" t="s">
        <v>38</v>
      </c>
      <c r="E31" s="8" t="s">
        <v>27</v>
      </c>
      <c r="F31" s="9"/>
      <c r="G31" s="43" t="str">
        <f t="shared" si="0"/>
        <v/>
      </c>
      <c r="H31" s="44">
        <v>26</v>
      </c>
      <c r="I31" s="10" t="s">
        <v>42</v>
      </c>
      <c r="J31" s="36" t="s">
        <v>42</v>
      </c>
      <c r="K31" s="11" t="s">
        <v>13</v>
      </c>
      <c r="L31" s="9" t="s">
        <v>49</v>
      </c>
      <c r="M31" s="43">
        <f t="shared" si="1"/>
        <v>1</v>
      </c>
      <c r="N31" s="44">
        <v>26</v>
      </c>
      <c r="O31" s="10" t="s">
        <v>40</v>
      </c>
      <c r="P31" s="36" t="s">
        <v>42</v>
      </c>
      <c r="Q31" s="12" t="s">
        <v>21</v>
      </c>
      <c r="R31" s="9" t="s">
        <v>47</v>
      </c>
      <c r="S31" s="43">
        <f t="shared" si="2"/>
        <v>1</v>
      </c>
      <c r="T31" s="44">
        <v>26</v>
      </c>
      <c r="U31" s="10" t="s">
        <v>40</v>
      </c>
      <c r="V31" s="36" t="s">
        <v>38</v>
      </c>
      <c r="W31" s="12" t="s">
        <v>18</v>
      </c>
    </row>
    <row r="32" spans="1:23" ht="15" customHeight="1" x14ac:dyDescent="0.5">
      <c r="A32" s="43">
        <f>IF(ISNUMBER(SEARCH(#REF!,D32)),"",1)</f>
        <v>1</v>
      </c>
      <c r="B32" s="44">
        <v>27</v>
      </c>
      <c r="C32" s="10" t="s">
        <v>42</v>
      </c>
      <c r="D32" s="35" t="s">
        <v>40</v>
      </c>
      <c r="E32" s="8" t="s">
        <v>27</v>
      </c>
      <c r="F32" s="9"/>
      <c r="G32" s="43" t="str">
        <f t="shared" si="0"/>
        <v/>
      </c>
      <c r="H32" s="44">
        <v>27</v>
      </c>
      <c r="I32" s="10" t="s">
        <v>39</v>
      </c>
      <c r="J32" s="36" t="s">
        <v>39</v>
      </c>
      <c r="K32" s="12" t="s">
        <v>18</v>
      </c>
      <c r="L32" s="9" t="s">
        <v>49</v>
      </c>
      <c r="M32" s="43" t="str">
        <f t="shared" si="1"/>
        <v/>
      </c>
      <c r="N32" s="44">
        <v>27</v>
      </c>
      <c r="O32" s="10" t="s">
        <v>42</v>
      </c>
      <c r="P32" s="36" t="s">
        <v>42</v>
      </c>
      <c r="Q32" s="12" t="s">
        <v>21</v>
      </c>
      <c r="R32" s="9" t="s">
        <v>47</v>
      </c>
      <c r="S32" s="43">
        <f t="shared" si="2"/>
        <v>1</v>
      </c>
      <c r="T32" s="44">
        <v>27</v>
      </c>
      <c r="U32" s="10" t="s">
        <v>92</v>
      </c>
      <c r="V32" s="36" t="s">
        <v>40</v>
      </c>
      <c r="W32" s="12" t="s">
        <v>17</v>
      </c>
    </row>
    <row r="33" spans="1:23" ht="15" customHeight="1" x14ac:dyDescent="0.5">
      <c r="A33" s="43">
        <f>IF(ISNUMBER(SEARCH(#REF!,D33)),"",1)</f>
        <v>1</v>
      </c>
      <c r="B33" s="44">
        <v>28</v>
      </c>
      <c r="C33" s="10" t="s">
        <v>38</v>
      </c>
      <c r="D33" s="35" t="s">
        <v>38</v>
      </c>
      <c r="E33" s="8" t="s">
        <v>27</v>
      </c>
      <c r="F33" s="9"/>
      <c r="G33" s="43">
        <f t="shared" si="0"/>
        <v>1</v>
      </c>
      <c r="H33" s="44">
        <v>28</v>
      </c>
      <c r="I33" s="10" t="s">
        <v>93</v>
      </c>
      <c r="J33" s="36" t="s">
        <v>39</v>
      </c>
      <c r="K33" s="12" t="s">
        <v>18</v>
      </c>
      <c r="L33" s="9" t="s">
        <v>49</v>
      </c>
      <c r="M33" s="43" t="str">
        <f t="shared" si="1"/>
        <v/>
      </c>
      <c r="N33" s="44">
        <v>28</v>
      </c>
      <c r="O33" s="10" t="s">
        <v>42</v>
      </c>
      <c r="P33" s="36" t="s">
        <v>42</v>
      </c>
      <c r="Q33" s="11" t="s">
        <v>26</v>
      </c>
      <c r="R33" s="9" t="s">
        <v>47</v>
      </c>
      <c r="S33" s="43">
        <f t="shared" si="2"/>
        <v>1</v>
      </c>
      <c r="T33" s="44">
        <v>28</v>
      </c>
      <c r="U33" s="10" t="s">
        <v>42</v>
      </c>
      <c r="V33" s="36" t="s">
        <v>40</v>
      </c>
      <c r="W33" s="12" t="s">
        <v>16</v>
      </c>
    </row>
    <row r="34" spans="1:23" ht="15" customHeight="1" x14ac:dyDescent="0.5">
      <c r="A34" s="43">
        <f>IF(ISNUMBER(SEARCH(#REF!,D34)),"",1)</f>
        <v>1</v>
      </c>
      <c r="B34" s="44">
        <v>29</v>
      </c>
      <c r="C34" s="10" t="s">
        <v>92</v>
      </c>
      <c r="D34" s="35" t="s">
        <v>39</v>
      </c>
      <c r="E34" s="8" t="s">
        <v>27</v>
      </c>
      <c r="F34" s="9"/>
      <c r="G34" s="43">
        <f t="shared" si="0"/>
        <v>1</v>
      </c>
      <c r="H34" s="44">
        <v>29</v>
      </c>
      <c r="I34" s="10" t="s">
        <v>93</v>
      </c>
      <c r="J34" s="36" t="s">
        <v>42</v>
      </c>
      <c r="K34" s="12" t="s">
        <v>23</v>
      </c>
      <c r="L34" s="9" t="s">
        <v>49</v>
      </c>
      <c r="M34" s="43" t="str">
        <f t="shared" si="1"/>
        <v/>
      </c>
      <c r="N34" s="44">
        <v>29</v>
      </c>
      <c r="O34" s="10" t="s">
        <v>38</v>
      </c>
      <c r="P34" s="36" t="s">
        <v>38</v>
      </c>
      <c r="Q34" s="12" t="s">
        <v>21</v>
      </c>
      <c r="R34" s="9" t="s">
        <v>47</v>
      </c>
      <c r="S34" s="43">
        <f t="shared" si="2"/>
        <v>1</v>
      </c>
      <c r="T34" s="44">
        <v>29</v>
      </c>
      <c r="U34" s="10" t="s">
        <v>95</v>
      </c>
      <c r="V34" s="36" t="s">
        <v>39</v>
      </c>
      <c r="W34" s="11" t="s">
        <v>14</v>
      </c>
    </row>
    <row r="35" spans="1:23" ht="15" customHeight="1" x14ac:dyDescent="0.5">
      <c r="A35" s="43">
        <f>IF(ISNUMBER(SEARCH(#REF!,D35)),"",1)</f>
        <v>1</v>
      </c>
      <c r="B35" s="44">
        <v>30</v>
      </c>
      <c r="C35" s="10" t="s">
        <v>42</v>
      </c>
      <c r="D35" s="35" t="s">
        <v>42</v>
      </c>
      <c r="E35" s="8" t="s">
        <v>27</v>
      </c>
      <c r="F35" s="9"/>
      <c r="G35" s="43">
        <f t="shared" si="0"/>
        <v>1</v>
      </c>
      <c r="H35" s="44">
        <v>30</v>
      </c>
      <c r="I35" s="10" t="s">
        <v>38</v>
      </c>
      <c r="J35" s="36" t="s">
        <v>40</v>
      </c>
      <c r="K35" s="11" t="s">
        <v>13</v>
      </c>
      <c r="L35" s="9" t="s">
        <v>49</v>
      </c>
      <c r="M35" s="43">
        <f t="shared" si="1"/>
        <v>1</v>
      </c>
      <c r="N35" s="44">
        <v>30</v>
      </c>
      <c r="O35" s="10" t="s">
        <v>42</v>
      </c>
      <c r="P35" s="36" t="s">
        <v>40</v>
      </c>
      <c r="Q35" s="12" t="s">
        <v>20</v>
      </c>
      <c r="R35" s="9" t="s">
        <v>47</v>
      </c>
      <c r="S35" s="43">
        <f t="shared" si="2"/>
        <v>1</v>
      </c>
      <c r="T35" s="44">
        <v>30</v>
      </c>
      <c r="U35" s="10" t="s">
        <v>94</v>
      </c>
      <c r="V35" s="36" t="s">
        <v>42</v>
      </c>
      <c r="W35" s="12" t="s">
        <v>16</v>
      </c>
    </row>
    <row r="36" spans="1:23" ht="15" customHeight="1" x14ac:dyDescent="0.5">
      <c r="A36" s="43">
        <f>IF(ISNUMBER(SEARCH(#REF!,D36)),"",1)</f>
        <v>1</v>
      </c>
      <c r="B36" s="44">
        <v>31</v>
      </c>
      <c r="C36" s="10" t="s">
        <v>92</v>
      </c>
      <c r="D36" s="35" t="s">
        <v>40</v>
      </c>
      <c r="E36" s="8" t="s">
        <v>27</v>
      </c>
      <c r="F36" s="9"/>
      <c r="G36" s="43" t="str">
        <f t="shared" si="0"/>
        <v/>
      </c>
      <c r="H36" s="44">
        <v>31</v>
      </c>
      <c r="I36" s="10" t="s">
        <v>39</v>
      </c>
      <c r="J36" s="36" t="s">
        <v>39</v>
      </c>
      <c r="K36" s="11" t="s">
        <v>13</v>
      </c>
      <c r="L36" s="9" t="s">
        <v>49</v>
      </c>
      <c r="M36" s="43"/>
      <c r="N36" s="44"/>
      <c r="O36" s="10"/>
      <c r="P36" s="10"/>
      <c r="Q36" s="8"/>
      <c r="R36" s="9"/>
      <c r="S36" s="43">
        <f t="shared" si="2"/>
        <v>1</v>
      </c>
      <c r="T36" s="44">
        <v>31</v>
      </c>
      <c r="U36" s="10" t="s">
        <v>92</v>
      </c>
      <c r="V36" s="36" t="s">
        <v>39</v>
      </c>
      <c r="W36" s="12" t="s">
        <v>18</v>
      </c>
    </row>
    <row r="37" spans="1:23" ht="15" customHeight="1" x14ac:dyDescent="0.5">
      <c r="A37" s="43" t="str">
        <f>IF(ISNUMBER(SEARCH(C37,D37)),"",1)</f>
        <v/>
      </c>
      <c r="B37" s="44">
        <v>32</v>
      </c>
      <c r="C37" s="6" t="s">
        <v>38</v>
      </c>
      <c r="D37" s="35" t="s">
        <v>38</v>
      </c>
      <c r="E37" s="8" t="s">
        <v>27</v>
      </c>
      <c r="F37" s="9"/>
      <c r="G37" s="43">
        <f t="shared" si="0"/>
        <v>1</v>
      </c>
      <c r="H37" s="44">
        <v>32</v>
      </c>
      <c r="I37" s="10" t="s">
        <v>93</v>
      </c>
      <c r="J37" s="36" t="s">
        <v>38</v>
      </c>
      <c r="K37" s="11" t="s">
        <v>14</v>
      </c>
      <c r="L37" s="9" t="s">
        <v>49</v>
      </c>
      <c r="M37" s="43"/>
      <c r="N37" s="44"/>
      <c r="O37" s="10"/>
      <c r="P37" s="10"/>
      <c r="Q37" s="8"/>
      <c r="R37" s="9"/>
      <c r="S37" s="43">
        <f t="shared" si="2"/>
        <v>1</v>
      </c>
      <c r="T37" s="44">
        <v>32</v>
      </c>
      <c r="U37" s="10" t="s">
        <v>94</v>
      </c>
      <c r="V37" s="36" t="s">
        <v>42</v>
      </c>
      <c r="W37" s="11" t="s">
        <v>13</v>
      </c>
    </row>
    <row r="38" spans="1:23" ht="15" customHeight="1" x14ac:dyDescent="0.5">
      <c r="A38" s="43">
        <f>IF(ISNUMBER(SEARCH(C38,D38)),"",1)</f>
        <v>1</v>
      </c>
      <c r="B38" s="44">
        <v>33</v>
      </c>
      <c r="C38" s="6" t="s">
        <v>38</v>
      </c>
      <c r="D38" s="35" t="s">
        <v>39</v>
      </c>
      <c r="E38" s="8" t="s">
        <v>27</v>
      </c>
      <c r="F38" s="9"/>
      <c r="G38" s="43"/>
      <c r="H38" s="44"/>
      <c r="I38" s="10"/>
      <c r="J38" s="10"/>
      <c r="K38" s="8"/>
      <c r="L38" s="9"/>
      <c r="M38" s="43"/>
      <c r="N38" s="44"/>
      <c r="O38" s="10"/>
      <c r="P38" s="10"/>
      <c r="Q38" s="8"/>
      <c r="R38" s="9"/>
      <c r="S38" s="43">
        <f t="shared" si="2"/>
        <v>1</v>
      </c>
      <c r="T38" s="44">
        <v>33</v>
      </c>
      <c r="U38" s="10" t="s">
        <v>93</v>
      </c>
      <c r="V38" s="36" t="s">
        <v>38</v>
      </c>
      <c r="W38" s="12" t="s">
        <v>23</v>
      </c>
    </row>
    <row r="39" spans="1:23" ht="15" customHeight="1" x14ac:dyDescent="0.5">
      <c r="A39" s="43" t="str">
        <f>IF(ISNUMBER(SEARCH(C39,D39)),"",1)</f>
        <v/>
      </c>
      <c r="B39" s="44">
        <v>34</v>
      </c>
      <c r="C39" s="6" t="s">
        <v>38</v>
      </c>
      <c r="D39" s="35" t="s">
        <v>38</v>
      </c>
      <c r="E39" s="8" t="s">
        <v>27</v>
      </c>
      <c r="F39" s="9"/>
      <c r="G39" s="43"/>
      <c r="H39" s="44"/>
      <c r="I39" s="10"/>
      <c r="J39" s="10"/>
      <c r="K39" s="8"/>
      <c r="L39" s="9"/>
      <c r="M39" s="43"/>
      <c r="N39" s="44"/>
      <c r="O39" s="10"/>
      <c r="P39" s="10"/>
      <c r="Q39" s="8"/>
      <c r="R39" s="9"/>
      <c r="S39" s="43">
        <f t="shared" si="2"/>
        <v>1</v>
      </c>
      <c r="T39" s="44">
        <v>34</v>
      </c>
      <c r="U39" s="10" t="s">
        <v>94</v>
      </c>
      <c r="V39" s="36" t="s">
        <v>38</v>
      </c>
      <c r="W39" s="12" t="s">
        <v>16</v>
      </c>
    </row>
    <row r="40" spans="1:23" ht="15" customHeight="1" x14ac:dyDescent="0.5">
      <c r="A40" s="43">
        <f>IF(ISNUMBER(SEARCH(C40,D40)),"",1)</f>
        <v>1</v>
      </c>
      <c r="B40" s="44">
        <v>35</v>
      </c>
      <c r="C40" s="6" t="s">
        <v>39</v>
      </c>
      <c r="D40" s="35" t="s">
        <v>42</v>
      </c>
      <c r="E40" s="8" t="s">
        <v>27</v>
      </c>
      <c r="F40" s="9"/>
      <c r="G40" s="43"/>
      <c r="H40" s="44"/>
      <c r="I40" s="10"/>
      <c r="J40" s="10"/>
      <c r="K40" s="8"/>
      <c r="L40" s="9"/>
      <c r="M40" s="43"/>
      <c r="N40" s="44"/>
      <c r="O40" s="10"/>
      <c r="P40" s="10"/>
      <c r="Q40" s="8"/>
      <c r="R40" s="9"/>
      <c r="S40" s="43">
        <f t="shared" si="2"/>
        <v>1</v>
      </c>
      <c r="T40" s="44">
        <v>35</v>
      </c>
      <c r="U40" s="10" t="s">
        <v>94</v>
      </c>
      <c r="V40" s="36" t="s">
        <v>39</v>
      </c>
      <c r="W40" s="12" t="s">
        <v>23</v>
      </c>
    </row>
    <row r="41" spans="1:23" ht="15" customHeight="1" x14ac:dyDescent="0.5">
      <c r="C41" s="9"/>
      <c r="D41" s="9"/>
      <c r="E41" s="9"/>
      <c r="I41" s="9"/>
      <c r="J41" s="9"/>
      <c r="K41" s="9"/>
      <c r="O41" s="9"/>
      <c r="P41" s="9"/>
      <c r="Q41" s="9"/>
      <c r="S41" s="43">
        <f t="shared" si="2"/>
        <v>1</v>
      </c>
      <c r="T41" s="44">
        <v>36</v>
      </c>
      <c r="U41" s="10" t="s">
        <v>40</v>
      </c>
      <c r="V41" s="36" t="s">
        <v>38</v>
      </c>
      <c r="W41" s="11" t="s">
        <v>14</v>
      </c>
    </row>
    <row r="42" spans="1:23" ht="15" customHeight="1" x14ac:dyDescent="0.5">
      <c r="C42" s="9"/>
      <c r="D42" s="9"/>
      <c r="E42" s="9"/>
      <c r="I42" s="9"/>
      <c r="J42" s="9"/>
      <c r="K42" s="9"/>
      <c r="O42" s="9"/>
      <c r="P42" s="9"/>
      <c r="Q42" s="9"/>
      <c r="S42" s="43">
        <f t="shared" si="2"/>
        <v>1</v>
      </c>
      <c r="T42" s="44">
        <v>37</v>
      </c>
      <c r="U42" s="10" t="s">
        <v>95</v>
      </c>
      <c r="V42" s="36" t="s">
        <v>38</v>
      </c>
      <c r="W42" s="12" t="s">
        <v>18</v>
      </c>
    </row>
    <row r="43" spans="1:23" ht="15" customHeight="1" x14ac:dyDescent="0.5">
      <c r="C43" s="9"/>
      <c r="D43" s="9"/>
      <c r="E43" s="9"/>
      <c r="I43" s="9"/>
      <c r="J43" s="9"/>
      <c r="K43" s="9"/>
      <c r="O43" s="9"/>
      <c r="P43" s="9"/>
      <c r="Q43" s="9"/>
      <c r="S43" s="43">
        <f t="shared" si="2"/>
        <v>1</v>
      </c>
      <c r="T43" s="44">
        <v>38</v>
      </c>
      <c r="U43" s="10" t="s">
        <v>95</v>
      </c>
      <c r="V43" s="36" t="s">
        <v>39</v>
      </c>
      <c r="W43" s="11" t="s">
        <v>14</v>
      </c>
    </row>
    <row r="44" spans="1:23" ht="15" customHeight="1" x14ac:dyDescent="0.5">
      <c r="C44" s="9"/>
      <c r="D44" s="9"/>
      <c r="E44" s="9"/>
      <c r="I44" s="9"/>
      <c r="J44" s="9"/>
      <c r="K44" s="9"/>
      <c r="O44" s="9"/>
      <c r="P44" s="9"/>
      <c r="Q44" s="9"/>
      <c r="S44" s="43">
        <f t="shared" si="2"/>
        <v>1</v>
      </c>
      <c r="T44" s="44">
        <v>39</v>
      </c>
      <c r="U44" s="10" t="s">
        <v>94</v>
      </c>
      <c r="V44" s="36" t="s">
        <v>39</v>
      </c>
      <c r="W44" s="12" t="s">
        <v>23</v>
      </c>
    </row>
    <row r="45" spans="1:23" ht="15" customHeight="1" x14ac:dyDescent="0.5">
      <c r="C45" s="9"/>
      <c r="D45" s="9"/>
      <c r="E45" s="9"/>
      <c r="I45" s="9"/>
      <c r="J45" s="9"/>
      <c r="K45" s="9"/>
      <c r="O45" s="9"/>
      <c r="P45" s="9"/>
      <c r="Q45" s="9"/>
      <c r="S45" s="43" t="str">
        <f t="shared" si="2"/>
        <v/>
      </c>
      <c r="T45" s="44">
        <v>40</v>
      </c>
      <c r="U45" s="10" t="s">
        <v>42</v>
      </c>
      <c r="V45" s="36" t="s">
        <v>42</v>
      </c>
      <c r="W45" s="12" t="s">
        <v>23</v>
      </c>
    </row>
    <row r="46" spans="1:23" ht="15" customHeight="1" x14ac:dyDescent="0.5">
      <c r="C46" s="9"/>
      <c r="D46" s="9"/>
      <c r="E46" s="9"/>
      <c r="I46" s="9"/>
      <c r="J46" s="9"/>
      <c r="K46" s="9"/>
      <c r="O46" s="9"/>
      <c r="P46" s="9"/>
      <c r="Q46" s="9"/>
      <c r="S46" s="43">
        <f t="shared" si="2"/>
        <v>1</v>
      </c>
      <c r="T46" s="44">
        <v>41</v>
      </c>
      <c r="U46" s="10" t="s">
        <v>93</v>
      </c>
      <c r="V46" s="36" t="s">
        <v>39</v>
      </c>
      <c r="W46" s="12" t="s">
        <v>17</v>
      </c>
    </row>
    <row r="47" spans="1:23" ht="15" customHeight="1" x14ac:dyDescent="0.5">
      <c r="C47" s="9"/>
      <c r="D47" s="9"/>
      <c r="E47" s="9"/>
      <c r="I47" s="9"/>
      <c r="J47" s="9"/>
      <c r="K47" s="9"/>
      <c r="O47" s="9"/>
      <c r="P47" s="9"/>
      <c r="Q47" s="9"/>
      <c r="S47" s="43">
        <f t="shared" si="2"/>
        <v>1</v>
      </c>
      <c r="T47" s="44">
        <v>42</v>
      </c>
      <c r="U47" s="10" t="s">
        <v>93</v>
      </c>
      <c r="V47" s="36" t="s">
        <v>38</v>
      </c>
      <c r="W47" s="12" t="s">
        <v>16</v>
      </c>
    </row>
    <row r="48" spans="1:23" ht="15" customHeight="1" x14ac:dyDescent="0.5">
      <c r="C48" s="9"/>
      <c r="D48" s="9"/>
      <c r="E48" s="9"/>
      <c r="I48" s="9"/>
      <c r="J48" s="9"/>
      <c r="K48" s="9"/>
      <c r="O48" s="9"/>
      <c r="P48" s="9"/>
      <c r="Q48" s="9"/>
      <c r="S48" s="43"/>
      <c r="T48" s="45"/>
      <c r="U48" s="9"/>
      <c r="V48" s="9"/>
      <c r="W48" s="9"/>
    </row>
    <row r="49" spans="1:33" ht="15" customHeight="1" x14ac:dyDescent="0.5">
      <c r="C49" s="9"/>
      <c r="D49" s="9"/>
      <c r="E49" s="9"/>
      <c r="I49" s="9"/>
      <c r="J49" s="9"/>
      <c r="K49" s="9"/>
      <c r="O49" s="9"/>
      <c r="P49" s="9"/>
      <c r="Q49" s="9"/>
      <c r="U49" s="9"/>
      <c r="V49" s="9"/>
      <c r="W49" s="9"/>
    </row>
    <row r="50" spans="1:33" ht="15" customHeight="1" x14ac:dyDescent="0.5">
      <c r="C50" s="46"/>
      <c r="D50" s="46"/>
      <c r="E50" s="9"/>
      <c r="I50" s="46"/>
      <c r="J50" s="46"/>
      <c r="K50" s="9"/>
      <c r="O50" s="46"/>
      <c r="P50" s="46"/>
      <c r="Q50" s="9"/>
      <c r="U50" s="46"/>
      <c r="V50" s="46"/>
      <c r="W50" s="9"/>
    </row>
    <row r="51" spans="1:33" ht="15" customHeight="1" x14ac:dyDescent="0.5">
      <c r="C51" s="9"/>
      <c r="D51" s="9"/>
      <c r="E51" s="9"/>
      <c r="I51" s="9"/>
      <c r="J51" s="9"/>
      <c r="K51" s="9"/>
      <c r="O51" s="9"/>
      <c r="P51" s="9"/>
      <c r="Q51" s="9"/>
      <c r="U51" s="9"/>
      <c r="V51" s="9"/>
      <c r="W51" s="9"/>
    </row>
    <row r="52" spans="1:33" ht="15.75" x14ac:dyDescent="0.5">
      <c r="A52" s="91"/>
      <c r="B52" s="92" t="s">
        <v>30</v>
      </c>
      <c r="C52" s="92" t="s">
        <v>31</v>
      </c>
      <c r="D52" s="90" t="s">
        <v>60</v>
      </c>
      <c r="E52" s="93" t="s">
        <v>32</v>
      </c>
      <c r="G52" s="47"/>
      <c r="H52" s="48" t="s">
        <v>30</v>
      </c>
      <c r="I52" s="48" t="s">
        <v>31</v>
      </c>
      <c r="J52" s="90" t="s">
        <v>60</v>
      </c>
      <c r="K52" s="49" t="s">
        <v>32</v>
      </c>
      <c r="M52" s="91"/>
      <c r="N52" s="92" t="s">
        <v>30</v>
      </c>
      <c r="O52" s="92" t="s">
        <v>31</v>
      </c>
      <c r="P52" s="90" t="s">
        <v>60</v>
      </c>
      <c r="Q52" s="93" t="s">
        <v>32</v>
      </c>
      <c r="S52" s="91"/>
      <c r="T52" s="92" t="s">
        <v>30</v>
      </c>
      <c r="U52" s="92" t="s">
        <v>31</v>
      </c>
      <c r="V52" s="90" t="s">
        <v>60</v>
      </c>
      <c r="W52" s="93" t="s">
        <v>32</v>
      </c>
      <c r="AA52" s="144" t="s">
        <v>88</v>
      </c>
      <c r="AB52" s="146" t="s">
        <v>65</v>
      </c>
      <c r="AC52" s="147"/>
      <c r="AD52" s="147"/>
      <c r="AE52" s="147"/>
      <c r="AF52" s="150" t="s">
        <v>66</v>
      </c>
      <c r="AG52" s="151"/>
    </row>
    <row r="53" spans="1:33" ht="15.75" x14ac:dyDescent="0.5">
      <c r="A53" s="83"/>
      <c r="B53" s="16">
        <f>MAX(B6:B40)</f>
        <v>35</v>
      </c>
      <c r="C53" s="16">
        <f>SUM(A6:A40)</f>
        <v>33</v>
      </c>
      <c r="D53" s="16">
        <f>B53-C53</f>
        <v>2</v>
      </c>
      <c r="E53" s="23">
        <f>(1-(C53/B53))</f>
        <v>5.7142857142857162E-2</v>
      </c>
      <c r="G53" s="40"/>
      <c r="H53" s="9">
        <f>MAX(H6:H37)</f>
        <v>32</v>
      </c>
      <c r="I53" s="9">
        <f>SUM(G6:G37)</f>
        <v>25</v>
      </c>
      <c r="J53" s="16">
        <f>H53-I53</f>
        <v>7</v>
      </c>
      <c r="K53" s="13">
        <f>(1-(I53/H53))</f>
        <v>0.21875</v>
      </c>
      <c r="M53" s="83"/>
      <c r="N53" s="16">
        <f>MAX(N6:N40)</f>
        <v>30</v>
      </c>
      <c r="O53" s="16">
        <f>SUM(M6:M40)</f>
        <v>10</v>
      </c>
      <c r="P53" s="16">
        <f>N53-O53</f>
        <v>20</v>
      </c>
      <c r="Q53" s="23">
        <f>(1-(O53/N53))</f>
        <v>0.66666666666666674</v>
      </c>
      <c r="S53" s="83"/>
      <c r="T53" s="16">
        <f>MAX(T6:T47)</f>
        <v>42</v>
      </c>
      <c r="U53" s="16">
        <f>SUM(S6:S47)</f>
        <v>33</v>
      </c>
      <c r="V53" s="16">
        <f>T53-U53</f>
        <v>9</v>
      </c>
      <c r="W53" s="23">
        <f>(1-(U53/T53))</f>
        <v>0.2142857142857143</v>
      </c>
      <c r="AA53" s="159"/>
      <c r="AB53" s="148"/>
      <c r="AC53" s="149"/>
      <c r="AD53" s="149"/>
      <c r="AE53" s="149"/>
      <c r="AF53" s="152" t="s">
        <v>67</v>
      </c>
      <c r="AG53" s="153"/>
    </row>
    <row r="54" spans="1:33" ht="18" x14ac:dyDescent="0.55000000000000004">
      <c r="A54" s="94"/>
      <c r="B54" s="17"/>
      <c r="C54" s="16"/>
      <c r="D54" s="16"/>
      <c r="E54" s="23"/>
      <c r="G54" s="50"/>
      <c r="I54" s="9"/>
      <c r="J54" s="16"/>
      <c r="K54" s="13"/>
      <c r="M54" s="94"/>
      <c r="N54" s="17"/>
      <c r="O54" s="16"/>
      <c r="P54" s="16"/>
      <c r="Q54" s="23"/>
      <c r="S54" s="95"/>
      <c r="T54" s="17"/>
      <c r="U54" s="16"/>
      <c r="V54" s="16"/>
      <c r="W54" s="23"/>
      <c r="AA54" s="116" t="s">
        <v>6</v>
      </c>
      <c r="AB54" s="137">
        <f>D53</f>
        <v>2</v>
      </c>
      <c r="AC54" s="138" t="s">
        <v>70</v>
      </c>
      <c r="AD54" s="139">
        <f>B53</f>
        <v>35</v>
      </c>
      <c r="AE54" s="140">
        <f>E53</f>
        <v>5.7142857142857162E-2</v>
      </c>
      <c r="AF54" s="141">
        <f>VLOOKUP(AE54,Concordance!$A$1:$B$100,2,TRUE)</f>
        <v>1</v>
      </c>
      <c r="AG54" s="142" t="s">
        <v>69</v>
      </c>
    </row>
    <row r="55" spans="1:33" ht="48.5" customHeight="1" x14ac:dyDescent="0.55000000000000004">
      <c r="A55" s="95" t="s">
        <v>12</v>
      </c>
      <c r="B55" s="96">
        <v>18</v>
      </c>
      <c r="C55" s="16">
        <f>SUM(A6:A23)</f>
        <v>18</v>
      </c>
      <c r="D55" s="16">
        <f>B55-C55</f>
        <v>0</v>
      </c>
      <c r="E55" s="23">
        <f>(1-(C55/B55))</f>
        <v>0</v>
      </c>
      <c r="G55" s="52" t="s">
        <v>33</v>
      </c>
      <c r="H55" s="51">
        <v>2</v>
      </c>
      <c r="I55" s="9">
        <f>SUM(G13,G27)</f>
        <v>2</v>
      </c>
      <c r="J55" s="16">
        <f t="shared" ref="J55:J64" si="3">H55-I55</f>
        <v>0</v>
      </c>
      <c r="K55" s="13">
        <f t="shared" ref="K55:K61" si="4">(1-(I55/H55))</f>
        <v>0</v>
      </c>
      <c r="M55" s="95" t="s">
        <v>15</v>
      </c>
      <c r="N55" s="96">
        <v>4</v>
      </c>
      <c r="O55" s="16">
        <f>SUM(M6,M18,M24,M30)</f>
        <v>1</v>
      </c>
      <c r="P55" s="16">
        <f t="shared" ref="P55:P60" si="5">N55-O55</f>
        <v>3</v>
      </c>
      <c r="Q55" s="23">
        <f t="shared" ref="Q55:Q60" si="6">(1-(O55/N55))</f>
        <v>0.75</v>
      </c>
      <c r="S55" s="100" t="s">
        <v>33</v>
      </c>
      <c r="T55" s="96">
        <v>8</v>
      </c>
      <c r="U55" s="17">
        <f>SUM(S6,S7, S9,S14,S16,S21,S32,S46)</f>
        <v>5</v>
      </c>
      <c r="V55" s="16">
        <f t="shared" ref="V55:V61" si="7">T55-U55</f>
        <v>3</v>
      </c>
      <c r="W55" s="23">
        <f t="shared" ref="W55:W65" si="8">(1-(U55/T55))</f>
        <v>0.375</v>
      </c>
      <c r="AA55" s="116" t="s">
        <v>7</v>
      </c>
      <c r="AB55" s="137">
        <f>J53</f>
        <v>7</v>
      </c>
      <c r="AC55" s="138" t="s">
        <v>70</v>
      </c>
      <c r="AD55" s="139">
        <f>H53</f>
        <v>32</v>
      </c>
      <c r="AE55" s="140">
        <f>K53</f>
        <v>0.21875</v>
      </c>
      <c r="AF55" s="141" t="str">
        <f>VLOOKUP(AE55,Concordance!$A$1:$B$100,2,TRUE)</f>
        <v>1-2</v>
      </c>
      <c r="AG55" s="142" t="s">
        <v>69</v>
      </c>
    </row>
    <row r="56" spans="1:33" ht="50.25" customHeight="1" x14ac:dyDescent="0.55000000000000004">
      <c r="A56" s="101" t="s">
        <v>27</v>
      </c>
      <c r="B56" s="98">
        <v>17</v>
      </c>
      <c r="C56" s="15">
        <f>SUM(A24:A40)</f>
        <v>15</v>
      </c>
      <c r="D56" s="14">
        <f>B56-C56</f>
        <v>2</v>
      </c>
      <c r="E56" s="29">
        <f>(1-(C56/B56))</f>
        <v>0.11764705882352944</v>
      </c>
      <c r="G56" s="52" t="s">
        <v>34</v>
      </c>
      <c r="H56" s="51">
        <v>6</v>
      </c>
      <c r="I56">
        <f>SUM(G9,G11,G16,G26,G28,G37)</f>
        <v>6</v>
      </c>
      <c r="J56" s="16">
        <f t="shared" si="3"/>
        <v>0</v>
      </c>
      <c r="K56" s="13">
        <f t="shared" si="4"/>
        <v>0</v>
      </c>
      <c r="M56" s="95" t="s">
        <v>21</v>
      </c>
      <c r="N56" s="96">
        <v>11</v>
      </c>
      <c r="O56" s="17">
        <f>SUM(M8,M10,M12,M16,M20,M21,M26,M29,M31,M32,M34)</f>
        <v>5</v>
      </c>
      <c r="P56" s="16">
        <f t="shared" si="5"/>
        <v>6</v>
      </c>
      <c r="Q56" s="23">
        <f t="shared" si="6"/>
        <v>0.54545454545454541</v>
      </c>
      <c r="S56" s="97" t="s">
        <v>34</v>
      </c>
      <c r="T56" s="98">
        <v>8</v>
      </c>
      <c r="U56" s="15">
        <f>SUM(S8,S17,S19,S24,S30,S34,S41,S43)</f>
        <v>7</v>
      </c>
      <c r="V56" s="14">
        <f t="shared" si="7"/>
        <v>1</v>
      </c>
      <c r="W56" s="29">
        <f t="shared" si="8"/>
        <v>0.125</v>
      </c>
      <c r="AA56" s="116" t="s">
        <v>68</v>
      </c>
      <c r="AB56" s="137">
        <f>P53</f>
        <v>20</v>
      </c>
      <c r="AC56" s="138" t="s">
        <v>70</v>
      </c>
      <c r="AD56" s="139">
        <f>N53</f>
        <v>30</v>
      </c>
      <c r="AE56" s="140">
        <f>Q53</f>
        <v>0.66666666666666674</v>
      </c>
      <c r="AF56" s="141" t="str">
        <f>VLOOKUP(AE56,Concordance!$A$1:$B$100,2,TRUE)</f>
        <v>6</v>
      </c>
      <c r="AG56" s="142" t="s">
        <v>69</v>
      </c>
    </row>
    <row r="57" spans="1:33" ht="31.9" x14ac:dyDescent="0.55000000000000004">
      <c r="A57" s="102"/>
      <c r="B57" s="96"/>
      <c r="C57" s="42"/>
      <c r="D57" s="42"/>
      <c r="E57" s="16"/>
      <c r="G57" s="53" t="s">
        <v>24</v>
      </c>
      <c r="H57" s="54">
        <f>SUM(H55:H56)</f>
        <v>8</v>
      </c>
      <c r="I57" s="55">
        <f>SUM(I55:I56)</f>
        <v>8</v>
      </c>
      <c r="J57" s="99">
        <f t="shared" si="3"/>
        <v>0</v>
      </c>
      <c r="K57" s="56">
        <f t="shared" si="4"/>
        <v>0</v>
      </c>
      <c r="M57" s="95" t="s">
        <v>19</v>
      </c>
      <c r="N57" s="96">
        <v>4</v>
      </c>
      <c r="O57" s="17">
        <f>SUM(M25,M13,M7,M27)</f>
        <v>0</v>
      </c>
      <c r="P57" s="16">
        <f t="shared" si="5"/>
        <v>4</v>
      </c>
      <c r="Q57" s="23">
        <f t="shared" si="6"/>
        <v>1</v>
      </c>
      <c r="S57" s="57" t="s">
        <v>24</v>
      </c>
      <c r="T57" s="59">
        <f>SUM(T55:T56)</f>
        <v>16</v>
      </c>
      <c r="U57" s="62">
        <f>SUM(U55:U56)</f>
        <v>12</v>
      </c>
      <c r="V57" s="16">
        <f t="shared" si="7"/>
        <v>4</v>
      </c>
      <c r="W57" s="60">
        <f t="shared" si="8"/>
        <v>0.25</v>
      </c>
      <c r="AA57" s="143" t="s">
        <v>9</v>
      </c>
      <c r="AB57" s="130">
        <f>V53</f>
        <v>9</v>
      </c>
      <c r="AC57" s="119" t="s">
        <v>70</v>
      </c>
      <c r="AD57" s="127">
        <f>T53</f>
        <v>42</v>
      </c>
      <c r="AE57" s="124">
        <f>W53</f>
        <v>0.2142857142857143</v>
      </c>
      <c r="AF57" s="132" t="str">
        <f>VLOOKUP(AE57,Concordance!$A$1:$B$100,2,TRUE)</f>
        <v>1-2</v>
      </c>
      <c r="AG57" s="121" t="s">
        <v>69</v>
      </c>
    </row>
    <row r="58" spans="1:33" ht="15.75" x14ac:dyDescent="0.5">
      <c r="C58" s="9"/>
      <c r="D58" s="9"/>
      <c r="E58" s="9"/>
      <c r="G58" s="57" t="s">
        <v>16</v>
      </c>
      <c r="H58" s="58">
        <v>10</v>
      </c>
      <c r="I58" s="59">
        <f>SUM(G8,G15,G19,G21,G22,G23,G24,G25,G29,G30)</f>
        <v>9</v>
      </c>
      <c r="J58" s="16">
        <f t="shared" si="3"/>
        <v>1</v>
      </c>
      <c r="K58" s="60">
        <f t="shared" si="4"/>
        <v>9.9999999999999978E-2</v>
      </c>
      <c r="M58" s="95" t="s">
        <v>22</v>
      </c>
      <c r="N58" s="96">
        <v>3</v>
      </c>
      <c r="O58" s="16">
        <f>SUM(M19,M15,M9)</f>
        <v>1</v>
      </c>
      <c r="P58" s="16">
        <f t="shared" si="5"/>
        <v>2</v>
      </c>
      <c r="Q58" s="23">
        <f t="shared" si="6"/>
        <v>0.66666666666666674</v>
      </c>
      <c r="S58" s="57" t="s">
        <v>16</v>
      </c>
      <c r="T58" s="58">
        <v>9</v>
      </c>
      <c r="U58" s="59">
        <f>SUM(S47,S39,S35,S33,S27,S20,S15,S13,S10)</f>
        <v>8</v>
      </c>
      <c r="V58" s="16">
        <f t="shared" si="7"/>
        <v>1</v>
      </c>
      <c r="W58" s="60">
        <f t="shared" si="8"/>
        <v>0.11111111111111116</v>
      </c>
    </row>
    <row r="59" spans="1:33" ht="15.75" x14ac:dyDescent="0.5">
      <c r="C59" s="9"/>
      <c r="D59" s="9"/>
      <c r="E59" s="9"/>
      <c r="G59" s="61" t="s">
        <v>23</v>
      </c>
      <c r="H59" s="58">
        <v>4</v>
      </c>
      <c r="I59" s="62">
        <f>SUM(G12,G18,G20,G34)</f>
        <v>3</v>
      </c>
      <c r="J59" s="16">
        <f t="shared" si="3"/>
        <v>1</v>
      </c>
      <c r="K59" s="60">
        <f t="shared" si="4"/>
        <v>0.25</v>
      </c>
      <c r="M59" s="95" t="s">
        <v>20</v>
      </c>
      <c r="N59" s="96">
        <v>5</v>
      </c>
      <c r="O59" s="16">
        <f>SUM(M35,M23,M17,M11,M14)</f>
        <v>2</v>
      </c>
      <c r="P59" s="16">
        <f t="shared" si="5"/>
        <v>3</v>
      </c>
      <c r="Q59" s="23">
        <f t="shared" si="6"/>
        <v>0.6</v>
      </c>
      <c r="S59" s="61" t="s">
        <v>23</v>
      </c>
      <c r="T59" s="58">
        <v>4</v>
      </c>
      <c r="U59" s="62">
        <f>SUM(S45,S44,S40,S38)</f>
        <v>3</v>
      </c>
      <c r="V59" s="16">
        <f t="shared" si="7"/>
        <v>1</v>
      </c>
      <c r="W59" s="60">
        <f t="shared" si="8"/>
        <v>0.25</v>
      </c>
    </row>
    <row r="60" spans="1:33" ht="31.5" x14ac:dyDescent="0.5">
      <c r="C60" s="9"/>
      <c r="D60" s="9"/>
      <c r="E60" s="9"/>
      <c r="G60" s="61" t="s">
        <v>18</v>
      </c>
      <c r="H60" s="58">
        <v>3</v>
      </c>
      <c r="I60" s="62">
        <f>SUM(G33,G32,G10)</f>
        <v>2</v>
      </c>
      <c r="J60" s="16">
        <f t="shared" si="3"/>
        <v>1</v>
      </c>
      <c r="K60" s="60">
        <f t="shared" si="4"/>
        <v>0.33333333333333337</v>
      </c>
      <c r="M60" s="97" t="s">
        <v>26</v>
      </c>
      <c r="N60" s="98">
        <v>3</v>
      </c>
      <c r="O60" s="14">
        <f>SUM(M33,M28,M22)</f>
        <v>1</v>
      </c>
      <c r="P60" s="14">
        <f t="shared" si="5"/>
        <v>2</v>
      </c>
      <c r="Q60" s="29">
        <f t="shared" si="6"/>
        <v>0.66666666666666674</v>
      </c>
      <c r="S60" s="61" t="s">
        <v>18</v>
      </c>
      <c r="T60" s="58">
        <v>5</v>
      </c>
      <c r="U60" s="62">
        <f>SUM(S42,S36,S31,S25,S18)</f>
        <v>5</v>
      </c>
      <c r="V60" s="16">
        <f t="shared" si="7"/>
        <v>0</v>
      </c>
      <c r="W60" s="60">
        <f t="shared" si="8"/>
        <v>0</v>
      </c>
    </row>
    <row r="61" spans="1:33" ht="31.5" x14ac:dyDescent="0.5">
      <c r="C61" s="9"/>
      <c r="D61" s="9"/>
      <c r="E61" s="9"/>
      <c r="G61" s="63" t="s">
        <v>13</v>
      </c>
      <c r="H61" s="64">
        <v>7</v>
      </c>
      <c r="I61" s="65">
        <f>SUM(G36,G35,G31,G17,G14,G6,G7)</f>
        <v>3</v>
      </c>
      <c r="J61" s="14">
        <f t="shared" si="3"/>
        <v>4</v>
      </c>
      <c r="K61" s="66">
        <f t="shared" si="4"/>
        <v>0.5714285714285714</v>
      </c>
      <c r="O61" s="9"/>
      <c r="P61" s="16"/>
      <c r="Q61" s="9"/>
      <c r="S61" s="63" t="s">
        <v>13</v>
      </c>
      <c r="T61" s="64">
        <v>8</v>
      </c>
      <c r="U61" s="65">
        <f>SUM(S37,S29,S28,S26,S23,S22,S12,S11)</f>
        <v>5</v>
      </c>
      <c r="V61" s="14">
        <f t="shared" si="7"/>
        <v>3</v>
      </c>
      <c r="W61" s="66">
        <f t="shared" si="8"/>
        <v>0.375</v>
      </c>
    </row>
    <row r="62" spans="1:33" ht="15.75" x14ac:dyDescent="0.5">
      <c r="C62" s="9"/>
      <c r="D62" s="9"/>
      <c r="E62" s="9"/>
      <c r="I62" s="9"/>
      <c r="J62" s="16">
        <f t="shared" si="3"/>
        <v>0</v>
      </c>
      <c r="K62" s="9"/>
      <c r="M62" s="67" t="s">
        <v>50</v>
      </c>
      <c r="N62" s="68">
        <v>6</v>
      </c>
      <c r="O62" s="54">
        <f>SUM(M6:M11)</f>
        <v>1</v>
      </c>
      <c r="P62" s="99">
        <f>N62-O62</f>
        <v>5</v>
      </c>
      <c r="Q62" s="69">
        <f>(1-(O62/N62))</f>
        <v>0.83333333333333337</v>
      </c>
      <c r="U62" s="9"/>
      <c r="V62" s="16"/>
      <c r="W62" s="9"/>
    </row>
    <row r="63" spans="1:33" ht="15.75" x14ac:dyDescent="0.5">
      <c r="C63" s="9"/>
      <c r="D63" s="9"/>
      <c r="E63" s="9"/>
      <c r="I63" s="9"/>
      <c r="J63" s="16">
        <f t="shared" si="3"/>
        <v>0</v>
      </c>
      <c r="K63" s="9"/>
      <c r="M63" s="70" t="s">
        <v>51</v>
      </c>
      <c r="N63" s="58">
        <v>6</v>
      </c>
      <c r="O63" s="59">
        <f>SUM(M12:M17)</f>
        <v>3</v>
      </c>
      <c r="P63" s="16">
        <f>N63-O63</f>
        <v>3</v>
      </c>
      <c r="Q63" s="71">
        <f>(1-(O63/N63))</f>
        <v>0.5</v>
      </c>
      <c r="S63" s="106" t="s">
        <v>61</v>
      </c>
      <c r="T63" s="68">
        <v>15</v>
      </c>
      <c r="U63" s="105">
        <f>SUM(S6:S20)</f>
        <v>9</v>
      </c>
      <c r="V63" s="99">
        <f>T63-U63</f>
        <v>6</v>
      </c>
      <c r="W63" s="56">
        <f t="shared" si="8"/>
        <v>0.4</v>
      </c>
    </row>
    <row r="64" spans="1:33" ht="15.75" x14ac:dyDescent="0.5">
      <c r="C64" s="9"/>
      <c r="D64" s="9"/>
      <c r="E64" s="9"/>
      <c r="G64" s="79" t="s">
        <v>48</v>
      </c>
      <c r="H64" s="80">
        <v>18</v>
      </c>
      <c r="I64" s="81">
        <f>SUM(G6:G23)</f>
        <v>14</v>
      </c>
      <c r="J64" s="77">
        <f t="shared" si="3"/>
        <v>4</v>
      </c>
      <c r="K64" s="82">
        <f>(1-(I64/H64))</f>
        <v>0.22222222222222221</v>
      </c>
      <c r="M64" s="70" t="s">
        <v>52</v>
      </c>
      <c r="N64" s="58">
        <v>6</v>
      </c>
      <c r="O64" s="59">
        <f>SUM(M18:M23)</f>
        <v>2</v>
      </c>
      <c r="P64" s="16">
        <f>N64-O64</f>
        <v>4</v>
      </c>
      <c r="Q64" s="71">
        <f>(1-(O64/N64))</f>
        <v>0.66666666666666674</v>
      </c>
      <c r="S64" s="107" t="s">
        <v>62</v>
      </c>
      <c r="T64" s="58">
        <v>15</v>
      </c>
      <c r="U64" s="17">
        <f>SUM(S21:S35)</f>
        <v>13</v>
      </c>
      <c r="V64" s="16">
        <f>T64-U64</f>
        <v>2</v>
      </c>
      <c r="W64" s="60">
        <f t="shared" si="8"/>
        <v>0.1333333333333333</v>
      </c>
    </row>
    <row r="65" spans="3:23" ht="15.75" x14ac:dyDescent="0.5">
      <c r="C65" s="9"/>
      <c r="D65" s="9"/>
      <c r="E65" s="9"/>
      <c r="G65" s="72"/>
      <c r="H65" s="59"/>
      <c r="I65" s="62"/>
      <c r="J65" s="16"/>
      <c r="K65" s="60"/>
      <c r="M65" s="70" t="s">
        <v>53</v>
      </c>
      <c r="N65" s="58">
        <v>6</v>
      </c>
      <c r="O65" s="59">
        <f>SUM(M24:M29)</f>
        <v>1</v>
      </c>
      <c r="P65" s="16">
        <f>N65-O65</f>
        <v>5</v>
      </c>
      <c r="Q65" s="71">
        <f>(1-(O65/N65))</f>
        <v>0.83333333333333337</v>
      </c>
      <c r="S65" s="108" t="s">
        <v>63</v>
      </c>
      <c r="T65" s="64">
        <v>12</v>
      </c>
      <c r="U65" s="15">
        <f>SUM(S36:S47)</f>
        <v>11</v>
      </c>
      <c r="V65" s="14">
        <f>T65-U65</f>
        <v>1</v>
      </c>
      <c r="W65" s="66">
        <f t="shared" si="8"/>
        <v>8.333333333333337E-2</v>
      </c>
    </row>
    <row r="66" spans="3:23" ht="31.5" x14ac:dyDescent="0.5">
      <c r="C66" s="9"/>
      <c r="D66" s="9"/>
      <c r="E66" s="9"/>
      <c r="G66" s="79" t="s">
        <v>49</v>
      </c>
      <c r="H66" s="80">
        <v>14</v>
      </c>
      <c r="I66" s="81">
        <f>SUM(G24:G37)</f>
        <v>11</v>
      </c>
      <c r="J66" s="77">
        <f>H66-I66</f>
        <v>3</v>
      </c>
      <c r="K66" s="82">
        <f>(1-(I66/H66))</f>
        <v>0.2142857142857143</v>
      </c>
      <c r="M66" s="73" t="s">
        <v>54</v>
      </c>
      <c r="N66" s="64">
        <v>6</v>
      </c>
      <c r="O66" s="74">
        <f>SUM(M30:M35)</f>
        <v>3</v>
      </c>
      <c r="P66" s="14">
        <f>N66-O66</f>
        <v>3</v>
      </c>
      <c r="Q66" s="75">
        <f>(1-(O66/N66))</f>
        <v>0.5</v>
      </c>
      <c r="U66" s="9"/>
      <c r="V66" s="16"/>
      <c r="W66" s="9"/>
    </row>
    <row r="67" spans="3:23" ht="15.75" x14ac:dyDescent="0.5">
      <c r="C67" s="9"/>
      <c r="D67" s="9"/>
      <c r="E67" s="9"/>
      <c r="I67" s="9"/>
      <c r="J67" s="9"/>
      <c r="K67" s="9"/>
      <c r="O67" s="9"/>
      <c r="P67" s="9"/>
      <c r="Q67" s="9"/>
      <c r="U67" s="9"/>
      <c r="V67" s="9"/>
      <c r="W67" s="9"/>
    </row>
    <row r="68" spans="3:23" ht="15.75" x14ac:dyDescent="0.5">
      <c r="C68" s="9"/>
      <c r="D68" s="9"/>
      <c r="E68" s="9"/>
      <c r="I68" s="9"/>
      <c r="J68" s="9"/>
      <c r="K68" s="9"/>
      <c r="O68" s="9"/>
      <c r="P68" s="9"/>
      <c r="Q68" s="9"/>
      <c r="U68" s="9"/>
      <c r="V68" s="9"/>
      <c r="W68" s="9"/>
    </row>
    <row r="69" spans="3:23" ht="15.75" x14ac:dyDescent="0.5">
      <c r="C69" s="9"/>
      <c r="D69" s="9"/>
      <c r="E69" s="9"/>
      <c r="I69" s="9"/>
      <c r="J69" s="9"/>
      <c r="K69" s="9"/>
      <c r="O69" s="9"/>
      <c r="P69" s="9"/>
      <c r="Q69" s="9"/>
      <c r="U69" s="9"/>
      <c r="V69" s="9"/>
      <c r="W69" s="9"/>
    </row>
    <row r="70" spans="3:23" ht="15.75" x14ac:dyDescent="0.5">
      <c r="C70" s="9"/>
      <c r="D70" s="9"/>
      <c r="E70" s="9"/>
      <c r="I70" s="9"/>
      <c r="J70" s="9"/>
      <c r="K70" s="9"/>
      <c r="O70" s="9"/>
      <c r="P70" s="9"/>
      <c r="Q70" s="9"/>
      <c r="U70" s="9"/>
      <c r="V70" s="9"/>
      <c r="W70" s="9"/>
    </row>
    <row r="71" spans="3:23" ht="15.75" x14ac:dyDescent="0.5">
      <c r="C71" s="9"/>
      <c r="D71" s="9"/>
      <c r="E71" s="9"/>
      <c r="I71" s="9"/>
      <c r="J71" s="9"/>
      <c r="K71" s="9"/>
      <c r="O71" s="9"/>
      <c r="P71" s="9"/>
      <c r="Q71" s="9"/>
      <c r="U71" s="9"/>
      <c r="V71" s="9"/>
      <c r="W71" s="9"/>
    </row>
    <row r="72" spans="3:23" ht="15.75" x14ac:dyDescent="0.5">
      <c r="C72" s="9"/>
      <c r="D72" s="9"/>
      <c r="E72" s="9"/>
      <c r="I72" s="9"/>
      <c r="J72" s="9"/>
      <c r="K72" s="9"/>
      <c r="O72" s="9"/>
      <c r="P72" s="9"/>
      <c r="Q72" s="9"/>
      <c r="U72" s="9"/>
      <c r="V72" s="9"/>
      <c r="W72" s="9"/>
    </row>
    <row r="73" spans="3:23" ht="15.75" x14ac:dyDescent="0.5">
      <c r="C73" s="9"/>
      <c r="D73" s="9"/>
      <c r="E73" s="9"/>
      <c r="I73" s="9"/>
      <c r="J73" s="9"/>
      <c r="K73" s="9"/>
      <c r="O73" s="9"/>
      <c r="P73" s="9"/>
      <c r="Q73" s="9"/>
      <c r="U73" s="9"/>
      <c r="V73" s="9"/>
      <c r="W73" s="9"/>
    </row>
    <row r="74" spans="3:23" ht="15.75" x14ac:dyDescent="0.5">
      <c r="C74" s="9"/>
      <c r="D74" s="9"/>
      <c r="E74" s="9"/>
      <c r="I74" s="9"/>
      <c r="J74" s="9"/>
      <c r="K74" s="9"/>
      <c r="O74" s="9"/>
      <c r="P74" s="9"/>
      <c r="Q74" s="9"/>
      <c r="U74" s="9"/>
      <c r="V74" s="9"/>
      <c r="W74" s="9"/>
    </row>
    <row r="75" spans="3:23" ht="15.75" x14ac:dyDescent="0.5">
      <c r="C75" s="9"/>
      <c r="D75" s="9"/>
      <c r="E75" s="9"/>
      <c r="I75" s="9"/>
      <c r="J75" s="9"/>
      <c r="K75" s="9"/>
      <c r="O75" s="9"/>
      <c r="P75" s="9"/>
      <c r="Q75" s="9"/>
      <c r="U75" s="9"/>
      <c r="V75" s="9"/>
      <c r="W75" s="9"/>
    </row>
    <row r="76" spans="3:23" ht="15.75" x14ac:dyDescent="0.5">
      <c r="C76" s="9"/>
      <c r="D76" s="9"/>
      <c r="E76" s="9"/>
      <c r="I76" s="9"/>
      <c r="J76" s="9"/>
      <c r="K76" s="9"/>
      <c r="O76" s="9"/>
      <c r="P76" s="9"/>
      <c r="Q76" s="9"/>
      <c r="U76" s="9"/>
      <c r="V76" s="9"/>
      <c r="W76" s="9"/>
    </row>
    <row r="77" spans="3:23" ht="15.75" x14ac:dyDescent="0.5">
      <c r="C77" s="9"/>
      <c r="D77" s="9"/>
      <c r="E77" s="9"/>
      <c r="I77" s="9"/>
      <c r="J77" s="9"/>
      <c r="K77" s="9"/>
      <c r="O77" s="9"/>
      <c r="P77" s="9"/>
      <c r="Q77" s="9"/>
      <c r="U77" s="9"/>
      <c r="V77" s="9"/>
      <c r="W77" s="9"/>
    </row>
    <row r="78" spans="3:23" ht="15.75" x14ac:dyDescent="0.5">
      <c r="C78" s="9"/>
      <c r="D78" s="9"/>
      <c r="E78" s="9"/>
      <c r="I78" s="9"/>
      <c r="J78" s="9"/>
      <c r="K78" s="9"/>
      <c r="O78" s="9"/>
      <c r="P78" s="9"/>
      <c r="Q78" s="9"/>
      <c r="U78" s="9"/>
      <c r="V78" s="9"/>
      <c r="W78" s="9"/>
    </row>
    <row r="79" spans="3:23" ht="15.75" x14ac:dyDescent="0.5">
      <c r="C79" s="9"/>
      <c r="D79" s="9"/>
      <c r="E79" s="9"/>
      <c r="I79" s="9"/>
      <c r="J79" s="9"/>
      <c r="K79" s="9"/>
      <c r="O79" s="9"/>
      <c r="P79" s="9"/>
      <c r="Q79" s="9"/>
      <c r="U79" s="9"/>
      <c r="V79" s="9"/>
      <c r="W79" s="9"/>
    </row>
    <row r="80" spans="3:23" ht="15.75" x14ac:dyDescent="0.5">
      <c r="C80" s="9"/>
      <c r="D80" s="9"/>
      <c r="E80" s="9"/>
      <c r="I80" s="9"/>
      <c r="J80" s="9"/>
      <c r="K80" s="9"/>
      <c r="O80" s="9"/>
      <c r="P80" s="9"/>
      <c r="Q80" s="9"/>
      <c r="U80" s="9"/>
      <c r="V80" s="9"/>
      <c r="W80" s="9"/>
    </row>
    <row r="81" spans="3:23" ht="15.75" x14ac:dyDescent="0.5">
      <c r="C81" s="9"/>
      <c r="D81" s="9"/>
      <c r="E81" s="9"/>
      <c r="I81" s="9"/>
      <c r="J81" s="9"/>
      <c r="K81" s="9"/>
      <c r="O81" s="9"/>
      <c r="P81" s="9"/>
      <c r="Q81" s="9"/>
      <c r="U81" s="9"/>
      <c r="V81" s="9"/>
      <c r="W81" s="9"/>
    </row>
    <row r="82" spans="3:23" ht="15.75" x14ac:dyDescent="0.5">
      <c r="C82" s="9"/>
      <c r="D82" s="9"/>
      <c r="E82" s="9"/>
      <c r="I82" s="9"/>
      <c r="J82" s="9"/>
      <c r="K82" s="9"/>
      <c r="O82" s="9"/>
      <c r="P82" s="9"/>
      <c r="Q82" s="9"/>
      <c r="U82" s="9"/>
      <c r="V82" s="9"/>
      <c r="W82" s="9"/>
    </row>
    <row r="83" spans="3:23" ht="15.75" x14ac:dyDescent="0.5">
      <c r="C83" s="9"/>
      <c r="D83" s="9"/>
      <c r="E83" s="9"/>
      <c r="I83" s="9"/>
      <c r="J83" s="9"/>
      <c r="K83" s="9"/>
      <c r="O83" s="9"/>
      <c r="P83" s="9"/>
      <c r="Q83" s="9"/>
      <c r="U83" s="9"/>
      <c r="V83" s="9"/>
      <c r="W83" s="9"/>
    </row>
    <row r="84" spans="3:23" ht="15.75" x14ac:dyDescent="0.5">
      <c r="C84" s="9"/>
      <c r="D84" s="9"/>
      <c r="E84" s="9"/>
      <c r="I84" s="9"/>
      <c r="J84" s="9"/>
      <c r="K84" s="9"/>
      <c r="O84" s="9"/>
      <c r="P84" s="9"/>
      <c r="Q84" s="9"/>
      <c r="U84" s="9"/>
      <c r="V84" s="9"/>
      <c r="W84" s="9"/>
    </row>
    <row r="85" spans="3:23" ht="15.75" x14ac:dyDescent="0.5">
      <c r="C85" s="9"/>
      <c r="D85" s="9"/>
      <c r="E85" s="9"/>
      <c r="I85" s="9"/>
      <c r="J85" s="9"/>
      <c r="K85" s="9"/>
      <c r="O85" s="9"/>
      <c r="P85" s="9"/>
      <c r="Q85" s="9"/>
      <c r="U85" s="9"/>
      <c r="V85" s="9"/>
      <c r="W85" s="9"/>
    </row>
    <row r="86" spans="3:23" ht="15.75" x14ac:dyDescent="0.5">
      <c r="C86" s="9"/>
      <c r="D86" s="9"/>
      <c r="E86" s="9"/>
      <c r="I86" s="9"/>
      <c r="J86" s="9"/>
      <c r="K86" s="9"/>
      <c r="O86" s="9"/>
      <c r="P86" s="9"/>
      <c r="Q86" s="9"/>
      <c r="U86" s="9"/>
      <c r="V86" s="9"/>
      <c r="W86" s="9"/>
    </row>
    <row r="87" spans="3:23" ht="15.75" x14ac:dyDescent="0.5">
      <c r="C87" s="9"/>
      <c r="D87" s="9"/>
      <c r="E87" s="9"/>
      <c r="I87" s="9"/>
      <c r="J87" s="9"/>
      <c r="K87" s="9"/>
      <c r="O87" s="9"/>
      <c r="P87" s="9"/>
      <c r="Q87" s="9"/>
      <c r="U87" s="9"/>
      <c r="V87" s="9"/>
      <c r="W87" s="9"/>
    </row>
    <row r="88" spans="3:23" ht="15.75" x14ac:dyDescent="0.5">
      <c r="C88" s="9"/>
      <c r="D88" s="9"/>
      <c r="E88" s="9"/>
      <c r="I88" s="9"/>
      <c r="J88" s="9"/>
      <c r="K88" s="9"/>
      <c r="O88" s="9"/>
      <c r="P88" s="9"/>
      <c r="Q88" s="9"/>
      <c r="U88" s="9"/>
      <c r="V88" s="9"/>
      <c r="W88" s="9"/>
    </row>
    <row r="89" spans="3:23" ht="15.75" x14ac:dyDescent="0.5">
      <c r="C89" s="9"/>
      <c r="D89" s="9"/>
      <c r="E89" s="9"/>
      <c r="I89" s="9"/>
      <c r="J89" s="9"/>
      <c r="K89" s="9"/>
      <c r="O89" s="9"/>
      <c r="P89" s="9"/>
      <c r="Q89" s="9"/>
      <c r="U89" s="9"/>
      <c r="V89" s="9"/>
      <c r="W89" s="9"/>
    </row>
    <row r="90" spans="3:23" ht="15.75" x14ac:dyDescent="0.5">
      <c r="C90" s="9"/>
      <c r="D90" s="9"/>
      <c r="E90" s="9"/>
      <c r="I90" s="9"/>
      <c r="J90" s="9"/>
      <c r="K90" s="9"/>
      <c r="O90" s="9"/>
      <c r="P90" s="9"/>
      <c r="Q90" s="9"/>
      <c r="U90" s="9"/>
      <c r="V90" s="9"/>
      <c r="W90" s="9"/>
    </row>
    <row r="91" spans="3:23" ht="15.75" x14ac:dyDescent="0.5">
      <c r="C91" s="9"/>
      <c r="D91" s="9"/>
      <c r="E91" s="9"/>
      <c r="I91" s="9"/>
      <c r="J91" s="9"/>
      <c r="K91" s="9"/>
      <c r="O91" s="9"/>
      <c r="P91" s="9"/>
      <c r="Q91" s="9"/>
      <c r="U91" s="9"/>
      <c r="V91" s="9"/>
      <c r="W91" s="9"/>
    </row>
    <row r="92" spans="3:23" ht="15.75" x14ac:dyDescent="0.5">
      <c r="C92" s="9"/>
      <c r="D92" s="9"/>
      <c r="E92" s="9"/>
      <c r="I92" s="9"/>
      <c r="J92" s="9"/>
      <c r="K92" s="9"/>
      <c r="O92" s="9"/>
      <c r="P92" s="9"/>
      <c r="Q92" s="9"/>
      <c r="U92" s="9"/>
      <c r="V92" s="9"/>
      <c r="W92" s="9"/>
    </row>
    <row r="93" spans="3:23" ht="15.75" x14ac:dyDescent="0.5">
      <c r="C93" s="9"/>
      <c r="D93" s="9"/>
      <c r="E93" s="9"/>
      <c r="I93" s="9"/>
      <c r="J93" s="9"/>
      <c r="K93" s="9"/>
      <c r="O93" s="9"/>
      <c r="P93" s="9"/>
      <c r="Q93" s="9"/>
      <c r="U93" s="9"/>
      <c r="V93" s="9"/>
      <c r="W93" s="9"/>
    </row>
    <row r="94" spans="3:23" ht="15.75" x14ac:dyDescent="0.5">
      <c r="C94" s="9"/>
      <c r="D94" s="9"/>
      <c r="E94" s="9"/>
      <c r="I94" s="9"/>
      <c r="J94" s="9"/>
      <c r="K94" s="9"/>
      <c r="O94" s="9"/>
      <c r="P94" s="9"/>
      <c r="Q94" s="9"/>
      <c r="U94" s="9"/>
      <c r="V94" s="9"/>
      <c r="W94" s="9"/>
    </row>
    <row r="95" spans="3:23" ht="15.75" x14ac:dyDescent="0.5">
      <c r="C95" s="9"/>
      <c r="D95" s="9"/>
      <c r="E95" s="9"/>
      <c r="I95" s="9"/>
      <c r="J95" s="9"/>
      <c r="K95" s="9"/>
      <c r="O95" s="9"/>
      <c r="P95" s="9"/>
      <c r="Q95" s="9"/>
      <c r="U95" s="9"/>
      <c r="V95" s="9"/>
      <c r="W95" s="9"/>
    </row>
    <row r="96" spans="3:23" ht="15.75" x14ac:dyDescent="0.5">
      <c r="C96" s="9"/>
      <c r="D96" s="9"/>
      <c r="E96" s="9"/>
      <c r="I96" s="9"/>
      <c r="J96" s="9"/>
      <c r="K96" s="9"/>
      <c r="O96" s="9"/>
      <c r="P96" s="9"/>
      <c r="Q96" s="9"/>
      <c r="U96" s="9"/>
      <c r="V96" s="9"/>
      <c r="W96" s="9"/>
    </row>
    <row r="97" spans="3:23" ht="15.75" x14ac:dyDescent="0.5">
      <c r="C97" s="9"/>
      <c r="D97" s="9"/>
      <c r="E97" s="9"/>
      <c r="I97" s="9"/>
      <c r="J97" s="9"/>
      <c r="K97" s="9"/>
      <c r="O97" s="9"/>
      <c r="P97" s="9"/>
      <c r="Q97" s="9"/>
      <c r="U97" s="9"/>
      <c r="V97" s="9"/>
      <c r="W97" s="9"/>
    </row>
    <row r="98" spans="3:23" ht="15.75" x14ac:dyDescent="0.5">
      <c r="C98" s="9"/>
      <c r="D98" s="9"/>
      <c r="E98" s="9"/>
      <c r="I98" s="9"/>
      <c r="J98" s="9"/>
      <c r="K98" s="9"/>
      <c r="O98" s="9"/>
      <c r="P98" s="9"/>
      <c r="Q98" s="9"/>
      <c r="U98" s="9"/>
      <c r="V98" s="9"/>
      <c r="W98" s="9"/>
    </row>
    <row r="99" spans="3:23" ht="15.75" x14ac:dyDescent="0.5">
      <c r="C99" s="9"/>
      <c r="D99" s="9"/>
      <c r="E99" s="9"/>
      <c r="I99" s="9"/>
      <c r="J99" s="9"/>
      <c r="K99" s="9"/>
      <c r="O99" s="9"/>
      <c r="P99" s="9"/>
      <c r="Q99" s="9"/>
      <c r="U99" s="9"/>
      <c r="V99" s="9"/>
      <c r="W99" s="9"/>
    </row>
    <row r="100" spans="3:23" ht="15.75" x14ac:dyDescent="0.5">
      <c r="C100" s="9"/>
      <c r="D100" s="9"/>
      <c r="E100" s="9"/>
      <c r="I100" s="9"/>
      <c r="J100" s="9"/>
      <c r="K100" s="9"/>
      <c r="O100" s="9"/>
      <c r="P100" s="9"/>
      <c r="Q100" s="9"/>
      <c r="U100" s="9"/>
      <c r="V100" s="9"/>
      <c r="W100" s="9"/>
    </row>
    <row r="101" spans="3:23" ht="15.75" x14ac:dyDescent="0.5">
      <c r="C101" s="9"/>
      <c r="D101" s="9"/>
      <c r="E101" s="9"/>
      <c r="I101" s="9"/>
      <c r="J101" s="9"/>
      <c r="K101" s="9"/>
      <c r="O101" s="9"/>
      <c r="P101" s="9"/>
      <c r="Q101" s="9"/>
      <c r="U101" s="9"/>
      <c r="V101" s="9"/>
      <c r="W101" s="9"/>
    </row>
    <row r="102" spans="3:23" ht="15.75" x14ac:dyDescent="0.5">
      <c r="C102" s="9"/>
      <c r="D102" s="9"/>
      <c r="E102" s="9"/>
      <c r="I102" s="9"/>
      <c r="J102" s="9"/>
      <c r="K102" s="9"/>
      <c r="O102" s="9"/>
      <c r="P102" s="9"/>
      <c r="Q102" s="9"/>
      <c r="U102" s="9"/>
      <c r="V102" s="9"/>
      <c r="W102" s="9"/>
    </row>
    <row r="103" spans="3:23" ht="15.75" x14ac:dyDescent="0.5">
      <c r="C103" s="9"/>
      <c r="D103" s="9"/>
      <c r="E103" s="9"/>
      <c r="I103" s="9"/>
      <c r="J103" s="9"/>
      <c r="K103" s="9"/>
      <c r="O103" s="9"/>
      <c r="P103" s="9"/>
      <c r="Q103" s="9"/>
      <c r="U103" s="9"/>
      <c r="V103" s="9"/>
      <c r="W103" s="9"/>
    </row>
    <row r="104" spans="3:23" ht="15.75" x14ac:dyDescent="0.5">
      <c r="C104" s="9"/>
      <c r="D104" s="9"/>
      <c r="E104" s="9"/>
      <c r="I104" s="9"/>
      <c r="J104" s="9"/>
      <c r="K104" s="9"/>
      <c r="O104" s="9"/>
      <c r="P104" s="9"/>
      <c r="Q104" s="9"/>
      <c r="U104" s="9"/>
      <c r="V104" s="9"/>
      <c r="W104" s="9"/>
    </row>
    <row r="105" spans="3:23" ht="15.75" x14ac:dyDescent="0.5">
      <c r="C105" s="9"/>
      <c r="D105" s="9"/>
      <c r="E105" s="9"/>
      <c r="I105" s="9"/>
      <c r="J105" s="9"/>
      <c r="K105" s="9"/>
      <c r="O105" s="9"/>
      <c r="P105" s="9"/>
      <c r="Q105" s="9"/>
      <c r="U105" s="9"/>
      <c r="V105" s="9"/>
      <c r="W105" s="9"/>
    </row>
    <row r="106" spans="3:23" ht="15.75" x14ac:dyDescent="0.5">
      <c r="C106" s="9"/>
      <c r="D106" s="9"/>
      <c r="E106" s="9"/>
      <c r="I106" s="9"/>
      <c r="J106" s="9"/>
      <c r="K106" s="9"/>
      <c r="O106" s="9"/>
      <c r="P106" s="9"/>
      <c r="Q106" s="9"/>
      <c r="U106" s="9"/>
      <c r="V106" s="9"/>
      <c r="W106" s="9"/>
    </row>
    <row r="107" spans="3:23" ht="15.75" x14ac:dyDescent="0.5">
      <c r="C107" s="9"/>
      <c r="D107" s="9"/>
      <c r="E107" s="9"/>
      <c r="I107" s="9"/>
      <c r="J107" s="9"/>
      <c r="K107" s="9"/>
      <c r="O107" s="9"/>
      <c r="P107" s="9"/>
      <c r="Q107" s="9"/>
      <c r="U107" s="9"/>
      <c r="V107" s="9"/>
      <c r="W107" s="9"/>
    </row>
    <row r="108" spans="3:23" ht="15.75" x14ac:dyDescent="0.5">
      <c r="C108" s="9"/>
      <c r="D108" s="9"/>
      <c r="E108" s="9"/>
      <c r="I108" s="9"/>
      <c r="J108" s="9"/>
      <c r="K108" s="9"/>
      <c r="O108" s="9"/>
      <c r="P108" s="9"/>
      <c r="Q108" s="9"/>
      <c r="U108" s="9"/>
      <c r="V108" s="9"/>
      <c r="W108" s="9"/>
    </row>
    <row r="109" spans="3:23" ht="15.75" x14ac:dyDescent="0.5">
      <c r="C109" s="9"/>
      <c r="D109" s="9"/>
      <c r="E109" s="9"/>
      <c r="I109" s="9"/>
      <c r="J109" s="9"/>
      <c r="K109" s="9"/>
      <c r="O109" s="9"/>
      <c r="P109" s="9"/>
      <c r="Q109" s="9"/>
      <c r="U109" s="9"/>
      <c r="V109" s="9"/>
      <c r="W109" s="9"/>
    </row>
    <row r="110" spans="3:23" ht="15.75" x14ac:dyDescent="0.5">
      <c r="C110" s="9"/>
      <c r="D110" s="9"/>
      <c r="E110" s="9"/>
      <c r="I110" s="9"/>
      <c r="J110" s="9"/>
      <c r="K110" s="9"/>
      <c r="O110" s="9"/>
      <c r="P110" s="9"/>
      <c r="Q110" s="9"/>
      <c r="U110" s="9"/>
      <c r="V110" s="9"/>
      <c r="W110" s="9"/>
    </row>
    <row r="111" spans="3:23" ht="15.75" x14ac:dyDescent="0.5">
      <c r="C111" s="9"/>
      <c r="D111" s="9"/>
      <c r="E111" s="9"/>
      <c r="I111" s="9"/>
      <c r="J111" s="9"/>
      <c r="K111" s="9"/>
      <c r="O111" s="9"/>
      <c r="P111" s="9"/>
      <c r="Q111" s="9"/>
      <c r="U111" s="9"/>
      <c r="V111" s="9"/>
      <c r="W111" s="9"/>
    </row>
    <row r="112" spans="3:23" ht="15.75" x14ac:dyDescent="0.5">
      <c r="C112" s="9"/>
      <c r="D112" s="9"/>
      <c r="E112" s="9"/>
      <c r="I112" s="9"/>
      <c r="J112" s="9"/>
      <c r="K112" s="9"/>
      <c r="O112" s="9"/>
      <c r="P112" s="9"/>
      <c r="Q112" s="9"/>
      <c r="U112" s="9"/>
      <c r="V112" s="9"/>
      <c r="W112" s="9"/>
    </row>
    <row r="113" spans="3:23" ht="15.75" x14ac:dyDescent="0.5">
      <c r="C113" s="9"/>
      <c r="D113" s="9"/>
      <c r="E113" s="9"/>
      <c r="I113" s="9"/>
      <c r="J113" s="9"/>
      <c r="K113" s="9"/>
      <c r="O113" s="9"/>
      <c r="P113" s="9"/>
      <c r="Q113" s="9"/>
      <c r="U113" s="9"/>
      <c r="V113" s="9"/>
      <c r="W113" s="9"/>
    </row>
    <row r="114" spans="3:23" ht="15.75" x14ac:dyDescent="0.5">
      <c r="C114" s="9"/>
      <c r="D114" s="9"/>
      <c r="E114" s="9"/>
      <c r="I114" s="9"/>
      <c r="J114" s="9"/>
      <c r="K114" s="9"/>
      <c r="O114" s="9"/>
      <c r="P114" s="9"/>
      <c r="Q114" s="9"/>
      <c r="U114" s="9"/>
      <c r="V114" s="9"/>
      <c r="W114" s="9"/>
    </row>
    <row r="115" spans="3:23" ht="15.75" x14ac:dyDescent="0.5">
      <c r="C115" s="9"/>
      <c r="D115" s="9"/>
      <c r="E115" s="9"/>
      <c r="I115" s="9"/>
      <c r="J115" s="9"/>
      <c r="K115" s="9"/>
      <c r="O115" s="9"/>
      <c r="P115" s="9"/>
      <c r="Q115" s="9"/>
      <c r="U115" s="9"/>
      <c r="V115" s="9"/>
      <c r="W115" s="9"/>
    </row>
    <row r="116" spans="3:23" ht="15.75" x14ac:dyDescent="0.5">
      <c r="C116" s="9"/>
      <c r="D116" s="9"/>
      <c r="E116" s="9"/>
      <c r="I116" s="9"/>
      <c r="J116" s="9"/>
      <c r="K116" s="9"/>
      <c r="O116" s="9"/>
      <c r="P116" s="9"/>
      <c r="Q116" s="9"/>
      <c r="U116" s="9"/>
      <c r="V116" s="9"/>
      <c r="W116" s="9"/>
    </row>
    <row r="117" spans="3:23" ht="15.75" x14ac:dyDescent="0.5">
      <c r="C117" s="9"/>
      <c r="D117" s="9"/>
      <c r="E117" s="9"/>
      <c r="I117" s="9"/>
      <c r="J117" s="9"/>
      <c r="K117" s="9"/>
      <c r="O117" s="9"/>
      <c r="P117" s="9"/>
      <c r="Q117" s="9"/>
      <c r="U117" s="9"/>
      <c r="V117" s="9"/>
      <c r="W117" s="9"/>
    </row>
    <row r="118" spans="3:23" ht="15.75" x14ac:dyDescent="0.5">
      <c r="C118" s="9"/>
      <c r="D118" s="9"/>
      <c r="E118" s="9"/>
      <c r="I118" s="9"/>
      <c r="J118" s="9"/>
      <c r="K118" s="9"/>
      <c r="O118" s="9"/>
      <c r="P118" s="9"/>
      <c r="Q118" s="9"/>
      <c r="U118" s="9"/>
      <c r="V118" s="9"/>
      <c r="W118" s="9"/>
    </row>
    <row r="119" spans="3:23" ht="15.75" x14ac:dyDescent="0.5">
      <c r="C119" s="9"/>
      <c r="D119" s="9"/>
      <c r="E119" s="9"/>
      <c r="I119" s="9"/>
      <c r="J119" s="9"/>
      <c r="K119" s="9"/>
      <c r="O119" s="9"/>
      <c r="P119" s="9"/>
      <c r="Q119" s="9"/>
      <c r="U119" s="9"/>
      <c r="V119" s="9"/>
      <c r="W119" s="9"/>
    </row>
    <row r="120" spans="3:23" ht="15.75" x14ac:dyDescent="0.5">
      <c r="C120" s="9"/>
      <c r="D120" s="9"/>
      <c r="E120" s="9"/>
      <c r="I120" s="9"/>
      <c r="J120" s="9"/>
      <c r="K120" s="9"/>
      <c r="O120" s="9"/>
      <c r="P120" s="9"/>
      <c r="Q120" s="9"/>
      <c r="U120" s="9"/>
      <c r="V120" s="9"/>
      <c r="W120" s="9"/>
    </row>
    <row r="121" spans="3:23" ht="15.75" x14ac:dyDescent="0.5">
      <c r="C121" s="9"/>
      <c r="D121" s="9"/>
      <c r="E121" s="9"/>
      <c r="I121" s="9"/>
      <c r="J121" s="9"/>
      <c r="K121" s="9"/>
      <c r="O121" s="9"/>
      <c r="P121" s="9"/>
      <c r="Q121" s="9"/>
      <c r="U121" s="9"/>
      <c r="V121" s="9"/>
      <c r="W121" s="9"/>
    </row>
    <row r="122" spans="3:23" ht="15.75" x14ac:dyDescent="0.5">
      <c r="C122" s="9"/>
      <c r="D122" s="9"/>
      <c r="E122" s="9"/>
      <c r="I122" s="9"/>
      <c r="J122" s="9"/>
      <c r="K122" s="9"/>
      <c r="O122" s="9"/>
      <c r="P122" s="9"/>
      <c r="Q122" s="9"/>
      <c r="U122" s="9"/>
      <c r="V122" s="9"/>
      <c r="W122" s="9"/>
    </row>
    <row r="123" spans="3:23" ht="15.75" x14ac:dyDescent="0.5">
      <c r="C123" s="9"/>
      <c r="D123" s="9"/>
      <c r="E123" s="9"/>
      <c r="I123" s="9"/>
      <c r="J123" s="9"/>
      <c r="K123" s="9"/>
      <c r="O123" s="9"/>
      <c r="P123" s="9"/>
      <c r="Q123" s="9"/>
      <c r="U123" s="9"/>
      <c r="V123" s="9"/>
      <c r="W123" s="9"/>
    </row>
    <row r="124" spans="3:23" ht="15.75" x14ac:dyDescent="0.5">
      <c r="C124" s="9"/>
      <c r="D124" s="9"/>
      <c r="E124" s="9"/>
      <c r="I124" s="9"/>
      <c r="J124" s="9"/>
      <c r="K124" s="9"/>
      <c r="O124" s="9"/>
      <c r="P124" s="9"/>
      <c r="Q124" s="9"/>
      <c r="U124" s="9"/>
      <c r="V124" s="9"/>
      <c r="W124" s="9"/>
    </row>
    <row r="125" spans="3:23" ht="15.75" x14ac:dyDescent="0.5">
      <c r="C125" s="9"/>
      <c r="D125" s="9"/>
      <c r="E125" s="9"/>
      <c r="I125" s="9"/>
      <c r="J125" s="9"/>
      <c r="K125" s="9"/>
      <c r="O125" s="9"/>
      <c r="P125" s="9"/>
      <c r="Q125" s="9"/>
      <c r="U125" s="9"/>
      <c r="V125" s="9"/>
      <c r="W125" s="9"/>
    </row>
    <row r="126" spans="3:23" ht="15.75" x14ac:dyDescent="0.5">
      <c r="C126" s="9"/>
      <c r="D126" s="9"/>
      <c r="E126" s="9"/>
      <c r="I126" s="9"/>
      <c r="J126" s="9"/>
      <c r="K126" s="9"/>
      <c r="O126" s="9"/>
      <c r="P126" s="9"/>
      <c r="Q126" s="9"/>
      <c r="U126" s="9"/>
      <c r="V126" s="9"/>
      <c r="W126" s="9"/>
    </row>
    <row r="127" spans="3:23" ht="15.75" x14ac:dyDescent="0.5">
      <c r="C127" s="9"/>
      <c r="D127" s="9"/>
      <c r="E127" s="9"/>
      <c r="I127" s="9"/>
      <c r="J127" s="9"/>
      <c r="K127" s="9"/>
      <c r="O127" s="9"/>
      <c r="P127" s="9"/>
      <c r="Q127" s="9"/>
      <c r="U127" s="9"/>
      <c r="V127" s="9"/>
      <c r="W127" s="9"/>
    </row>
    <row r="128" spans="3:23" ht="15.75" x14ac:dyDescent="0.5">
      <c r="C128" s="9"/>
      <c r="D128" s="9"/>
      <c r="E128" s="9"/>
      <c r="I128" s="9"/>
      <c r="J128" s="9"/>
      <c r="K128" s="9"/>
      <c r="O128" s="9"/>
      <c r="P128" s="9"/>
      <c r="Q128" s="9"/>
      <c r="U128" s="9"/>
      <c r="V128" s="9"/>
      <c r="W128" s="9"/>
    </row>
    <row r="129" spans="3:23" ht="15.75" x14ac:dyDescent="0.5">
      <c r="C129" s="9"/>
      <c r="D129" s="9"/>
      <c r="E129" s="9"/>
      <c r="I129" s="9"/>
      <c r="J129" s="9"/>
      <c r="K129" s="9"/>
      <c r="O129" s="9"/>
      <c r="P129" s="9"/>
      <c r="Q129" s="9"/>
      <c r="U129" s="9"/>
      <c r="V129" s="9"/>
      <c r="W129" s="9"/>
    </row>
    <row r="130" spans="3:23" ht="15.75" x14ac:dyDescent="0.5">
      <c r="C130" s="9"/>
      <c r="D130" s="9"/>
      <c r="E130" s="9"/>
      <c r="I130" s="9"/>
      <c r="J130" s="9"/>
      <c r="K130" s="9"/>
      <c r="O130" s="9"/>
      <c r="P130" s="9"/>
      <c r="Q130" s="9"/>
      <c r="U130" s="9"/>
      <c r="V130" s="9"/>
      <c r="W130" s="9"/>
    </row>
    <row r="131" spans="3:23" ht="15.75" x14ac:dyDescent="0.5">
      <c r="C131" s="9"/>
      <c r="D131" s="9"/>
      <c r="E131" s="9"/>
      <c r="I131" s="9"/>
      <c r="J131" s="9"/>
      <c r="K131" s="9"/>
      <c r="O131" s="9"/>
      <c r="P131" s="9"/>
      <c r="Q131" s="9"/>
      <c r="U131" s="9"/>
      <c r="V131" s="9"/>
      <c r="W131" s="9"/>
    </row>
    <row r="132" spans="3:23" ht="15.75" x14ac:dyDescent="0.5">
      <c r="C132" s="9"/>
      <c r="D132" s="9"/>
      <c r="E132" s="9"/>
      <c r="I132" s="9"/>
      <c r="J132" s="9"/>
      <c r="K132" s="9"/>
      <c r="O132" s="9"/>
      <c r="P132" s="9"/>
      <c r="Q132" s="9"/>
      <c r="U132" s="9"/>
      <c r="V132" s="9"/>
      <c r="W132" s="9"/>
    </row>
    <row r="133" spans="3:23" ht="15.75" x14ac:dyDescent="0.5">
      <c r="C133" s="9"/>
      <c r="D133" s="9"/>
      <c r="E133" s="9"/>
      <c r="I133" s="9"/>
      <c r="J133" s="9"/>
      <c r="K133" s="9"/>
      <c r="O133" s="9"/>
      <c r="P133" s="9"/>
      <c r="Q133" s="9"/>
      <c r="U133" s="9"/>
      <c r="V133" s="9"/>
      <c r="W133" s="9"/>
    </row>
    <row r="134" spans="3:23" ht="15.75" x14ac:dyDescent="0.5">
      <c r="C134" s="9"/>
      <c r="D134" s="9"/>
      <c r="E134" s="9"/>
      <c r="I134" s="9"/>
      <c r="J134" s="9"/>
      <c r="K134" s="9"/>
      <c r="O134" s="9"/>
      <c r="P134" s="9"/>
      <c r="Q134" s="9"/>
      <c r="U134" s="9"/>
      <c r="V134" s="9"/>
      <c r="W134" s="9"/>
    </row>
    <row r="135" spans="3:23" ht="15.75" x14ac:dyDescent="0.5">
      <c r="C135" s="9"/>
      <c r="D135" s="9"/>
      <c r="E135" s="9"/>
      <c r="I135" s="9"/>
      <c r="J135" s="9"/>
      <c r="K135" s="9"/>
      <c r="O135" s="9"/>
      <c r="P135" s="9"/>
      <c r="Q135" s="9"/>
      <c r="U135" s="9"/>
      <c r="V135" s="9"/>
      <c r="W135" s="9"/>
    </row>
    <row r="136" spans="3:23" ht="15.75" x14ac:dyDescent="0.5">
      <c r="C136" s="9"/>
      <c r="D136" s="9"/>
      <c r="E136" s="9"/>
      <c r="I136" s="9"/>
      <c r="J136" s="9"/>
      <c r="K136" s="9"/>
      <c r="O136" s="9"/>
      <c r="P136" s="9"/>
      <c r="Q136" s="9"/>
      <c r="U136" s="9"/>
      <c r="V136" s="9"/>
      <c r="W136" s="9"/>
    </row>
    <row r="137" spans="3:23" ht="15.75" x14ac:dyDescent="0.5">
      <c r="C137" s="9"/>
      <c r="D137" s="9"/>
      <c r="E137" s="9"/>
      <c r="I137" s="9"/>
      <c r="J137" s="9"/>
      <c r="K137" s="9"/>
      <c r="O137" s="9"/>
      <c r="P137" s="9"/>
      <c r="Q137" s="9"/>
      <c r="U137" s="9"/>
      <c r="V137" s="9"/>
      <c r="W137" s="9"/>
    </row>
    <row r="138" spans="3:23" ht="15.75" x14ac:dyDescent="0.5">
      <c r="C138" s="9"/>
      <c r="D138" s="9"/>
      <c r="E138" s="9"/>
      <c r="I138" s="9"/>
      <c r="J138" s="9"/>
      <c r="K138" s="9"/>
      <c r="O138" s="9"/>
      <c r="P138" s="9"/>
      <c r="Q138" s="9"/>
      <c r="U138" s="9"/>
      <c r="V138" s="9"/>
      <c r="W138" s="9"/>
    </row>
    <row r="139" spans="3:23" ht="15.75" x14ac:dyDescent="0.5">
      <c r="C139" s="9"/>
      <c r="D139" s="9"/>
      <c r="E139" s="9"/>
      <c r="I139" s="9"/>
      <c r="J139" s="9"/>
      <c r="K139" s="9"/>
      <c r="O139" s="9"/>
      <c r="P139" s="9"/>
      <c r="Q139" s="9"/>
      <c r="U139" s="9"/>
      <c r="V139" s="9"/>
      <c r="W139" s="9"/>
    </row>
    <row r="140" spans="3:23" ht="15.75" x14ac:dyDescent="0.5">
      <c r="C140" s="9"/>
      <c r="D140" s="9"/>
      <c r="E140" s="9"/>
      <c r="I140" s="9"/>
      <c r="J140" s="9"/>
      <c r="K140" s="9"/>
      <c r="O140" s="9"/>
      <c r="P140" s="9"/>
      <c r="Q140" s="9"/>
      <c r="U140" s="9"/>
      <c r="V140" s="9"/>
      <c r="W140" s="9"/>
    </row>
    <row r="141" spans="3:23" ht="15.75" x14ac:dyDescent="0.5">
      <c r="C141" s="9"/>
      <c r="D141" s="9"/>
      <c r="E141" s="9"/>
      <c r="I141" s="9"/>
      <c r="J141" s="9"/>
      <c r="K141" s="9"/>
      <c r="O141" s="9"/>
      <c r="P141" s="9"/>
      <c r="Q141" s="9"/>
      <c r="U141" s="9"/>
      <c r="V141" s="9"/>
      <c r="W141" s="9"/>
    </row>
    <row r="142" spans="3:23" ht="15.75" x14ac:dyDescent="0.5">
      <c r="C142" s="9"/>
      <c r="D142" s="9"/>
      <c r="E142" s="9"/>
      <c r="I142" s="9"/>
      <c r="J142" s="9"/>
      <c r="K142" s="9"/>
      <c r="O142" s="9"/>
      <c r="P142" s="9"/>
      <c r="Q142" s="9"/>
      <c r="U142" s="9"/>
      <c r="V142" s="9"/>
      <c r="W142" s="9"/>
    </row>
    <row r="143" spans="3:23" ht="15.75" x14ac:dyDescent="0.5">
      <c r="C143" s="9"/>
      <c r="D143" s="9"/>
      <c r="E143" s="9"/>
      <c r="I143" s="9"/>
      <c r="J143" s="9"/>
      <c r="K143" s="9"/>
      <c r="O143" s="9"/>
      <c r="P143" s="9"/>
      <c r="Q143" s="9"/>
      <c r="U143" s="9"/>
      <c r="V143" s="9"/>
      <c r="W143" s="9"/>
    </row>
    <row r="144" spans="3:23" ht="15.75" x14ac:dyDescent="0.5">
      <c r="C144" s="9"/>
      <c r="D144" s="9"/>
      <c r="E144" s="9"/>
      <c r="I144" s="9"/>
      <c r="J144" s="9"/>
      <c r="K144" s="9"/>
      <c r="O144" s="9"/>
      <c r="P144" s="9"/>
      <c r="Q144" s="9"/>
      <c r="U144" s="9"/>
      <c r="V144" s="9"/>
      <c r="W144" s="9"/>
    </row>
    <row r="145" spans="3:23" ht="15.75" x14ac:dyDescent="0.5">
      <c r="C145" s="9"/>
      <c r="D145" s="9"/>
      <c r="E145" s="9"/>
      <c r="I145" s="9"/>
      <c r="J145" s="9"/>
      <c r="K145" s="9"/>
      <c r="O145" s="9"/>
      <c r="P145" s="9"/>
      <c r="Q145" s="9"/>
      <c r="U145" s="9"/>
      <c r="V145" s="9"/>
      <c r="W145" s="9"/>
    </row>
    <row r="146" spans="3:23" ht="15.75" x14ac:dyDescent="0.5">
      <c r="C146" s="9"/>
      <c r="D146" s="9"/>
      <c r="E146" s="9"/>
      <c r="I146" s="9"/>
      <c r="J146" s="9"/>
      <c r="K146" s="9"/>
      <c r="O146" s="9"/>
      <c r="P146" s="9"/>
      <c r="Q146" s="9"/>
      <c r="U146" s="9"/>
      <c r="V146" s="9"/>
      <c r="W146" s="9"/>
    </row>
    <row r="147" spans="3:23" ht="15.75" x14ac:dyDescent="0.5">
      <c r="C147" s="9"/>
      <c r="D147" s="9"/>
      <c r="E147" s="9"/>
      <c r="I147" s="9"/>
      <c r="J147" s="9"/>
      <c r="K147" s="9"/>
      <c r="O147" s="9"/>
      <c r="P147" s="9"/>
      <c r="Q147" s="9"/>
      <c r="U147" s="9"/>
      <c r="V147" s="9"/>
      <c r="W147" s="9"/>
    </row>
    <row r="148" spans="3:23" ht="15.75" x14ac:dyDescent="0.5">
      <c r="C148" s="9"/>
      <c r="D148" s="9"/>
      <c r="E148" s="9"/>
      <c r="I148" s="9"/>
      <c r="J148" s="9"/>
      <c r="K148" s="9"/>
      <c r="O148" s="9"/>
      <c r="P148" s="9"/>
      <c r="Q148" s="9"/>
      <c r="U148" s="9"/>
      <c r="V148" s="9"/>
      <c r="W148" s="9"/>
    </row>
    <row r="149" spans="3:23" ht="15.75" x14ac:dyDescent="0.5">
      <c r="C149" s="9"/>
      <c r="D149" s="9"/>
      <c r="E149" s="9"/>
      <c r="I149" s="9"/>
      <c r="J149" s="9"/>
      <c r="K149" s="9"/>
      <c r="O149" s="9"/>
      <c r="P149" s="9"/>
      <c r="Q149" s="9"/>
      <c r="U149" s="9"/>
      <c r="V149" s="9"/>
      <c r="W149" s="9"/>
    </row>
    <row r="150" spans="3:23" ht="15.75" x14ac:dyDescent="0.5">
      <c r="C150" s="9"/>
      <c r="D150" s="9"/>
      <c r="E150" s="9"/>
      <c r="I150" s="9"/>
      <c r="J150" s="9"/>
      <c r="K150" s="9"/>
      <c r="O150" s="9"/>
      <c r="P150" s="9"/>
      <c r="Q150" s="9"/>
      <c r="U150" s="9"/>
      <c r="V150" s="9"/>
      <c r="W150" s="9"/>
    </row>
    <row r="151" spans="3:23" ht="15.75" x14ac:dyDescent="0.5">
      <c r="C151" s="9"/>
      <c r="D151" s="9"/>
      <c r="E151" s="9"/>
      <c r="I151" s="9"/>
      <c r="J151" s="9"/>
      <c r="K151" s="9"/>
      <c r="O151" s="9"/>
      <c r="P151" s="9"/>
      <c r="Q151" s="9"/>
      <c r="U151" s="9"/>
      <c r="V151" s="9"/>
      <c r="W151" s="9"/>
    </row>
    <row r="152" spans="3:23" ht="15.75" x14ac:dyDescent="0.5">
      <c r="C152" s="9"/>
      <c r="D152" s="9"/>
      <c r="E152" s="9"/>
      <c r="I152" s="9"/>
      <c r="J152" s="9"/>
      <c r="K152" s="9"/>
      <c r="O152" s="9"/>
      <c r="P152" s="9"/>
      <c r="Q152" s="9"/>
      <c r="U152" s="9"/>
      <c r="V152" s="9"/>
      <c r="W152" s="9"/>
    </row>
    <row r="153" spans="3:23" ht="15.75" x14ac:dyDescent="0.5">
      <c r="C153" s="9"/>
      <c r="D153" s="9"/>
      <c r="E153" s="9"/>
      <c r="I153" s="9"/>
      <c r="J153" s="9"/>
      <c r="K153" s="9"/>
      <c r="O153" s="9"/>
      <c r="P153" s="9"/>
      <c r="Q153" s="9"/>
      <c r="U153" s="9"/>
      <c r="V153" s="9"/>
      <c r="W153" s="9"/>
    </row>
    <row r="154" spans="3:23" ht="15.75" x14ac:dyDescent="0.5">
      <c r="C154" s="9"/>
      <c r="D154" s="9"/>
      <c r="E154" s="9"/>
      <c r="I154" s="9"/>
      <c r="J154" s="9"/>
      <c r="K154" s="9"/>
      <c r="O154" s="9"/>
      <c r="P154" s="9"/>
      <c r="Q154" s="9"/>
      <c r="U154" s="9"/>
      <c r="V154" s="9"/>
      <c r="W154" s="9"/>
    </row>
    <row r="155" spans="3:23" ht="15.75" x14ac:dyDescent="0.5">
      <c r="C155" s="9"/>
      <c r="D155" s="9"/>
      <c r="E155" s="9"/>
      <c r="I155" s="9"/>
      <c r="J155" s="9"/>
      <c r="K155" s="9"/>
      <c r="O155" s="9"/>
      <c r="P155" s="9"/>
      <c r="Q155" s="9"/>
      <c r="U155" s="9"/>
      <c r="V155" s="9"/>
      <c r="W155" s="9"/>
    </row>
    <row r="156" spans="3:23" ht="15.75" x14ac:dyDescent="0.5">
      <c r="C156" s="9"/>
      <c r="D156" s="9"/>
      <c r="E156" s="9"/>
      <c r="I156" s="9"/>
      <c r="J156" s="9"/>
      <c r="K156" s="9"/>
      <c r="O156" s="9"/>
      <c r="P156" s="9"/>
      <c r="Q156" s="9"/>
      <c r="U156" s="9"/>
      <c r="V156" s="9"/>
      <c r="W156" s="9"/>
    </row>
    <row r="157" spans="3:23" ht="15.75" x14ac:dyDescent="0.5">
      <c r="C157" s="9"/>
      <c r="D157" s="9"/>
      <c r="E157" s="9"/>
      <c r="I157" s="9"/>
      <c r="J157" s="9"/>
      <c r="K157" s="9"/>
      <c r="O157" s="9"/>
      <c r="P157" s="9"/>
      <c r="Q157" s="9"/>
      <c r="U157" s="9"/>
      <c r="V157" s="9"/>
      <c r="W157" s="9"/>
    </row>
    <row r="158" spans="3:23" ht="15.75" x14ac:dyDescent="0.5">
      <c r="C158" s="9"/>
      <c r="D158" s="9"/>
      <c r="E158" s="9"/>
      <c r="I158" s="9"/>
      <c r="J158" s="9"/>
      <c r="K158" s="9"/>
      <c r="O158" s="9"/>
      <c r="P158" s="9"/>
      <c r="Q158" s="9"/>
      <c r="U158" s="9"/>
      <c r="V158" s="9"/>
      <c r="W158" s="9"/>
    </row>
    <row r="159" spans="3:23" ht="15.75" x14ac:dyDescent="0.5">
      <c r="C159" s="9"/>
      <c r="D159" s="9"/>
      <c r="E159" s="9"/>
      <c r="I159" s="9"/>
      <c r="J159" s="9"/>
      <c r="K159" s="9"/>
      <c r="O159" s="9"/>
      <c r="P159" s="9"/>
      <c r="Q159" s="9"/>
      <c r="U159" s="9"/>
      <c r="V159" s="9"/>
      <c r="W159" s="9"/>
    </row>
    <row r="160" spans="3:23" ht="15.75" x14ac:dyDescent="0.5">
      <c r="C160" s="9"/>
      <c r="D160" s="9"/>
      <c r="E160" s="9"/>
      <c r="I160" s="9"/>
      <c r="J160" s="9"/>
      <c r="K160" s="9"/>
      <c r="O160" s="9"/>
      <c r="P160" s="9"/>
      <c r="Q160" s="9"/>
      <c r="U160" s="9"/>
      <c r="V160" s="9"/>
      <c r="W160" s="9"/>
    </row>
    <row r="161" spans="3:23" ht="15.75" x14ac:dyDescent="0.5">
      <c r="C161" s="9"/>
      <c r="D161" s="9"/>
      <c r="E161" s="9"/>
      <c r="I161" s="9"/>
      <c r="J161" s="9"/>
      <c r="K161" s="9"/>
      <c r="O161" s="9"/>
      <c r="P161" s="9"/>
      <c r="Q161" s="9"/>
      <c r="U161" s="9"/>
      <c r="V161" s="9"/>
      <c r="W161" s="9"/>
    </row>
    <row r="162" spans="3:23" ht="15.75" x14ac:dyDescent="0.5">
      <c r="C162" s="9"/>
      <c r="D162" s="9"/>
      <c r="E162" s="9"/>
      <c r="I162" s="9"/>
      <c r="J162" s="9"/>
      <c r="K162" s="9"/>
      <c r="O162" s="9"/>
      <c r="P162" s="9"/>
      <c r="Q162" s="9"/>
      <c r="U162" s="9"/>
      <c r="V162" s="9"/>
      <c r="W162" s="9"/>
    </row>
    <row r="163" spans="3:23" ht="15.75" x14ac:dyDescent="0.5">
      <c r="C163" s="9"/>
      <c r="D163" s="9"/>
      <c r="E163" s="9"/>
      <c r="I163" s="9"/>
      <c r="J163" s="9"/>
      <c r="K163" s="9"/>
      <c r="O163" s="9"/>
      <c r="P163" s="9"/>
      <c r="Q163" s="9"/>
      <c r="U163" s="9"/>
      <c r="V163" s="9"/>
      <c r="W163" s="9"/>
    </row>
    <row r="164" spans="3:23" ht="15.75" x14ac:dyDescent="0.5">
      <c r="C164" s="9"/>
      <c r="D164" s="9"/>
      <c r="E164" s="9"/>
      <c r="I164" s="9"/>
      <c r="J164" s="9"/>
      <c r="K164" s="9"/>
      <c r="O164" s="9"/>
      <c r="P164" s="9"/>
      <c r="Q164" s="9"/>
      <c r="U164" s="9"/>
      <c r="V164" s="9"/>
      <c r="W164" s="9"/>
    </row>
    <row r="165" spans="3:23" ht="15.75" x14ac:dyDescent="0.5">
      <c r="C165" s="9"/>
      <c r="D165" s="9"/>
      <c r="E165" s="9"/>
      <c r="I165" s="9"/>
      <c r="J165" s="9"/>
      <c r="K165" s="9"/>
      <c r="O165" s="9"/>
      <c r="P165" s="9"/>
      <c r="Q165" s="9"/>
      <c r="U165" s="9"/>
      <c r="V165" s="9"/>
      <c r="W165" s="9"/>
    </row>
    <row r="166" spans="3:23" ht="15.75" x14ac:dyDescent="0.5">
      <c r="C166" s="9"/>
      <c r="D166" s="9"/>
      <c r="E166" s="9"/>
      <c r="I166" s="9"/>
      <c r="J166" s="9"/>
      <c r="K166" s="9"/>
      <c r="O166" s="9"/>
      <c r="P166" s="9"/>
      <c r="Q166" s="9"/>
      <c r="U166" s="9"/>
      <c r="V166" s="9"/>
      <c r="W166" s="9"/>
    </row>
    <row r="167" spans="3:23" ht="15.75" x14ac:dyDescent="0.5">
      <c r="C167" s="9"/>
      <c r="D167" s="9"/>
      <c r="E167" s="9"/>
      <c r="I167" s="9"/>
      <c r="J167" s="9"/>
      <c r="K167" s="9"/>
      <c r="O167" s="9"/>
      <c r="P167" s="9"/>
      <c r="Q167" s="9"/>
      <c r="U167" s="9"/>
      <c r="V167" s="9"/>
      <c r="W167" s="9"/>
    </row>
    <row r="168" spans="3:23" ht="15.75" x14ac:dyDescent="0.5">
      <c r="C168" s="9"/>
      <c r="D168" s="9"/>
      <c r="E168" s="9"/>
      <c r="I168" s="9"/>
      <c r="J168" s="9"/>
      <c r="K168" s="9"/>
      <c r="O168" s="9"/>
      <c r="P168" s="9"/>
      <c r="Q168" s="9"/>
      <c r="U168" s="9"/>
      <c r="V168" s="9"/>
      <c r="W168" s="9"/>
    </row>
    <row r="169" spans="3:23" ht="15.75" x14ac:dyDescent="0.5">
      <c r="C169" s="9"/>
      <c r="D169" s="9"/>
      <c r="E169" s="9"/>
      <c r="I169" s="9"/>
      <c r="J169" s="9"/>
      <c r="K169" s="9"/>
      <c r="O169" s="9"/>
      <c r="P169" s="9"/>
      <c r="Q169" s="9"/>
      <c r="U169" s="9"/>
      <c r="V169" s="9"/>
      <c r="W169" s="9"/>
    </row>
    <row r="170" spans="3:23" ht="15.75" x14ac:dyDescent="0.5">
      <c r="C170" s="9"/>
      <c r="D170" s="9"/>
      <c r="E170" s="9"/>
      <c r="I170" s="9"/>
      <c r="J170" s="9"/>
      <c r="K170" s="9"/>
      <c r="O170" s="9"/>
      <c r="P170" s="9"/>
      <c r="Q170" s="9"/>
      <c r="U170" s="9"/>
      <c r="V170" s="9"/>
      <c r="W170" s="9"/>
    </row>
    <row r="171" spans="3:23" ht="15.75" x14ac:dyDescent="0.5">
      <c r="C171" s="9"/>
      <c r="D171" s="9"/>
      <c r="E171" s="9"/>
      <c r="I171" s="9"/>
      <c r="J171" s="9"/>
      <c r="K171" s="9"/>
      <c r="O171" s="9"/>
      <c r="P171" s="9"/>
      <c r="Q171" s="9"/>
      <c r="U171" s="9"/>
      <c r="V171" s="9"/>
      <c r="W171" s="9"/>
    </row>
    <row r="172" spans="3:23" ht="15.75" x14ac:dyDescent="0.5">
      <c r="C172" s="9"/>
      <c r="D172" s="9"/>
      <c r="E172" s="9"/>
      <c r="I172" s="9"/>
      <c r="J172" s="9"/>
      <c r="K172" s="9"/>
      <c r="O172" s="9"/>
      <c r="P172" s="9"/>
      <c r="Q172" s="9"/>
      <c r="U172" s="9"/>
      <c r="V172" s="9"/>
      <c r="W172" s="9"/>
    </row>
    <row r="173" spans="3:23" ht="15.75" x14ac:dyDescent="0.5">
      <c r="C173" s="9"/>
      <c r="D173" s="9"/>
      <c r="E173" s="9"/>
      <c r="I173" s="9"/>
      <c r="J173" s="9"/>
      <c r="K173" s="9"/>
      <c r="O173" s="9"/>
      <c r="P173" s="9"/>
      <c r="Q173" s="9"/>
      <c r="U173" s="9"/>
      <c r="V173" s="9"/>
      <c r="W173" s="9"/>
    </row>
    <row r="174" spans="3:23" ht="15.75" x14ac:dyDescent="0.5">
      <c r="C174" s="9"/>
      <c r="D174" s="9"/>
      <c r="E174" s="9"/>
      <c r="I174" s="9"/>
      <c r="J174" s="9"/>
      <c r="K174" s="9"/>
      <c r="O174" s="9"/>
      <c r="P174" s="9"/>
      <c r="Q174" s="9"/>
      <c r="U174" s="9"/>
      <c r="V174" s="9"/>
      <c r="W174" s="9"/>
    </row>
    <row r="175" spans="3:23" ht="15.75" x14ac:dyDescent="0.5">
      <c r="C175" s="9"/>
      <c r="D175" s="9"/>
      <c r="E175" s="9"/>
      <c r="I175" s="9"/>
      <c r="J175" s="9"/>
      <c r="K175" s="9"/>
      <c r="O175" s="9"/>
      <c r="P175" s="9"/>
      <c r="Q175" s="9"/>
      <c r="U175" s="9"/>
      <c r="V175" s="9"/>
      <c r="W175" s="9"/>
    </row>
    <row r="176" spans="3:23" ht="15.75" x14ac:dyDescent="0.5">
      <c r="C176" s="9"/>
      <c r="D176" s="9"/>
      <c r="E176" s="9"/>
      <c r="I176" s="9"/>
      <c r="J176" s="9"/>
      <c r="K176" s="9"/>
      <c r="O176" s="9"/>
      <c r="P176" s="9"/>
      <c r="Q176" s="9"/>
      <c r="U176" s="9"/>
      <c r="V176" s="9"/>
      <c r="W176" s="9"/>
    </row>
    <row r="177" spans="3:23" ht="15.75" x14ac:dyDescent="0.5">
      <c r="C177" s="9"/>
      <c r="D177" s="9"/>
      <c r="E177" s="9"/>
      <c r="I177" s="9"/>
      <c r="J177" s="9"/>
      <c r="K177" s="9"/>
      <c r="O177" s="9"/>
      <c r="P177" s="9"/>
      <c r="Q177" s="9"/>
      <c r="U177" s="9"/>
      <c r="V177" s="9"/>
      <c r="W177" s="9"/>
    </row>
    <row r="178" spans="3:23" ht="15.75" x14ac:dyDescent="0.5">
      <c r="C178" s="9"/>
      <c r="D178" s="9"/>
      <c r="E178" s="9"/>
      <c r="I178" s="9"/>
      <c r="J178" s="9"/>
      <c r="K178" s="9"/>
      <c r="O178" s="9"/>
      <c r="P178" s="9"/>
      <c r="Q178" s="9"/>
      <c r="U178" s="9"/>
      <c r="V178" s="9"/>
      <c r="W178" s="9"/>
    </row>
    <row r="179" spans="3:23" ht="15.75" x14ac:dyDescent="0.5">
      <c r="C179" s="9"/>
      <c r="D179" s="9"/>
      <c r="E179" s="9"/>
      <c r="I179" s="9"/>
      <c r="J179" s="9"/>
      <c r="K179" s="9"/>
      <c r="O179" s="9"/>
      <c r="P179" s="9"/>
      <c r="Q179" s="9"/>
      <c r="U179" s="9"/>
      <c r="V179" s="9"/>
      <c r="W179" s="9"/>
    </row>
    <row r="180" spans="3:23" ht="15.75" x14ac:dyDescent="0.5">
      <c r="C180" s="9"/>
      <c r="D180" s="9"/>
      <c r="E180" s="9"/>
      <c r="I180" s="9"/>
      <c r="J180" s="9"/>
      <c r="K180" s="9"/>
      <c r="O180" s="9"/>
      <c r="P180" s="9"/>
      <c r="Q180" s="9"/>
      <c r="U180" s="9"/>
      <c r="V180" s="9"/>
      <c r="W180" s="9"/>
    </row>
    <row r="181" spans="3:23" ht="15.75" x14ac:dyDescent="0.5">
      <c r="C181" s="9"/>
      <c r="D181" s="9"/>
      <c r="E181" s="9"/>
      <c r="I181" s="9"/>
      <c r="J181" s="9"/>
      <c r="K181" s="9"/>
      <c r="O181" s="9"/>
      <c r="P181" s="9"/>
      <c r="Q181" s="9"/>
      <c r="U181" s="9"/>
      <c r="V181" s="9"/>
      <c r="W181" s="9"/>
    </row>
    <row r="182" spans="3:23" ht="15.75" x14ac:dyDescent="0.5">
      <c r="C182" s="9"/>
      <c r="D182" s="9"/>
      <c r="E182" s="9"/>
      <c r="I182" s="9"/>
      <c r="J182" s="9"/>
      <c r="K182" s="9"/>
      <c r="O182" s="9"/>
      <c r="P182" s="9"/>
      <c r="Q182" s="9"/>
      <c r="U182" s="9"/>
      <c r="V182" s="9"/>
      <c r="W182" s="9"/>
    </row>
    <row r="183" spans="3:23" ht="15.75" x14ac:dyDescent="0.5">
      <c r="C183" s="9"/>
      <c r="D183" s="9"/>
      <c r="E183" s="9"/>
      <c r="I183" s="9"/>
      <c r="J183" s="9"/>
      <c r="K183" s="9"/>
      <c r="O183" s="9"/>
      <c r="P183" s="9"/>
      <c r="Q183" s="9"/>
      <c r="U183" s="9"/>
      <c r="V183" s="9"/>
      <c r="W183" s="9"/>
    </row>
    <row r="184" spans="3:23" ht="15.75" x14ac:dyDescent="0.5">
      <c r="C184" s="9"/>
      <c r="D184" s="9"/>
      <c r="E184" s="9"/>
      <c r="I184" s="9"/>
      <c r="J184" s="9"/>
      <c r="K184" s="9"/>
      <c r="O184" s="9"/>
      <c r="P184" s="9"/>
      <c r="Q184" s="9"/>
      <c r="U184" s="9"/>
      <c r="V184" s="9"/>
      <c r="W184" s="9"/>
    </row>
    <row r="185" spans="3:23" ht="15.75" x14ac:dyDescent="0.5">
      <c r="C185" s="9"/>
      <c r="D185" s="9"/>
      <c r="E185" s="9"/>
      <c r="I185" s="9"/>
      <c r="J185" s="9"/>
      <c r="K185" s="9"/>
      <c r="O185" s="9"/>
      <c r="P185" s="9"/>
      <c r="Q185" s="9"/>
      <c r="U185" s="9"/>
      <c r="V185" s="9"/>
      <c r="W185" s="9"/>
    </row>
    <row r="186" spans="3:23" ht="15.75" x14ac:dyDescent="0.5">
      <c r="C186" s="9"/>
      <c r="D186" s="9"/>
      <c r="E186" s="9"/>
      <c r="I186" s="9"/>
      <c r="J186" s="9"/>
      <c r="K186" s="9"/>
      <c r="O186" s="9"/>
      <c r="P186" s="9"/>
      <c r="Q186" s="9"/>
      <c r="U186" s="9"/>
      <c r="V186" s="9"/>
      <c r="W186" s="9"/>
    </row>
    <row r="187" spans="3:23" ht="15.75" x14ac:dyDescent="0.5">
      <c r="C187" s="9"/>
      <c r="D187" s="9"/>
      <c r="E187" s="9"/>
      <c r="I187" s="9"/>
      <c r="J187" s="9"/>
      <c r="K187" s="9"/>
      <c r="O187" s="9"/>
      <c r="P187" s="9"/>
      <c r="Q187" s="9"/>
      <c r="U187" s="9"/>
      <c r="V187" s="9"/>
      <c r="W187" s="9"/>
    </row>
    <row r="188" spans="3:23" ht="15.75" x14ac:dyDescent="0.5">
      <c r="C188" s="9"/>
      <c r="D188" s="9"/>
      <c r="E188" s="9"/>
      <c r="I188" s="9"/>
      <c r="J188" s="9"/>
      <c r="K188" s="9"/>
      <c r="O188" s="9"/>
      <c r="P188" s="9"/>
      <c r="Q188" s="9"/>
      <c r="U188" s="9"/>
      <c r="V188" s="9"/>
      <c r="W188" s="9"/>
    </row>
    <row r="189" spans="3:23" ht="15.75" x14ac:dyDescent="0.5">
      <c r="C189" s="9"/>
      <c r="D189" s="9"/>
      <c r="E189" s="9"/>
      <c r="I189" s="9"/>
      <c r="J189" s="9"/>
      <c r="K189" s="9"/>
      <c r="O189" s="9"/>
      <c r="P189" s="9"/>
      <c r="Q189" s="9"/>
      <c r="U189" s="9"/>
      <c r="V189" s="9"/>
      <c r="W189" s="9"/>
    </row>
    <row r="190" spans="3:23" ht="15.75" x14ac:dyDescent="0.5">
      <c r="C190" s="9"/>
      <c r="D190" s="9"/>
      <c r="E190" s="9"/>
      <c r="I190" s="9"/>
      <c r="J190" s="9"/>
      <c r="K190" s="9"/>
      <c r="O190" s="9"/>
      <c r="P190" s="9"/>
      <c r="Q190" s="9"/>
      <c r="U190" s="9"/>
      <c r="V190" s="9"/>
      <c r="W190" s="9"/>
    </row>
    <row r="191" spans="3:23" ht="15.75" x14ac:dyDescent="0.5">
      <c r="C191" s="9"/>
      <c r="D191" s="9"/>
      <c r="E191" s="9"/>
      <c r="I191" s="9"/>
      <c r="J191" s="9"/>
      <c r="K191" s="9"/>
      <c r="O191" s="9"/>
      <c r="P191" s="9"/>
      <c r="Q191" s="9"/>
      <c r="U191" s="9"/>
      <c r="V191" s="9"/>
      <c r="W191" s="9"/>
    </row>
    <row r="192" spans="3:23" ht="15.75" x14ac:dyDescent="0.5">
      <c r="C192" s="9"/>
      <c r="D192" s="9"/>
      <c r="E192" s="9"/>
      <c r="I192" s="9"/>
      <c r="J192" s="9"/>
      <c r="K192" s="9"/>
      <c r="O192" s="9"/>
      <c r="P192" s="9"/>
      <c r="Q192" s="9"/>
      <c r="U192" s="9"/>
      <c r="V192" s="9"/>
      <c r="W192" s="9"/>
    </row>
    <row r="193" spans="3:23" ht="15.75" x14ac:dyDescent="0.5">
      <c r="C193" s="9"/>
      <c r="D193" s="9"/>
      <c r="E193" s="9"/>
      <c r="I193" s="9"/>
      <c r="J193" s="9"/>
      <c r="K193" s="9"/>
      <c r="O193" s="9"/>
      <c r="P193" s="9"/>
      <c r="Q193" s="9"/>
      <c r="U193" s="9"/>
      <c r="V193" s="9"/>
      <c r="W193" s="9"/>
    </row>
    <row r="194" spans="3:23" ht="15.75" x14ac:dyDescent="0.5">
      <c r="C194" s="9"/>
      <c r="D194" s="9"/>
      <c r="E194" s="9"/>
      <c r="I194" s="9"/>
      <c r="J194" s="9"/>
      <c r="K194" s="9"/>
      <c r="O194" s="9"/>
      <c r="P194" s="9"/>
      <c r="Q194" s="9"/>
      <c r="U194" s="9"/>
      <c r="V194" s="9"/>
      <c r="W194" s="9"/>
    </row>
    <row r="195" spans="3:23" ht="15.75" x14ac:dyDescent="0.5">
      <c r="C195" s="9"/>
      <c r="D195" s="9"/>
      <c r="E195" s="9"/>
      <c r="I195" s="9"/>
      <c r="J195" s="9"/>
      <c r="K195" s="9"/>
      <c r="O195" s="9"/>
      <c r="P195" s="9"/>
      <c r="Q195" s="9"/>
      <c r="U195" s="9"/>
      <c r="V195" s="9"/>
      <c r="W195" s="9"/>
    </row>
    <row r="196" spans="3:23" ht="15.75" x14ac:dyDescent="0.5">
      <c r="C196" s="9"/>
      <c r="D196" s="9"/>
      <c r="E196" s="9"/>
      <c r="I196" s="9"/>
      <c r="J196" s="9"/>
      <c r="K196" s="9"/>
      <c r="O196" s="9"/>
      <c r="P196" s="9"/>
      <c r="Q196" s="9"/>
      <c r="U196" s="9"/>
      <c r="V196" s="9"/>
      <c r="W196" s="9"/>
    </row>
    <row r="197" spans="3:23" ht="15.75" x14ac:dyDescent="0.5">
      <c r="C197" s="9"/>
      <c r="D197" s="9"/>
      <c r="E197" s="9"/>
      <c r="I197" s="9"/>
      <c r="J197" s="9"/>
      <c r="K197" s="9"/>
      <c r="O197" s="9"/>
      <c r="P197" s="9"/>
      <c r="Q197" s="9"/>
      <c r="U197" s="9"/>
      <c r="V197" s="9"/>
      <c r="W197" s="9"/>
    </row>
    <row r="198" spans="3:23" ht="15.75" x14ac:dyDescent="0.5">
      <c r="C198" s="9"/>
      <c r="D198" s="9"/>
      <c r="E198" s="9"/>
      <c r="I198" s="9"/>
      <c r="J198" s="9"/>
      <c r="K198" s="9"/>
      <c r="O198" s="9"/>
      <c r="P198" s="9"/>
      <c r="Q198" s="9"/>
      <c r="U198" s="9"/>
      <c r="V198" s="9"/>
      <c r="W198" s="9"/>
    </row>
    <row r="199" spans="3:23" ht="15.75" x14ac:dyDescent="0.5">
      <c r="C199" s="9"/>
      <c r="D199" s="9"/>
      <c r="E199" s="9"/>
      <c r="I199" s="9"/>
      <c r="J199" s="9"/>
      <c r="K199" s="9"/>
      <c r="O199" s="9"/>
      <c r="P199" s="9"/>
      <c r="Q199" s="9"/>
      <c r="U199" s="9"/>
      <c r="V199" s="9"/>
      <c r="W199" s="9"/>
    </row>
    <row r="200" spans="3:23" ht="15.75" x14ac:dyDescent="0.5">
      <c r="C200" s="9"/>
      <c r="D200" s="9"/>
      <c r="E200" s="9"/>
      <c r="I200" s="9"/>
      <c r="J200" s="9"/>
      <c r="K200" s="9"/>
      <c r="O200" s="9"/>
      <c r="P200" s="9"/>
      <c r="Q200" s="9"/>
      <c r="U200" s="9"/>
      <c r="V200" s="9"/>
      <c r="W200" s="9"/>
    </row>
    <row r="201" spans="3:23" ht="15.75" x14ac:dyDescent="0.5">
      <c r="C201" s="9"/>
      <c r="D201" s="9"/>
      <c r="E201" s="9"/>
      <c r="I201" s="9"/>
      <c r="J201" s="9"/>
      <c r="K201" s="9"/>
      <c r="O201" s="9"/>
      <c r="P201" s="9"/>
      <c r="Q201" s="9"/>
      <c r="U201" s="9"/>
      <c r="V201" s="9"/>
      <c r="W201" s="9"/>
    </row>
    <row r="202" spans="3:23" ht="15.75" x14ac:dyDescent="0.5">
      <c r="C202" s="9"/>
      <c r="D202" s="9"/>
      <c r="E202" s="9"/>
      <c r="I202" s="9"/>
      <c r="J202" s="9"/>
      <c r="K202" s="9"/>
      <c r="O202" s="9"/>
      <c r="P202" s="9"/>
      <c r="Q202" s="9"/>
      <c r="U202" s="9"/>
      <c r="V202" s="9"/>
      <c r="W202" s="9"/>
    </row>
    <row r="203" spans="3:23" ht="15.75" x14ac:dyDescent="0.5">
      <c r="C203" s="9"/>
      <c r="D203" s="9"/>
      <c r="E203" s="9"/>
      <c r="I203" s="9"/>
      <c r="J203" s="9"/>
      <c r="K203" s="9"/>
      <c r="O203" s="9"/>
      <c r="P203" s="9"/>
      <c r="Q203" s="9"/>
      <c r="U203" s="9"/>
      <c r="V203" s="9"/>
      <c r="W203" s="9"/>
    </row>
    <row r="204" spans="3:23" ht="15.75" x14ac:dyDescent="0.5">
      <c r="C204" s="9"/>
      <c r="D204" s="9"/>
      <c r="E204" s="9"/>
      <c r="I204" s="9"/>
      <c r="J204" s="9"/>
      <c r="K204" s="9"/>
      <c r="O204" s="9"/>
      <c r="P204" s="9"/>
      <c r="Q204" s="9"/>
      <c r="U204" s="9"/>
      <c r="V204" s="9"/>
      <c r="W204" s="9"/>
    </row>
    <row r="205" spans="3:23" ht="15.75" x14ac:dyDescent="0.5">
      <c r="C205" s="9"/>
      <c r="D205" s="9"/>
      <c r="E205" s="9"/>
      <c r="I205" s="9"/>
      <c r="J205" s="9"/>
      <c r="K205" s="9"/>
      <c r="O205" s="9"/>
      <c r="P205" s="9"/>
      <c r="Q205" s="9"/>
      <c r="U205" s="9"/>
      <c r="V205" s="9"/>
      <c r="W205" s="9"/>
    </row>
    <row r="206" spans="3:23" ht="15.75" x14ac:dyDescent="0.5">
      <c r="C206" s="9"/>
      <c r="D206" s="9"/>
      <c r="E206" s="9"/>
      <c r="I206" s="9"/>
      <c r="J206" s="9"/>
      <c r="K206" s="9"/>
      <c r="O206" s="9"/>
      <c r="P206" s="9"/>
      <c r="Q206" s="9"/>
      <c r="U206" s="9"/>
      <c r="V206" s="9"/>
      <c r="W206" s="9"/>
    </row>
    <row r="207" spans="3:23" ht="15.75" x14ac:dyDescent="0.5">
      <c r="C207" s="9"/>
      <c r="D207" s="9"/>
      <c r="E207" s="9"/>
      <c r="I207" s="9"/>
      <c r="J207" s="9"/>
      <c r="K207" s="9"/>
      <c r="O207" s="9"/>
      <c r="P207" s="9"/>
      <c r="Q207" s="9"/>
      <c r="U207" s="9"/>
      <c r="V207" s="9"/>
      <c r="W207" s="9"/>
    </row>
    <row r="208" spans="3:23" ht="15.75" x14ac:dyDescent="0.5">
      <c r="C208" s="9"/>
      <c r="D208" s="9"/>
      <c r="E208" s="9"/>
      <c r="I208" s="9"/>
      <c r="J208" s="9"/>
      <c r="K208" s="9"/>
      <c r="O208" s="9"/>
      <c r="P208" s="9"/>
      <c r="Q208" s="9"/>
      <c r="U208" s="9"/>
      <c r="V208" s="9"/>
      <c r="W208" s="9"/>
    </row>
    <row r="209" spans="3:23" ht="15.75" x14ac:dyDescent="0.5">
      <c r="C209" s="9"/>
      <c r="D209" s="9"/>
      <c r="E209" s="9"/>
      <c r="I209" s="9"/>
      <c r="J209" s="9"/>
      <c r="K209" s="9"/>
      <c r="O209" s="9"/>
      <c r="P209" s="9"/>
      <c r="Q209" s="9"/>
      <c r="U209" s="9"/>
      <c r="V209" s="9"/>
      <c r="W209" s="9"/>
    </row>
    <row r="210" spans="3:23" ht="15.75" x14ac:dyDescent="0.5">
      <c r="C210" s="9"/>
      <c r="D210" s="9"/>
      <c r="E210" s="9"/>
      <c r="I210" s="9"/>
      <c r="J210" s="9"/>
      <c r="K210" s="9"/>
      <c r="O210" s="9"/>
      <c r="P210" s="9"/>
      <c r="Q210" s="9"/>
      <c r="U210" s="9"/>
      <c r="V210" s="9"/>
      <c r="W210" s="9"/>
    </row>
    <row r="211" spans="3:23" ht="15.75" x14ac:dyDescent="0.5">
      <c r="C211" s="9"/>
      <c r="D211" s="9"/>
      <c r="E211" s="9"/>
      <c r="I211" s="9"/>
      <c r="J211" s="9"/>
      <c r="K211" s="9"/>
      <c r="O211" s="9"/>
      <c r="P211" s="9"/>
      <c r="Q211" s="9"/>
      <c r="U211" s="9"/>
      <c r="V211" s="9"/>
      <c r="W211" s="9"/>
    </row>
    <row r="212" spans="3:23" ht="15.75" x14ac:dyDescent="0.5">
      <c r="C212" s="9"/>
      <c r="D212" s="9"/>
      <c r="E212" s="9"/>
      <c r="I212" s="9"/>
      <c r="J212" s="9"/>
      <c r="K212" s="9"/>
      <c r="O212" s="9"/>
      <c r="P212" s="9"/>
      <c r="Q212" s="9"/>
      <c r="U212" s="9"/>
      <c r="V212" s="9"/>
      <c r="W212" s="9"/>
    </row>
    <row r="213" spans="3:23" ht="15.75" x14ac:dyDescent="0.5">
      <c r="C213" s="9"/>
      <c r="D213" s="9"/>
      <c r="E213" s="9"/>
      <c r="I213" s="9"/>
      <c r="J213" s="9"/>
      <c r="K213" s="9"/>
      <c r="O213" s="9"/>
      <c r="P213" s="9"/>
      <c r="Q213" s="9"/>
      <c r="U213" s="9"/>
      <c r="V213" s="9"/>
      <c r="W213" s="9"/>
    </row>
    <row r="214" spans="3:23" ht="15.75" x14ac:dyDescent="0.5">
      <c r="C214" s="9"/>
      <c r="D214" s="9"/>
      <c r="E214" s="9"/>
      <c r="I214" s="9"/>
      <c r="J214" s="9"/>
      <c r="K214" s="9"/>
      <c r="O214" s="9"/>
      <c r="P214" s="9"/>
      <c r="Q214" s="9"/>
      <c r="U214" s="9"/>
      <c r="V214" s="9"/>
      <c r="W214" s="9"/>
    </row>
    <row r="215" spans="3:23" ht="15.75" x14ac:dyDescent="0.5">
      <c r="C215" s="9"/>
      <c r="D215" s="9"/>
      <c r="E215" s="9"/>
      <c r="I215" s="9"/>
      <c r="J215" s="9"/>
      <c r="K215" s="9"/>
      <c r="O215" s="9"/>
      <c r="P215" s="9"/>
      <c r="Q215" s="9"/>
      <c r="U215" s="9"/>
      <c r="V215" s="9"/>
      <c r="W215" s="9"/>
    </row>
    <row r="216" spans="3:23" ht="15.75" x14ac:dyDescent="0.5">
      <c r="C216" s="9"/>
      <c r="D216" s="9"/>
      <c r="E216" s="9"/>
      <c r="I216" s="9"/>
      <c r="J216" s="9"/>
      <c r="K216" s="9"/>
      <c r="O216" s="9"/>
      <c r="P216" s="9"/>
      <c r="Q216" s="9"/>
      <c r="U216" s="9"/>
      <c r="V216" s="9"/>
      <c r="W216" s="9"/>
    </row>
    <row r="217" spans="3:23" ht="15.75" x14ac:dyDescent="0.5">
      <c r="C217" s="9"/>
      <c r="D217" s="9"/>
      <c r="E217" s="9"/>
      <c r="I217" s="9"/>
      <c r="J217" s="9"/>
      <c r="K217" s="9"/>
      <c r="O217" s="9"/>
      <c r="P217" s="9"/>
      <c r="Q217" s="9"/>
      <c r="U217" s="9"/>
      <c r="V217" s="9"/>
      <c r="W217" s="9"/>
    </row>
    <row r="218" spans="3:23" ht="15.75" x14ac:dyDescent="0.5">
      <c r="C218" s="9"/>
      <c r="D218" s="9"/>
      <c r="E218" s="9"/>
      <c r="I218" s="9"/>
      <c r="J218" s="9"/>
      <c r="K218" s="9"/>
      <c r="O218" s="9"/>
      <c r="P218" s="9"/>
      <c r="Q218" s="9"/>
      <c r="U218" s="9"/>
      <c r="V218" s="9"/>
      <c r="W218" s="9"/>
    </row>
    <row r="219" spans="3:23" ht="15.75" x14ac:dyDescent="0.5">
      <c r="C219" s="9"/>
      <c r="D219" s="9"/>
      <c r="E219" s="9"/>
      <c r="I219" s="9"/>
      <c r="J219" s="9"/>
      <c r="K219" s="9"/>
      <c r="O219" s="9"/>
      <c r="P219" s="9"/>
      <c r="Q219" s="9"/>
      <c r="U219" s="9"/>
      <c r="V219" s="9"/>
      <c r="W219" s="9"/>
    </row>
    <row r="220" spans="3:23" ht="15.75" x14ac:dyDescent="0.5">
      <c r="C220" s="9"/>
      <c r="D220" s="9"/>
      <c r="E220" s="9"/>
      <c r="I220" s="9"/>
      <c r="J220" s="9"/>
      <c r="K220" s="9"/>
      <c r="O220" s="9"/>
      <c r="P220" s="9"/>
      <c r="Q220" s="9"/>
      <c r="U220" s="9"/>
      <c r="V220" s="9"/>
      <c r="W220" s="9"/>
    </row>
    <row r="221" spans="3:23" ht="15.75" x14ac:dyDescent="0.5">
      <c r="C221" s="9"/>
      <c r="D221" s="9"/>
      <c r="E221" s="9"/>
      <c r="I221" s="9"/>
      <c r="J221" s="9"/>
      <c r="K221" s="9"/>
      <c r="O221" s="9"/>
      <c r="P221" s="9"/>
      <c r="Q221" s="9"/>
      <c r="U221" s="9"/>
      <c r="V221" s="9"/>
      <c r="W221" s="9"/>
    </row>
    <row r="222" spans="3:23" ht="15.75" x14ac:dyDescent="0.5">
      <c r="C222" s="9"/>
      <c r="D222" s="9"/>
      <c r="E222" s="9"/>
      <c r="I222" s="9"/>
      <c r="J222" s="9"/>
      <c r="K222" s="9"/>
      <c r="O222" s="9"/>
      <c r="P222" s="9"/>
      <c r="Q222" s="9"/>
      <c r="U222" s="9"/>
      <c r="V222" s="9"/>
      <c r="W222" s="9"/>
    </row>
    <row r="223" spans="3:23" ht="15.75" x14ac:dyDescent="0.5">
      <c r="C223" s="9"/>
      <c r="D223" s="9"/>
      <c r="E223" s="9"/>
      <c r="I223" s="9"/>
      <c r="J223" s="9"/>
      <c r="K223" s="9"/>
      <c r="O223" s="9"/>
      <c r="P223" s="9"/>
      <c r="Q223" s="9"/>
      <c r="U223" s="9"/>
      <c r="V223" s="9"/>
      <c r="W223" s="9"/>
    </row>
    <row r="224" spans="3:23" ht="15.75" x14ac:dyDescent="0.5">
      <c r="C224" s="9"/>
      <c r="D224" s="9"/>
      <c r="E224" s="9"/>
      <c r="I224" s="9"/>
      <c r="J224" s="9"/>
      <c r="K224" s="9"/>
      <c r="O224" s="9"/>
      <c r="P224" s="9"/>
      <c r="Q224" s="9"/>
      <c r="U224" s="9"/>
      <c r="V224" s="9"/>
      <c r="W224" s="9"/>
    </row>
    <row r="225" spans="3:23" ht="15.75" x14ac:dyDescent="0.5">
      <c r="C225" s="9"/>
      <c r="D225" s="9"/>
      <c r="E225" s="9"/>
      <c r="I225" s="9"/>
      <c r="J225" s="9"/>
      <c r="K225" s="9"/>
      <c r="O225" s="9"/>
      <c r="P225" s="9"/>
      <c r="Q225" s="9"/>
      <c r="U225" s="9"/>
      <c r="V225" s="9"/>
      <c r="W225" s="9"/>
    </row>
    <row r="226" spans="3:23" ht="15.75" x14ac:dyDescent="0.5">
      <c r="C226" s="9"/>
      <c r="D226" s="9"/>
      <c r="E226" s="9"/>
      <c r="I226" s="9"/>
      <c r="J226" s="9"/>
      <c r="K226" s="9"/>
      <c r="O226" s="9"/>
      <c r="P226" s="9"/>
      <c r="Q226" s="9"/>
      <c r="U226" s="9"/>
      <c r="V226" s="9"/>
      <c r="W226" s="9"/>
    </row>
    <row r="227" spans="3:23" ht="15.75" x14ac:dyDescent="0.5">
      <c r="C227" s="9"/>
      <c r="D227" s="9"/>
      <c r="E227" s="9"/>
      <c r="I227" s="9"/>
      <c r="J227" s="9"/>
      <c r="K227" s="9"/>
      <c r="O227" s="9"/>
      <c r="P227" s="9"/>
      <c r="Q227" s="9"/>
      <c r="U227" s="9"/>
      <c r="V227" s="9"/>
      <c r="W227" s="9"/>
    </row>
    <row r="228" spans="3:23" ht="15.75" x14ac:dyDescent="0.5">
      <c r="C228" s="9"/>
      <c r="D228" s="9"/>
      <c r="E228" s="9"/>
      <c r="I228" s="9"/>
      <c r="J228" s="9"/>
      <c r="K228" s="9"/>
      <c r="O228" s="9"/>
      <c r="P228" s="9"/>
      <c r="Q228" s="9"/>
      <c r="U228" s="9"/>
      <c r="V228" s="9"/>
      <c r="W228" s="9"/>
    </row>
    <row r="229" spans="3:23" ht="15.75" x14ac:dyDescent="0.5">
      <c r="C229" s="9"/>
      <c r="D229" s="9"/>
      <c r="E229" s="9"/>
      <c r="I229" s="9"/>
      <c r="J229" s="9"/>
      <c r="K229" s="9"/>
      <c r="O229" s="9"/>
      <c r="P229" s="9"/>
      <c r="Q229" s="9"/>
      <c r="U229" s="9"/>
      <c r="V229" s="9"/>
      <c r="W229" s="9"/>
    </row>
    <row r="230" spans="3:23" ht="15.75" x14ac:dyDescent="0.5">
      <c r="C230" s="9"/>
      <c r="D230" s="9"/>
      <c r="E230" s="9"/>
      <c r="I230" s="9"/>
      <c r="J230" s="9"/>
      <c r="K230" s="9"/>
      <c r="O230" s="9"/>
      <c r="P230" s="9"/>
      <c r="Q230" s="9"/>
      <c r="U230" s="9"/>
      <c r="V230" s="9"/>
      <c r="W230" s="9"/>
    </row>
    <row r="231" spans="3:23" ht="15.75" x14ac:dyDescent="0.5">
      <c r="C231" s="9"/>
      <c r="D231" s="9"/>
      <c r="E231" s="9"/>
      <c r="I231" s="9"/>
      <c r="J231" s="9"/>
      <c r="K231" s="9"/>
      <c r="O231" s="9"/>
      <c r="P231" s="9"/>
      <c r="Q231" s="9"/>
      <c r="U231" s="9"/>
      <c r="V231" s="9"/>
      <c r="W231" s="9"/>
    </row>
    <row r="232" spans="3:23" ht="15.75" x14ac:dyDescent="0.5">
      <c r="C232" s="9"/>
      <c r="D232" s="9"/>
      <c r="E232" s="9"/>
      <c r="I232" s="9"/>
      <c r="J232" s="9"/>
      <c r="K232" s="9"/>
      <c r="O232" s="9"/>
      <c r="P232" s="9"/>
      <c r="Q232" s="9"/>
      <c r="U232" s="9"/>
      <c r="V232" s="9"/>
      <c r="W232" s="9"/>
    </row>
    <row r="233" spans="3:23" ht="15.75" x14ac:dyDescent="0.5">
      <c r="C233" s="9"/>
      <c r="D233" s="9"/>
      <c r="E233" s="9"/>
      <c r="I233" s="9"/>
      <c r="J233" s="9"/>
      <c r="K233" s="9"/>
      <c r="O233" s="9"/>
      <c r="P233" s="9"/>
      <c r="Q233" s="9"/>
      <c r="U233" s="9"/>
      <c r="V233" s="9"/>
      <c r="W233" s="9"/>
    </row>
    <row r="234" spans="3:23" ht="15.75" x14ac:dyDescent="0.5">
      <c r="C234" s="9"/>
      <c r="D234" s="9"/>
      <c r="E234" s="9"/>
      <c r="I234" s="9"/>
      <c r="J234" s="9"/>
      <c r="K234" s="9"/>
      <c r="O234" s="9"/>
      <c r="P234" s="9"/>
      <c r="Q234" s="9"/>
      <c r="U234" s="9"/>
      <c r="V234" s="9"/>
      <c r="W234" s="9"/>
    </row>
    <row r="235" spans="3:23" ht="15.75" x14ac:dyDescent="0.5">
      <c r="C235" s="9"/>
      <c r="D235" s="9"/>
      <c r="E235" s="9"/>
      <c r="I235" s="9"/>
      <c r="J235" s="9"/>
      <c r="K235" s="9"/>
      <c r="O235" s="9"/>
      <c r="P235" s="9"/>
      <c r="Q235" s="9"/>
      <c r="U235" s="9"/>
      <c r="V235" s="9"/>
      <c r="W235" s="9"/>
    </row>
    <row r="236" spans="3:23" ht="15.75" x14ac:dyDescent="0.5">
      <c r="C236" s="9"/>
      <c r="D236" s="9"/>
      <c r="E236" s="9"/>
      <c r="I236" s="9"/>
      <c r="J236" s="9"/>
      <c r="K236" s="9"/>
      <c r="O236" s="9"/>
      <c r="P236" s="9"/>
      <c r="Q236" s="9"/>
      <c r="U236" s="9"/>
      <c r="V236" s="9"/>
      <c r="W236" s="9"/>
    </row>
    <row r="237" spans="3:23" ht="15.75" x14ac:dyDescent="0.5">
      <c r="C237" s="9"/>
      <c r="D237" s="9"/>
      <c r="E237" s="9"/>
      <c r="I237" s="9"/>
      <c r="J237" s="9"/>
      <c r="K237" s="9"/>
      <c r="O237" s="9"/>
      <c r="P237" s="9"/>
      <c r="Q237" s="9"/>
      <c r="U237" s="9"/>
      <c r="V237" s="9"/>
      <c r="W237" s="9"/>
    </row>
    <row r="238" spans="3:23" ht="15.75" x14ac:dyDescent="0.5">
      <c r="C238" s="9"/>
      <c r="D238" s="9"/>
      <c r="E238" s="9"/>
      <c r="I238" s="9"/>
      <c r="J238" s="9"/>
      <c r="K238" s="9"/>
      <c r="O238" s="9"/>
      <c r="P238" s="9"/>
      <c r="Q238" s="9"/>
      <c r="U238" s="9"/>
      <c r="V238" s="9"/>
      <c r="W238" s="9"/>
    </row>
    <row r="239" spans="3:23" ht="15.75" x14ac:dyDescent="0.5">
      <c r="C239" s="9"/>
      <c r="D239" s="9"/>
      <c r="E239" s="9"/>
      <c r="I239" s="9"/>
      <c r="J239" s="9"/>
      <c r="K239" s="9"/>
      <c r="O239" s="9"/>
      <c r="P239" s="9"/>
      <c r="Q239" s="9"/>
      <c r="U239" s="9"/>
      <c r="V239" s="9"/>
      <c r="W239" s="9"/>
    </row>
    <row r="240" spans="3:23" ht="15.75" x14ac:dyDescent="0.5">
      <c r="C240" s="9"/>
      <c r="D240" s="9"/>
      <c r="E240" s="9"/>
      <c r="I240" s="9"/>
      <c r="J240" s="9"/>
      <c r="K240" s="9"/>
      <c r="O240" s="9"/>
      <c r="P240" s="9"/>
      <c r="Q240" s="9"/>
      <c r="U240" s="9"/>
      <c r="V240" s="9"/>
      <c r="W240" s="9"/>
    </row>
    <row r="241" spans="3:23" ht="15.75" x14ac:dyDescent="0.5">
      <c r="C241" s="9"/>
      <c r="D241" s="9"/>
      <c r="E241" s="9"/>
      <c r="I241" s="9"/>
      <c r="J241" s="9"/>
      <c r="K241" s="9"/>
      <c r="O241" s="9"/>
      <c r="P241" s="9"/>
      <c r="Q241" s="9"/>
      <c r="U241" s="9"/>
      <c r="V241" s="9"/>
      <c r="W241" s="9"/>
    </row>
    <row r="242" spans="3:23" ht="15.75" x14ac:dyDescent="0.5">
      <c r="C242" s="9"/>
      <c r="D242" s="9"/>
      <c r="E242" s="9"/>
      <c r="I242" s="9"/>
      <c r="J242" s="9"/>
      <c r="K242" s="9"/>
      <c r="O242" s="9"/>
      <c r="P242" s="9"/>
      <c r="Q242" s="9"/>
      <c r="U242" s="9"/>
      <c r="V242" s="9"/>
      <c r="W242" s="9"/>
    </row>
    <row r="243" spans="3:23" ht="15.75" x14ac:dyDescent="0.5">
      <c r="C243" s="9"/>
      <c r="D243" s="9"/>
      <c r="E243" s="9"/>
      <c r="I243" s="9"/>
      <c r="J243" s="9"/>
      <c r="K243" s="9"/>
      <c r="O243" s="9"/>
      <c r="P243" s="9"/>
      <c r="Q243" s="9"/>
      <c r="U243" s="9"/>
      <c r="V243" s="9"/>
      <c r="W243" s="9"/>
    </row>
    <row r="244" spans="3:23" ht="15.75" x14ac:dyDescent="0.5">
      <c r="C244" s="9"/>
      <c r="D244" s="9"/>
      <c r="E244" s="9"/>
      <c r="I244" s="9"/>
      <c r="J244" s="9"/>
      <c r="K244" s="9"/>
      <c r="O244" s="9"/>
      <c r="P244" s="9"/>
      <c r="Q244" s="9"/>
      <c r="U244" s="9"/>
      <c r="V244" s="9"/>
      <c r="W244" s="9"/>
    </row>
    <row r="245" spans="3:23" ht="15.75" x14ac:dyDescent="0.5">
      <c r="C245" s="9"/>
      <c r="D245" s="9"/>
      <c r="E245" s="9"/>
      <c r="I245" s="9"/>
      <c r="J245" s="9"/>
      <c r="K245" s="9"/>
      <c r="O245" s="9"/>
      <c r="P245" s="9"/>
      <c r="Q245" s="9"/>
      <c r="U245" s="9"/>
      <c r="V245" s="9"/>
      <c r="W245" s="9"/>
    </row>
    <row r="246" spans="3:23" ht="15.75" x14ac:dyDescent="0.5">
      <c r="C246" s="9"/>
      <c r="D246" s="9"/>
      <c r="E246" s="9"/>
      <c r="I246" s="9"/>
      <c r="J246" s="9"/>
      <c r="K246" s="9"/>
      <c r="O246" s="9"/>
      <c r="P246" s="9"/>
      <c r="Q246" s="9"/>
      <c r="U246" s="9"/>
      <c r="V246" s="9"/>
      <c r="W246" s="9"/>
    </row>
    <row r="247" spans="3:23" ht="15.75" x14ac:dyDescent="0.5">
      <c r="C247" s="9"/>
      <c r="D247" s="9"/>
      <c r="E247" s="9"/>
      <c r="I247" s="9"/>
      <c r="J247" s="9"/>
      <c r="K247" s="9"/>
      <c r="O247" s="9"/>
      <c r="P247" s="9"/>
      <c r="Q247" s="9"/>
      <c r="U247" s="9"/>
      <c r="V247" s="9"/>
      <c r="W247" s="9"/>
    </row>
    <row r="248" spans="3:23" ht="15.75" x14ac:dyDescent="0.5">
      <c r="C248" s="9"/>
      <c r="D248" s="9"/>
      <c r="E248" s="9"/>
      <c r="I248" s="9"/>
      <c r="J248" s="9"/>
      <c r="K248" s="9"/>
      <c r="O248" s="9"/>
      <c r="P248" s="9"/>
      <c r="Q248" s="9"/>
      <c r="U248" s="9"/>
      <c r="V248" s="9"/>
      <c r="W248" s="9"/>
    </row>
    <row r="249" spans="3:23" ht="15.75" x14ac:dyDescent="0.5">
      <c r="C249" s="9"/>
      <c r="D249" s="9"/>
      <c r="E249" s="9"/>
      <c r="I249" s="9"/>
      <c r="J249" s="9"/>
      <c r="K249" s="9"/>
      <c r="O249" s="9"/>
      <c r="P249" s="9"/>
      <c r="Q249" s="9"/>
      <c r="U249" s="9"/>
      <c r="V249" s="9"/>
      <c r="W249" s="9"/>
    </row>
    <row r="250" spans="3:23" ht="15.75" x14ac:dyDescent="0.5">
      <c r="C250" s="9"/>
      <c r="D250" s="9"/>
      <c r="E250" s="9"/>
      <c r="I250" s="9"/>
      <c r="J250" s="9"/>
      <c r="K250" s="9"/>
      <c r="O250" s="9"/>
      <c r="P250" s="9"/>
      <c r="Q250" s="9"/>
      <c r="U250" s="9"/>
      <c r="V250" s="9"/>
      <c r="W250" s="9"/>
    </row>
    <row r="251" spans="3:23" ht="15.75" x14ac:dyDescent="0.5">
      <c r="C251" s="9"/>
      <c r="D251" s="9"/>
      <c r="E251" s="9"/>
      <c r="I251" s="9"/>
      <c r="J251" s="9"/>
      <c r="K251" s="9"/>
      <c r="O251" s="9"/>
      <c r="P251" s="9"/>
      <c r="Q251" s="9"/>
      <c r="U251" s="9"/>
      <c r="V251" s="9"/>
      <c r="W251" s="9"/>
    </row>
    <row r="252" spans="3:23" ht="15.75" x14ac:dyDescent="0.5">
      <c r="C252" s="9"/>
      <c r="D252" s="9"/>
      <c r="E252" s="9"/>
      <c r="I252" s="9"/>
      <c r="J252" s="9"/>
      <c r="K252" s="9"/>
      <c r="O252" s="9"/>
      <c r="P252" s="9"/>
      <c r="Q252" s="9"/>
      <c r="U252" s="9"/>
      <c r="V252" s="9"/>
      <c r="W252" s="9"/>
    </row>
    <row r="253" spans="3:23" ht="15.75" x14ac:dyDescent="0.5">
      <c r="C253" s="9"/>
      <c r="D253" s="9"/>
      <c r="E253" s="9"/>
      <c r="I253" s="9"/>
      <c r="J253" s="9"/>
      <c r="K253" s="9"/>
      <c r="O253" s="9"/>
      <c r="P253" s="9"/>
      <c r="Q253" s="9"/>
      <c r="U253" s="9"/>
      <c r="V253" s="9"/>
      <c r="W253" s="9"/>
    </row>
    <row r="254" spans="3:23" ht="15.75" x14ac:dyDescent="0.5">
      <c r="C254" s="9"/>
      <c r="D254" s="9"/>
      <c r="E254" s="9"/>
      <c r="I254" s="9"/>
      <c r="J254" s="9"/>
      <c r="K254" s="9"/>
      <c r="O254" s="9"/>
      <c r="P254" s="9"/>
      <c r="Q254" s="9"/>
      <c r="U254" s="9"/>
      <c r="V254" s="9"/>
      <c r="W254" s="9"/>
    </row>
    <row r="255" spans="3:23" ht="15.75" x14ac:dyDescent="0.5">
      <c r="C255" s="9"/>
      <c r="D255" s="9"/>
      <c r="E255" s="9"/>
      <c r="I255" s="9"/>
      <c r="J255" s="9"/>
      <c r="K255" s="9"/>
      <c r="O255" s="9"/>
      <c r="P255" s="9"/>
      <c r="Q255" s="9"/>
      <c r="U255" s="9"/>
      <c r="V255" s="9"/>
      <c r="W255" s="9"/>
    </row>
    <row r="256" spans="3:23" ht="15.75" x14ac:dyDescent="0.5">
      <c r="C256" s="9"/>
      <c r="D256" s="9"/>
      <c r="E256" s="9"/>
      <c r="I256" s="9"/>
      <c r="J256" s="9"/>
      <c r="K256" s="9"/>
      <c r="O256" s="9"/>
      <c r="P256" s="9"/>
      <c r="Q256" s="9"/>
      <c r="U256" s="9"/>
      <c r="V256" s="9"/>
      <c r="W256" s="9"/>
    </row>
    <row r="257" spans="3:23" ht="15.75" x14ac:dyDescent="0.5">
      <c r="C257" s="9"/>
      <c r="D257" s="9"/>
      <c r="E257" s="9"/>
      <c r="I257" s="9"/>
      <c r="J257" s="9"/>
      <c r="K257" s="9"/>
      <c r="O257" s="9"/>
      <c r="P257" s="9"/>
      <c r="Q257" s="9"/>
      <c r="U257" s="9"/>
      <c r="V257" s="9"/>
      <c r="W257" s="9"/>
    </row>
    <row r="258" spans="3:23" ht="15.75" x14ac:dyDescent="0.5">
      <c r="C258" s="9"/>
      <c r="D258" s="9"/>
      <c r="E258" s="9"/>
      <c r="I258" s="9"/>
      <c r="J258" s="9"/>
      <c r="K258" s="9"/>
      <c r="O258" s="9"/>
      <c r="P258" s="9"/>
      <c r="Q258" s="9"/>
      <c r="U258" s="9"/>
      <c r="V258" s="9"/>
      <c r="W258" s="9"/>
    </row>
    <row r="259" spans="3:23" ht="15.75" x14ac:dyDescent="0.5">
      <c r="C259" s="9"/>
      <c r="D259" s="9"/>
      <c r="E259" s="9"/>
      <c r="I259" s="9"/>
      <c r="J259" s="9"/>
      <c r="K259" s="9"/>
      <c r="O259" s="9"/>
      <c r="P259" s="9"/>
      <c r="Q259" s="9"/>
      <c r="U259" s="9"/>
      <c r="V259" s="9"/>
      <c r="W259" s="9"/>
    </row>
    <row r="260" spans="3:23" ht="15.75" x14ac:dyDescent="0.5">
      <c r="C260" s="9"/>
      <c r="D260" s="9"/>
      <c r="E260" s="9"/>
      <c r="I260" s="9"/>
      <c r="J260" s="9"/>
      <c r="K260" s="9"/>
      <c r="O260" s="9"/>
      <c r="P260" s="9"/>
      <c r="Q260" s="9"/>
      <c r="U260" s="9"/>
      <c r="V260" s="9"/>
      <c r="W260" s="9"/>
    </row>
    <row r="261" spans="3:23" ht="15.75" x14ac:dyDescent="0.5">
      <c r="C261" s="9"/>
      <c r="D261" s="9"/>
      <c r="E261" s="9"/>
      <c r="I261" s="9"/>
      <c r="J261" s="9"/>
      <c r="K261" s="9"/>
      <c r="O261" s="9"/>
      <c r="P261" s="9"/>
      <c r="Q261" s="9"/>
      <c r="U261" s="9"/>
      <c r="V261" s="9"/>
      <c r="W261" s="9"/>
    </row>
    <row r="262" spans="3:23" ht="15.75" x14ac:dyDescent="0.5">
      <c r="C262" s="9"/>
      <c r="D262" s="9"/>
      <c r="E262" s="9"/>
      <c r="I262" s="9"/>
      <c r="J262" s="9"/>
      <c r="K262" s="9"/>
      <c r="O262" s="9"/>
      <c r="P262" s="9"/>
      <c r="Q262" s="9"/>
      <c r="U262" s="9"/>
      <c r="V262" s="9"/>
      <c r="W262" s="9"/>
    </row>
    <row r="263" spans="3:23" ht="15.75" x14ac:dyDescent="0.5">
      <c r="C263" s="9"/>
      <c r="D263" s="9"/>
      <c r="E263" s="9"/>
      <c r="I263" s="9"/>
      <c r="J263" s="9"/>
      <c r="K263" s="9"/>
      <c r="O263" s="9"/>
      <c r="P263" s="9"/>
      <c r="Q263" s="9"/>
      <c r="U263" s="9"/>
      <c r="V263" s="9"/>
      <c r="W263" s="9"/>
    </row>
    <row r="264" spans="3:23" ht="15.75" x14ac:dyDescent="0.5">
      <c r="C264" s="9"/>
      <c r="D264" s="9"/>
      <c r="E264" s="9"/>
      <c r="I264" s="9"/>
      <c r="J264" s="9"/>
      <c r="K264" s="9"/>
      <c r="O264" s="9"/>
      <c r="P264" s="9"/>
      <c r="Q264" s="9"/>
      <c r="U264" s="9"/>
      <c r="V264" s="9"/>
      <c r="W264" s="9"/>
    </row>
    <row r="265" spans="3:23" ht="15.75" x14ac:dyDescent="0.5">
      <c r="C265" s="9"/>
      <c r="D265" s="9"/>
      <c r="E265" s="9"/>
      <c r="I265" s="9"/>
      <c r="J265" s="9"/>
      <c r="K265" s="9"/>
      <c r="O265" s="9"/>
      <c r="P265" s="9"/>
      <c r="Q265" s="9"/>
      <c r="U265" s="9"/>
      <c r="V265" s="9"/>
      <c r="W265" s="9"/>
    </row>
    <row r="266" spans="3:23" ht="15.75" x14ac:dyDescent="0.5">
      <c r="C266" s="9"/>
      <c r="D266" s="9"/>
      <c r="E266" s="9"/>
      <c r="I266" s="9"/>
      <c r="J266" s="9"/>
      <c r="K266" s="9"/>
      <c r="O266" s="9"/>
      <c r="P266" s="9"/>
      <c r="Q266" s="9"/>
      <c r="U266" s="9"/>
      <c r="V266" s="9"/>
      <c r="W266" s="9"/>
    </row>
    <row r="267" spans="3:23" ht="15.75" x14ac:dyDescent="0.5">
      <c r="C267" s="9"/>
      <c r="D267" s="9"/>
      <c r="E267" s="9"/>
      <c r="I267" s="9"/>
      <c r="J267" s="9"/>
      <c r="K267" s="9"/>
      <c r="O267" s="9"/>
      <c r="P267" s="9"/>
      <c r="Q267" s="9"/>
      <c r="U267" s="9"/>
      <c r="V267" s="9"/>
      <c r="W267" s="9"/>
    </row>
    <row r="268" spans="3:23" ht="15.75" x14ac:dyDescent="0.5">
      <c r="C268" s="9"/>
      <c r="D268" s="9"/>
      <c r="E268" s="9"/>
      <c r="I268" s="9"/>
      <c r="J268" s="9"/>
      <c r="K268" s="9"/>
      <c r="O268" s="9"/>
      <c r="P268" s="9"/>
      <c r="Q268" s="9"/>
      <c r="U268" s="9"/>
      <c r="V268" s="9"/>
      <c r="W268" s="9"/>
    </row>
    <row r="269" spans="3:23" ht="15.75" x14ac:dyDescent="0.5">
      <c r="C269" s="9"/>
      <c r="D269" s="9"/>
      <c r="E269" s="9"/>
      <c r="I269" s="9"/>
      <c r="J269" s="9"/>
      <c r="K269" s="9"/>
      <c r="O269" s="9"/>
      <c r="P269" s="9"/>
      <c r="Q269" s="9"/>
      <c r="U269" s="9"/>
      <c r="V269" s="9"/>
      <c r="W269" s="9"/>
    </row>
    <row r="270" spans="3:23" ht="15.75" x14ac:dyDescent="0.5">
      <c r="C270" s="9"/>
      <c r="D270" s="9"/>
      <c r="E270" s="9"/>
      <c r="I270" s="9"/>
      <c r="J270" s="9"/>
      <c r="K270" s="9"/>
      <c r="O270" s="9"/>
      <c r="P270" s="9"/>
      <c r="Q270" s="9"/>
      <c r="U270" s="9"/>
      <c r="V270" s="9"/>
      <c r="W270" s="9"/>
    </row>
    <row r="271" spans="3:23" ht="15.75" x14ac:dyDescent="0.5">
      <c r="C271" s="9"/>
      <c r="D271" s="9"/>
      <c r="E271" s="9"/>
      <c r="I271" s="9"/>
      <c r="J271" s="9"/>
      <c r="K271" s="9"/>
      <c r="O271" s="9"/>
      <c r="P271" s="9"/>
      <c r="Q271" s="9"/>
      <c r="U271" s="9"/>
      <c r="V271" s="9"/>
      <c r="W271" s="9"/>
    </row>
    <row r="272" spans="3:23" ht="15.75" x14ac:dyDescent="0.5">
      <c r="C272" s="9"/>
      <c r="D272" s="9"/>
      <c r="E272" s="9"/>
      <c r="I272" s="9"/>
      <c r="J272" s="9"/>
      <c r="K272" s="9"/>
      <c r="O272" s="9"/>
      <c r="P272" s="9"/>
      <c r="Q272" s="9"/>
      <c r="U272" s="9"/>
      <c r="V272" s="9"/>
      <c r="W272" s="9"/>
    </row>
    <row r="273" spans="3:23" ht="15.75" x14ac:dyDescent="0.5">
      <c r="C273" s="9"/>
      <c r="D273" s="9"/>
      <c r="E273" s="9"/>
      <c r="I273" s="9"/>
      <c r="J273" s="9"/>
      <c r="K273" s="9"/>
      <c r="O273" s="9"/>
      <c r="P273" s="9"/>
      <c r="Q273" s="9"/>
      <c r="U273" s="9"/>
      <c r="V273" s="9"/>
      <c r="W273" s="9"/>
    </row>
    <row r="274" spans="3:23" ht="15.75" x14ac:dyDescent="0.5">
      <c r="C274" s="9"/>
      <c r="D274" s="9"/>
      <c r="E274" s="9"/>
      <c r="I274" s="9"/>
      <c r="J274" s="9"/>
      <c r="K274" s="9"/>
      <c r="O274" s="9"/>
      <c r="P274" s="9"/>
      <c r="Q274" s="9"/>
      <c r="U274" s="9"/>
      <c r="V274" s="9"/>
      <c r="W274" s="9"/>
    </row>
    <row r="275" spans="3:23" ht="15.75" x14ac:dyDescent="0.5">
      <c r="C275" s="9"/>
      <c r="D275" s="9"/>
      <c r="E275" s="9"/>
      <c r="I275" s="9"/>
      <c r="J275" s="9"/>
      <c r="K275" s="9"/>
      <c r="O275" s="9"/>
      <c r="P275" s="9"/>
      <c r="Q275" s="9"/>
      <c r="U275" s="9"/>
      <c r="V275" s="9"/>
      <c r="W275" s="9"/>
    </row>
    <row r="276" spans="3:23" ht="15.75" x14ac:dyDescent="0.5">
      <c r="C276" s="9"/>
      <c r="D276" s="9"/>
      <c r="E276" s="9"/>
      <c r="I276" s="9"/>
      <c r="J276" s="9"/>
      <c r="K276" s="9"/>
      <c r="O276" s="9"/>
      <c r="P276" s="9"/>
      <c r="Q276" s="9"/>
      <c r="U276" s="9"/>
      <c r="V276" s="9"/>
      <c r="W276" s="9"/>
    </row>
    <row r="277" spans="3:23" ht="15.75" x14ac:dyDescent="0.5">
      <c r="C277" s="9"/>
      <c r="D277" s="9"/>
      <c r="E277" s="9"/>
      <c r="I277" s="9"/>
      <c r="J277" s="9"/>
      <c r="K277" s="9"/>
      <c r="O277" s="9"/>
      <c r="P277" s="9"/>
      <c r="Q277" s="9"/>
      <c r="U277" s="9"/>
      <c r="V277" s="9"/>
      <c r="W277" s="9"/>
    </row>
    <row r="278" spans="3:23" ht="15.75" x14ac:dyDescent="0.5">
      <c r="C278" s="9"/>
      <c r="D278" s="9"/>
      <c r="E278" s="9"/>
      <c r="I278" s="9"/>
      <c r="J278" s="9"/>
      <c r="K278" s="9"/>
      <c r="O278" s="9"/>
      <c r="P278" s="9"/>
      <c r="Q278" s="9"/>
      <c r="U278" s="9"/>
      <c r="V278" s="9"/>
      <c r="W278" s="9"/>
    </row>
    <row r="279" spans="3:23" ht="15.75" x14ac:dyDescent="0.5">
      <c r="C279" s="9"/>
      <c r="D279" s="9"/>
      <c r="E279" s="9"/>
      <c r="I279" s="9"/>
      <c r="J279" s="9"/>
      <c r="K279" s="9"/>
      <c r="O279" s="9"/>
      <c r="P279" s="9"/>
      <c r="Q279" s="9"/>
      <c r="U279" s="9"/>
      <c r="V279" s="9"/>
      <c r="W279" s="9"/>
    </row>
    <row r="280" spans="3:23" ht="15.75" x14ac:dyDescent="0.5">
      <c r="C280" s="9"/>
      <c r="D280" s="9"/>
      <c r="E280" s="9"/>
      <c r="I280" s="9"/>
      <c r="J280" s="9"/>
      <c r="K280" s="9"/>
      <c r="O280" s="9"/>
      <c r="P280" s="9"/>
      <c r="Q280" s="9"/>
      <c r="U280" s="9"/>
      <c r="V280" s="9"/>
      <c r="W280" s="9"/>
    </row>
    <row r="281" spans="3:23" ht="15.75" x14ac:dyDescent="0.5">
      <c r="C281" s="9"/>
      <c r="D281" s="9"/>
      <c r="E281" s="9"/>
      <c r="I281" s="9"/>
      <c r="J281" s="9"/>
      <c r="K281" s="9"/>
      <c r="O281" s="9"/>
      <c r="P281" s="9"/>
      <c r="Q281" s="9"/>
      <c r="U281" s="9"/>
      <c r="V281" s="9"/>
      <c r="W281" s="9"/>
    </row>
    <row r="282" spans="3:23" ht="15.75" x14ac:dyDescent="0.5">
      <c r="C282" s="9"/>
      <c r="D282" s="9"/>
      <c r="E282" s="9"/>
      <c r="I282" s="9"/>
      <c r="J282" s="9"/>
      <c r="K282" s="9"/>
      <c r="O282" s="9"/>
      <c r="P282" s="9"/>
      <c r="Q282" s="9"/>
      <c r="U282" s="9"/>
      <c r="V282" s="9"/>
      <c r="W282" s="9"/>
    </row>
    <row r="283" spans="3:23" ht="15.75" x14ac:dyDescent="0.5">
      <c r="C283" s="9"/>
      <c r="D283" s="9"/>
      <c r="E283" s="9"/>
      <c r="I283" s="9"/>
      <c r="J283" s="9"/>
      <c r="K283" s="9"/>
      <c r="O283" s="9"/>
      <c r="P283" s="9"/>
      <c r="Q283" s="9"/>
      <c r="U283" s="9"/>
      <c r="V283" s="9"/>
      <c r="W283" s="9"/>
    </row>
    <row r="284" spans="3:23" ht="15.75" x14ac:dyDescent="0.5">
      <c r="C284" s="9"/>
      <c r="D284" s="9"/>
      <c r="E284" s="9"/>
      <c r="I284" s="9"/>
      <c r="J284" s="9"/>
      <c r="K284" s="9"/>
      <c r="O284" s="9"/>
      <c r="P284" s="9"/>
      <c r="Q284" s="9"/>
      <c r="U284" s="9"/>
      <c r="V284" s="9"/>
      <c r="W284" s="9"/>
    </row>
    <row r="285" spans="3:23" ht="15.75" x14ac:dyDescent="0.5">
      <c r="C285" s="9"/>
      <c r="D285" s="9"/>
      <c r="E285" s="9"/>
      <c r="I285" s="9"/>
      <c r="J285" s="9"/>
      <c r="K285" s="9"/>
      <c r="O285" s="9"/>
      <c r="P285" s="9"/>
      <c r="Q285" s="9"/>
      <c r="U285" s="9"/>
      <c r="V285" s="9"/>
      <c r="W285" s="9"/>
    </row>
    <row r="286" spans="3:23" ht="15.75" x14ac:dyDescent="0.5">
      <c r="C286" s="9"/>
      <c r="D286" s="9"/>
      <c r="E286" s="9"/>
      <c r="I286" s="9"/>
      <c r="J286" s="9"/>
      <c r="K286" s="9"/>
      <c r="O286" s="9"/>
      <c r="P286" s="9"/>
      <c r="Q286" s="9"/>
      <c r="U286" s="9"/>
      <c r="V286" s="9"/>
      <c r="W286" s="9"/>
    </row>
    <row r="287" spans="3:23" ht="15.75" x14ac:dyDescent="0.5">
      <c r="C287" s="9"/>
      <c r="D287" s="9"/>
      <c r="E287" s="9"/>
      <c r="I287" s="9"/>
      <c r="J287" s="9"/>
      <c r="K287" s="9"/>
      <c r="O287" s="9"/>
      <c r="P287" s="9"/>
      <c r="Q287" s="9"/>
      <c r="U287" s="9"/>
      <c r="V287" s="9"/>
      <c r="W287" s="9"/>
    </row>
    <row r="288" spans="3:23" ht="15.75" x14ac:dyDescent="0.5">
      <c r="C288" s="9"/>
      <c r="D288" s="9"/>
      <c r="E288" s="9"/>
      <c r="I288" s="9"/>
      <c r="J288" s="9"/>
      <c r="K288" s="9"/>
      <c r="O288" s="9"/>
      <c r="P288" s="9"/>
      <c r="Q288" s="9"/>
      <c r="U288" s="9"/>
      <c r="V288" s="9"/>
      <c r="W288" s="9"/>
    </row>
    <row r="289" spans="3:23" ht="15.75" x14ac:dyDescent="0.5">
      <c r="C289" s="9"/>
      <c r="D289" s="9"/>
      <c r="E289" s="9"/>
      <c r="I289" s="9"/>
      <c r="J289" s="9"/>
      <c r="K289" s="9"/>
      <c r="O289" s="9"/>
      <c r="P289" s="9"/>
      <c r="Q289" s="9"/>
      <c r="U289" s="9"/>
      <c r="V289" s="9"/>
      <c r="W289" s="9"/>
    </row>
    <row r="290" spans="3:23" ht="15.75" x14ac:dyDescent="0.5">
      <c r="C290" s="9"/>
      <c r="D290" s="9"/>
      <c r="E290" s="9"/>
      <c r="I290" s="9"/>
      <c r="J290" s="9"/>
      <c r="K290" s="9"/>
      <c r="O290" s="9"/>
      <c r="P290" s="9"/>
      <c r="Q290" s="9"/>
      <c r="U290" s="9"/>
      <c r="V290" s="9"/>
      <c r="W290" s="9"/>
    </row>
    <row r="291" spans="3:23" ht="15.75" x14ac:dyDescent="0.5">
      <c r="C291" s="9"/>
      <c r="D291" s="9"/>
      <c r="E291" s="9"/>
      <c r="I291" s="9"/>
      <c r="J291" s="9"/>
      <c r="K291" s="9"/>
      <c r="O291" s="9"/>
      <c r="P291" s="9"/>
      <c r="Q291" s="9"/>
      <c r="U291" s="9"/>
      <c r="V291" s="9"/>
      <c r="W291" s="9"/>
    </row>
    <row r="292" spans="3:23" ht="15.75" x14ac:dyDescent="0.5">
      <c r="C292" s="9"/>
      <c r="D292" s="9"/>
      <c r="E292" s="9"/>
      <c r="I292" s="9"/>
      <c r="J292" s="9"/>
      <c r="K292" s="9"/>
      <c r="O292" s="9"/>
      <c r="P292" s="9"/>
      <c r="Q292" s="9"/>
      <c r="U292" s="9"/>
      <c r="V292" s="9"/>
      <c r="W292" s="9"/>
    </row>
    <row r="293" spans="3:23" ht="15.75" x14ac:dyDescent="0.5">
      <c r="C293" s="9"/>
      <c r="D293" s="9"/>
      <c r="E293" s="9"/>
      <c r="I293" s="9"/>
      <c r="J293" s="9"/>
      <c r="K293" s="9"/>
      <c r="O293" s="9"/>
      <c r="P293" s="9"/>
      <c r="Q293" s="9"/>
      <c r="U293" s="9"/>
      <c r="V293" s="9"/>
      <c r="W293" s="9"/>
    </row>
    <row r="294" spans="3:23" ht="15.75" x14ac:dyDescent="0.5">
      <c r="C294" s="9"/>
      <c r="D294" s="9"/>
      <c r="E294" s="9"/>
      <c r="I294" s="9"/>
      <c r="J294" s="9"/>
      <c r="K294" s="9"/>
      <c r="O294" s="9"/>
      <c r="P294" s="9"/>
      <c r="Q294" s="9"/>
      <c r="U294" s="9"/>
      <c r="V294" s="9"/>
      <c r="W294" s="9"/>
    </row>
    <row r="295" spans="3:23" ht="15.75" x14ac:dyDescent="0.5">
      <c r="C295" s="9"/>
      <c r="D295" s="9"/>
      <c r="E295" s="9"/>
      <c r="I295" s="9"/>
      <c r="J295" s="9"/>
      <c r="K295" s="9"/>
      <c r="O295" s="9"/>
      <c r="P295" s="9"/>
      <c r="Q295" s="9"/>
      <c r="U295" s="9"/>
      <c r="V295" s="9"/>
      <c r="W295" s="9"/>
    </row>
    <row r="296" spans="3:23" ht="15.75" x14ac:dyDescent="0.5">
      <c r="C296" s="9"/>
      <c r="D296" s="9"/>
      <c r="E296" s="9"/>
      <c r="I296" s="9"/>
      <c r="J296" s="9"/>
      <c r="K296" s="9"/>
      <c r="O296" s="9"/>
      <c r="P296" s="9"/>
      <c r="Q296" s="9"/>
      <c r="U296" s="9"/>
      <c r="V296" s="9"/>
      <c r="W296" s="9"/>
    </row>
    <row r="297" spans="3:23" ht="15.75" x14ac:dyDescent="0.5">
      <c r="C297" s="9"/>
      <c r="D297" s="9"/>
      <c r="E297" s="9"/>
      <c r="I297" s="9"/>
      <c r="J297" s="9"/>
      <c r="K297" s="9"/>
      <c r="O297" s="9"/>
      <c r="P297" s="9"/>
      <c r="Q297" s="9"/>
      <c r="U297" s="9"/>
      <c r="V297" s="9"/>
      <c r="W297" s="9"/>
    </row>
    <row r="298" spans="3:23" ht="15.75" x14ac:dyDescent="0.5">
      <c r="C298" s="9"/>
      <c r="D298" s="9"/>
      <c r="E298" s="9"/>
      <c r="I298" s="9"/>
      <c r="J298" s="9"/>
      <c r="K298" s="9"/>
      <c r="O298" s="9"/>
      <c r="P298" s="9"/>
      <c r="Q298" s="9"/>
      <c r="U298" s="9"/>
      <c r="V298" s="9"/>
      <c r="W298" s="9"/>
    </row>
    <row r="299" spans="3:23" ht="15.75" x14ac:dyDescent="0.5">
      <c r="C299" s="9"/>
      <c r="D299" s="9"/>
      <c r="E299" s="9"/>
      <c r="I299" s="9"/>
      <c r="J299" s="9"/>
      <c r="K299" s="9"/>
      <c r="O299" s="9"/>
      <c r="P299" s="9"/>
      <c r="Q299" s="9"/>
      <c r="U299" s="9"/>
      <c r="V299" s="9"/>
      <c r="W299" s="9"/>
    </row>
    <row r="300" spans="3:23" ht="15.75" x14ac:dyDescent="0.5">
      <c r="C300" s="9"/>
      <c r="D300" s="9"/>
      <c r="E300" s="9"/>
      <c r="I300" s="9"/>
      <c r="J300" s="9"/>
      <c r="K300" s="9"/>
      <c r="O300" s="9"/>
      <c r="P300" s="9"/>
      <c r="Q300" s="9"/>
      <c r="U300" s="9"/>
      <c r="V300" s="9"/>
      <c r="W300" s="9"/>
    </row>
    <row r="301" spans="3:23" ht="15.75" x14ac:dyDescent="0.5">
      <c r="C301" s="9"/>
      <c r="D301" s="9"/>
      <c r="E301" s="9"/>
      <c r="I301" s="9"/>
      <c r="J301" s="9"/>
      <c r="K301" s="9"/>
      <c r="O301" s="9"/>
      <c r="P301" s="9"/>
      <c r="Q301" s="9"/>
      <c r="U301" s="9"/>
      <c r="V301" s="9"/>
      <c r="W301" s="9"/>
    </row>
    <row r="302" spans="3:23" ht="15.75" x14ac:dyDescent="0.5">
      <c r="C302" s="9"/>
      <c r="D302" s="9"/>
      <c r="E302" s="9"/>
      <c r="I302" s="9"/>
      <c r="J302" s="9"/>
      <c r="K302" s="9"/>
      <c r="O302" s="9"/>
      <c r="P302" s="9"/>
      <c r="Q302" s="9"/>
      <c r="U302" s="9"/>
      <c r="V302" s="9"/>
      <c r="W302" s="9"/>
    </row>
    <row r="303" spans="3:23" ht="15.75" x14ac:dyDescent="0.5">
      <c r="C303" s="9"/>
      <c r="D303" s="9"/>
      <c r="E303" s="9"/>
      <c r="I303" s="9"/>
      <c r="J303" s="9"/>
      <c r="K303" s="9"/>
      <c r="O303" s="9"/>
      <c r="P303" s="9"/>
      <c r="Q303" s="9"/>
      <c r="U303" s="9"/>
      <c r="V303" s="9"/>
      <c r="W303" s="9"/>
    </row>
    <row r="304" spans="3:23" ht="15.75" x14ac:dyDescent="0.5">
      <c r="C304" s="9"/>
      <c r="D304" s="9"/>
      <c r="E304" s="9"/>
      <c r="I304" s="9"/>
      <c r="J304" s="9"/>
      <c r="K304" s="9"/>
      <c r="O304" s="9"/>
      <c r="P304" s="9"/>
      <c r="Q304" s="9"/>
      <c r="U304" s="9"/>
      <c r="V304" s="9"/>
      <c r="W304" s="9"/>
    </row>
    <row r="305" spans="3:23" ht="15.75" x14ac:dyDescent="0.5">
      <c r="C305" s="9"/>
      <c r="D305" s="9"/>
      <c r="E305" s="9"/>
      <c r="I305" s="9"/>
      <c r="J305" s="9"/>
      <c r="K305" s="9"/>
      <c r="O305" s="9"/>
      <c r="P305" s="9"/>
      <c r="Q305" s="9"/>
      <c r="U305" s="9"/>
      <c r="V305" s="9"/>
      <c r="W305" s="9"/>
    </row>
    <row r="306" spans="3:23" ht="15.75" x14ac:dyDescent="0.5">
      <c r="C306" s="9"/>
      <c r="D306" s="9"/>
      <c r="E306" s="9"/>
      <c r="I306" s="9"/>
      <c r="J306" s="9"/>
      <c r="K306" s="9"/>
      <c r="O306" s="9"/>
      <c r="P306" s="9"/>
      <c r="Q306" s="9"/>
      <c r="U306" s="9"/>
      <c r="V306" s="9"/>
      <c r="W306" s="9"/>
    </row>
    <row r="307" spans="3:23" ht="15.75" x14ac:dyDescent="0.5">
      <c r="C307" s="9"/>
      <c r="D307" s="9"/>
      <c r="E307" s="9"/>
      <c r="I307" s="9"/>
      <c r="J307" s="9"/>
      <c r="K307" s="9"/>
      <c r="O307" s="9"/>
      <c r="P307" s="9"/>
      <c r="Q307" s="9"/>
      <c r="U307" s="9"/>
      <c r="V307" s="9"/>
      <c r="W307" s="9"/>
    </row>
    <row r="308" spans="3:23" ht="15.75" x14ac:dyDescent="0.5">
      <c r="C308" s="9"/>
      <c r="D308" s="9"/>
      <c r="E308" s="9"/>
      <c r="I308" s="9"/>
      <c r="J308" s="9"/>
      <c r="K308" s="9"/>
      <c r="O308" s="9"/>
      <c r="P308" s="9"/>
      <c r="Q308" s="9"/>
      <c r="U308" s="9"/>
      <c r="V308" s="9"/>
      <c r="W308" s="9"/>
    </row>
    <row r="309" spans="3:23" ht="15.75" x14ac:dyDescent="0.5">
      <c r="C309" s="9"/>
      <c r="D309" s="9"/>
      <c r="E309" s="9"/>
      <c r="I309" s="9"/>
      <c r="J309" s="9"/>
      <c r="K309" s="9"/>
      <c r="O309" s="9"/>
      <c r="P309" s="9"/>
      <c r="Q309" s="9"/>
      <c r="U309" s="9"/>
      <c r="V309" s="9"/>
      <c r="W309" s="9"/>
    </row>
    <row r="310" spans="3:23" ht="15.75" x14ac:dyDescent="0.5">
      <c r="C310" s="9"/>
      <c r="D310" s="9"/>
      <c r="E310" s="9"/>
      <c r="I310" s="9"/>
      <c r="J310" s="9"/>
      <c r="K310" s="9"/>
      <c r="O310" s="9"/>
      <c r="P310" s="9"/>
      <c r="Q310" s="9"/>
      <c r="U310" s="9"/>
      <c r="V310" s="9"/>
      <c r="W310" s="9"/>
    </row>
    <row r="311" spans="3:23" ht="15.75" x14ac:dyDescent="0.5">
      <c r="C311" s="9"/>
      <c r="D311" s="9"/>
      <c r="E311" s="9"/>
      <c r="I311" s="9"/>
      <c r="J311" s="9"/>
      <c r="K311" s="9"/>
      <c r="O311" s="9"/>
      <c r="P311" s="9"/>
      <c r="Q311" s="9"/>
      <c r="U311" s="9"/>
      <c r="V311" s="9"/>
      <c r="W311" s="9"/>
    </row>
    <row r="312" spans="3:23" ht="15.75" x14ac:dyDescent="0.5">
      <c r="C312" s="9"/>
      <c r="D312" s="9"/>
      <c r="E312" s="9"/>
      <c r="I312" s="9"/>
      <c r="J312" s="9"/>
      <c r="K312" s="9"/>
      <c r="O312" s="9"/>
      <c r="P312" s="9"/>
      <c r="Q312" s="9"/>
      <c r="U312" s="9"/>
      <c r="V312" s="9"/>
      <c r="W312" s="9"/>
    </row>
    <row r="313" spans="3:23" ht="15.75" x14ac:dyDescent="0.5">
      <c r="C313" s="9"/>
      <c r="D313" s="9"/>
      <c r="E313" s="9"/>
      <c r="I313" s="9"/>
      <c r="J313" s="9"/>
      <c r="K313" s="9"/>
      <c r="O313" s="9"/>
      <c r="P313" s="9"/>
      <c r="Q313" s="9"/>
      <c r="U313" s="9"/>
      <c r="V313" s="9"/>
      <c r="W313" s="9"/>
    </row>
    <row r="314" spans="3:23" ht="15.75" x14ac:dyDescent="0.5">
      <c r="C314" s="9"/>
      <c r="D314" s="9"/>
      <c r="E314" s="9"/>
      <c r="I314" s="9"/>
      <c r="J314" s="9"/>
      <c r="K314" s="9"/>
      <c r="O314" s="9"/>
      <c r="P314" s="9"/>
      <c r="Q314" s="9"/>
      <c r="U314" s="9"/>
      <c r="V314" s="9"/>
      <c r="W314" s="9"/>
    </row>
    <row r="315" spans="3:23" ht="15.75" x14ac:dyDescent="0.5">
      <c r="C315" s="9"/>
      <c r="D315" s="9"/>
      <c r="E315" s="9"/>
      <c r="I315" s="9"/>
      <c r="J315" s="9"/>
      <c r="K315" s="9"/>
      <c r="O315" s="9"/>
      <c r="P315" s="9"/>
      <c r="Q315" s="9"/>
      <c r="U315" s="9"/>
      <c r="V315" s="9"/>
      <c r="W315" s="9"/>
    </row>
    <row r="316" spans="3:23" ht="15.75" x14ac:dyDescent="0.5">
      <c r="C316" s="9"/>
      <c r="D316" s="9"/>
      <c r="E316" s="9"/>
      <c r="I316" s="9"/>
      <c r="J316" s="9"/>
      <c r="K316" s="9"/>
      <c r="O316" s="9"/>
      <c r="P316" s="9"/>
      <c r="Q316" s="9"/>
      <c r="U316" s="9"/>
      <c r="V316" s="9"/>
      <c r="W316" s="9"/>
    </row>
    <row r="317" spans="3:23" ht="15.75" x14ac:dyDescent="0.5">
      <c r="C317" s="9"/>
      <c r="D317" s="9"/>
      <c r="E317" s="9"/>
      <c r="I317" s="9"/>
      <c r="J317" s="9"/>
      <c r="K317" s="9"/>
      <c r="O317" s="9"/>
      <c r="P317" s="9"/>
      <c r="Q317" s="9"/>
      <c r="U317" s="9"/>
      <c r="V317" s="9"/>
      <c r="W317" s="9"/>
    </row>
    <row r="318" spans="3:23" ht="15.75" x14ac:dyDescent="0.5">
      <c r="C318" s="9"/>
      <c r="D318" s="9"/>
      <c r="E318" s="9"/>
      <c r="I318" s="9"/>
      <c r="J318" s="9"/>
      <c r="K318" s="9"/>
      <c r="O318" s="9"/>
      <c r="P318" s="9"/>
      <c r="Q318" s="9"/>
      <c r="U318" s="9"/>
      <c r="V318" s="9"/>
      <c r="W318" s="9"/>
    </row>
    <row r="319" spans="3:23" ht="15.75" x14ac:dyDescent="0.5">
      <c r="C319" s="9"/>
      <c r="D319" s="9"/>
      <c r="E319" s="9"/>
      <c r="I319" s="9"/>
      <c r="J319" s="9"/>
      <c r="K319" s="9"/>
      <c r="O319" s="9"/>
      <c r="P319" s="9"/>
      <c r="Q319" s="9"/>
      <c r="U319" s="9"/>
      <c r="V319" s="9"/>
      <c r="W319" s="9"/>
    </row>
    <row r="320" spans="3:23" ht="15.75" x14ac:dyDescent="0.5">
      <c r="C320" s="9"/>
      <c r="D320" s="9"/>
      <c r="E320" s="9"/>
      <c r="I320" s="9"/>
      <c r="J320" s="9"/>
      <c r="K320" s="9"/>
      <c r="O320" s="9"/>
      <c r="P320" s="9"/>
      <c r="Q320" s="9"/>
      <c r="U320" s="9"/>
      <c r="V320" s="9"/>
      <c r="W320" s="9"/>
    </row>
    <row r="321" spans="3:23" ht="15.75" x14ac:dyDescent="0.5">
      <c r="C321" s="9"/>
      <c r="D321" s="9"/>
      <c r="E321" s="9"/>
      <c r="I321" s="9"/>
      <c r="J321" s="9"/>
      <c r="K321" s="9"/>
      <c r="O321" s="9"/>
      <c r="P321" s="9"/>
      <c r="Q321" s="9"/>
      <c r="U321" s="9"/>
      <c r="V321" s="9"/>
      <c r="W321" s="9"/>
    </row>
    <row r="322" spans="3:23" ht="15.75" x14ac:dyDescent="0.5">
      <c r="C322" s="9"/>
      <c r="D322" s="9"/>
      <c r="E322" s="9"/>
      <c r="I322" s="9"/>
      <c r="J322" s="9"/>
      <c r="K322" s="9"/>
      <c r="O322" s="9"/>
      <c r="P322" s="9"/>
      <c r="Q322" s="9"/>
      <c r="U322" s="9"/>
      <c r="V322" s="9"/>
      <c r="W322" s="9"/>
    </row>
    <row r="323" spans="3:23" ht="15.75" x14ac:dyDescent="0.5">
      <c r="C323" s="9"/>
      <c r="D323" s="9"/>
      <c r="E323" s="9"/>
      <c r="I323" s="9"/>
      <c r="J323" s="9"/>
      <c r="K323" s="9"/>
      <c r="O323" s="9"/>
      <c r="P323" s="9"/>
      <c r="Q323" s="9"/>
      <c r="U323" s="9"/>
      <c r="V323" s="9"/>
      <c r="W323" s="9"/>
    </row>
    <row r="324" spans="3:23" ht="15.75" x14ac:dyDescent="0.5">
      <c r="C324" s="9"/>
      <c r="D324" s="9"/>
      <c r="E324" s="9"/>
      <c r="I324" s="9"/>
      <c r="J324" s="9"/>
      <c r="K324" s="9"/>
      <c r="O324" s="9"/>
      <c r="P324" s="9"/>
      <c r="Q324" s="9"/>
      <c r="U324" s="9"/>
      <c r="V324" s="9"/>
      <c r="W324" s="9"/>
    </row>
    <row r="325" spans="3:23" ht="15.75" x14ac:dyDescent="0.5">
      <c r="C325" s="9"/>
      <c r="D325" s="9"/>
      <c r="E325" s="9"/>
      <c r="I325" s="9"/>
      <c r="J325" s="9"/>
      <c r="K325" s="9"/>
      <c r="O325" s="9"/>
      <c r="P325" s="9"/>
      <c r="Q325" s="9"/>
      <c r="U325" s="9"/>
      <c r="V325" s="9"/>
      <c r="W325" s="9"/>
    </row>
    <row r="326" spans="3:23" ht="15.75" x14ac:dyDescent="0.5">
      <c r="C326" s="9"/>
      <c r="D326" s="9"/>
      <c r="E326" s="9"/>
      <c r="I326" s="9"/>
      <c r="J326" s="9"/>
      <c r="K326" s="9"/>
      <c r="O326" s="9"/>
      <c r="P326" s="9"/>
      <c r="Q326" s="9"/>
      <c r="U326" s="9"/>
      <c r="V326" s="9"/>
      <c r="W326" s="9"/>
    </row>
    <row r="327" spans="3:23" ht="15.75" x14ac:dyDescent="0.5">
      <c r="C327" s="9"/>
      <c r="D327" s="9"/>
      <c r="E327" s="9"/>
      <c r="I327" s="9"/>
      <c r="J327" s="9"/>
      <c r="K327" s="9"/>
      <c r="O327" s="9"/>
      <c r="P327" s="9"/>
      <c r="Q327" s="9"/>
      <c r="U327" s="9"/>
      <c r="V327" s="9"/>
      <c r="W327" s="9"/>
    </row>
    <row r="328" spans="3:23" ht="15.75" x14ac:dyDescent="0.5">
      <c r="C328" s="9"/>
      <c r="D328" s="9"/>
      <c r="E328" s="9"/>
      <c r="I328" s="9"/>
      <c r="J328" s="9"/>
      <c r="K328" s="9"/>
      <c r="O328" s="9"/>
      <c r="P328" s="9"/>
      <c r="Q328" s="9"/>
      <c r="U328" s="9"/>
      <c r="V328" s="9"/>
      <c r="W328" s="9"/>
    </row>
    <row r="329" spans="3:23" ht="15.75" x14ac:dyDescent="0.5">
      <c r="C329" s="9"/>
      <c r="D329" s="9"/>
      <c r="E329" s="9"/>
      <c r="I329" s="9"/>
      <c r="J329" s="9"/>
      <c r="K329" s="9"/>
      <c r="O329" s="9"/>
      <c r="P329" s="9"/>
      <c r="Q329" s="9"/>
      <c r="U329" s="9"/>
      <c r="V329" s="9"/>
      <c r="W329" s="9"/>
    </row>
    <row r="330" spans="3:23" ht="15.75" x14ac:dyDescent="0.5">
      <c r="C330" s="9"/>
      <c r="D330" s="9"/>
      <c r="E330" s="9"/>
      <c r="I330" s="9"/>
      <c r="J330" s="9"/>
      <c r="K330" s="9"/>
      <c r="O330" s="9"/>
      <c r="P330" s="9"/>
      <c r="Q330" s="9"/>
      <c r="U330" s="9"/>
      <c r="V330" s="9"/>
      <c r="W330" s="9"/>
    </row>
    <row r="331" spans="3:23" ht="15.75" x14ac:dyDescent="0.5">
      <c r="C331" s="9"/>
      <c r="D331" s="9"/>
      <c r="E331" s="9"/>
      <c r="I331" s="9"/>
      <c r="J331" s="9"/>
      <c r="K331" s="9"/>
      <c r="O331" s="9"/>
      <c r="P331" s="9"/>
      <c r="Q331" s="9"/>
      <c r="U331" s="9"/>
      <c r="V331" s="9"/>
      <c r="W331" s="9"/>
    </row>
    <row r="332" spans="3:23" ht="15.75" x14ac:dyDescent="0.5">
      <c r="C332" s="9"/>
      <c r="D332" s="9"/>
      <c r="E332" s="9"/>
      <c r="I332" s="9"/>
      <c r="J332" s="9"/>
      <c r="K332" s="9"/>
      <c r="O332" s="9"/>
      <c r="P332" s="9"/>
      <c r="Q332" s="9"/>
      <c r="U332" s="9"/>
      <c r="V332" s="9"/>
      <c r="W332" s="9"/>
    </row>
    <row r="333" spans="3:23" ht="15.75" x14ac:dyDescent="0.5">
      <c r="C333" s="9"/>
      <c r="D333" s="9"/>
      <c r="E333" s="9"/>
      <c r="I333" s="9"/>
      <c r="J333" s="9"/>
      <c r="K333" s="9"/>
      <c r="O333" s="9"/>
      <c r="P333" s="9"/>
      <c r="Q333" s="9"/>
      <c r="U333" s="9"/>
      <c r="V333" s="9"/>
      <c r="W333" s="9"/>
    </row>
    <row r="334" spans="3:23" ht="15.75" x14ac:dyDescent="0.5">
      <c r="C334" s="9"/>
      <c r="D334" s="9"/>
      <c r="E334" s="9"/>
      <c r="I334" s="9"/>
      <c r="J334" s="9"/>
      <c r="K334" s="9"/>
      <c r="O334" s="9"/>
      <c r="P334" s="9"/>
      <c r="Q334" s="9"/>
      <c r="U334" s="9"/>
      <c r="V334" s="9"/>
      <c r="W334" s="9"/>
    </row>
    <row r="335" spans="3:23" ht="15.75" x14ac:dyDescent="0.5">
      <c r="C335" s="9"/>
      <c r="D335" s="9"/>
      <c r="E335" s="9"/>
      <c r="I335" s="9"/>
      <c r="J335" s="9"/>
      <c r="K335" s="9"/>
      <c r="O335" s="9"/>
      <c r="P335" s="9"/>
      <c r="Q335" s="9"/>
      <c r="U335" s="9"/>
      <c r="V335" s="9"/>
      <c r="W335" s="9"/>
    </row>
    <row r="336" spans="3:23" ht="15.75" x14ac:dyDescent="0.5">
      <c r="C336" s="9"/>
      <c r="D336" s="9"/>
      <c r="E336" s="9"/>
      <c r="I336" s="9"/>
      <c r="J336" s="9"/>
      <c r="K336" s="9"/>
      <c r="O336" s="9"/>
      <c r="P336" s="9"/>
      <c r="Q336" s="9"/>
      <c r="U336" s="9"/>
      <c r="V336" s="9"/>
      <c r="W336" s="9"/>
    </row>
    <row r="337" spans="3:23" ht="15.75" x14ac:dyDescent="0.5">
      <c r="C337" s="9"/>
      <c r="D337" s="9"/>
      <c r="E337" s="9"/>
      <c r="I337" s="9"/>
      <c r="J337" s="9"/>
      <c r="K337" s="9"/>
      <c r="O337" s="9"/>
      <c r="P337" s="9"/>
      <c r="Q337" s="9"/>
      <c r="U337" s="9"/>
      <c r="V337" s="9"/>
      <c r="W337" s="9"/>
    </row>
    <row r="338" spans="3:23" ht="15.75" x14ac:dyDescent="0.5">
      <c r="C338" s="9"/>
      <c r="D338" s="9"/>
      <c r="E338" s="9"/>
      <c r="I338" s="9"/>
      <c r="J338" s="9"/>
      <c r="K338" s="9"/>
      <c r="O338" s="9"/>
      <c r="P338" s="9"/>
      <c r="Q338" s="9"/>
      <c r="U338" s="9"/>
      <c r="V338" s="9"/>
      <c r="W338" s="9"/>
    </row>
    <row r="339" spans="3:23" ht="15.75" x14ac:dyDescent="0.5">
      <c r="C339" s="9"/>
      <c r="D339" s="9"/>
      <c r="E339" s="9"/>
      <c r="I339" s="9"/>
      <c r="J339" s="9"/>
      <c r="K339" s="9"/>
      <c r="O339" s="9"/>
      <c r="P339" s="9"/>
      <c r="Q339" s="9"/>
      <c r="U339" s="9"/>
      <c r="V339" s="9"/>
      <c r="W339" s="9"/>
    </row>
    <row r="340" spans="3:23" ht="15.75" x14ac:dyDescent="0.5">
      <c r="C340" s="9"/>
      <c r="D340" s="9"/>
      <c r="E340" s="9"/>
      <c r="I340" s="9"/>
      <c r="J340" s="9"/>
      <c r="K340" s="9"/>
      <c r="O340" s="9"/>
      <c r="P340" s="9"/>
      <c r="Q340" s="9"/>
      <c r="U340" s="9"/>
      <c r="V340" s="9"/>
      <c r="W340" s="9"/>
    </row>
    <row r="341" spans="3:23" ht="15.75" x14ac:dyDescent="0.5">
      <c r="C341" s="9"/>
      <c r="D341" s="9"/>
      <c r="E341" s="9"/>
      <c r="I341" s="9"/>
      <c r="J341" s="9"/>
      <c r="K341" s="9"/>
      <c r="O341" s="9"/>
      <c r="P341" s="9"/>
      <c r="Q341" s="9"/>
      <c r="U341" s="9"/>
      <c r="V341" s="9"/>
      <c r="W341" s="9"/>
    </row>
    <row r="342" spans="3:23" ht="15.75" x14ac:dyDescent="0.5">
      <c r="C342" s="9"/>
      <c r="D342" s="9"/>
      <c r="E342" s="9"/>
      <c r="I342" s="9"/>
      <c r="J342" s="9"/>
      <c r="K342" s="9"/>
      <c r="O342" s="9"/>
      <c r="P342" s="9"/>
      <c r="Q342" s="9"/>
      <c r="U342" s="9"/>
      <c r="V342" s="9"/>
      <c r="W342" s="9"/>
    </row>
    <row r="343" spans="3:23" ht="15.75" x14ac:dyDescent="0.5">
      <c r="C343" s="9"/>
      <c r="D343" s="9"/>
      <c r="E343" s="9"/>
      <c r="I343" s="9"/>
      <c r="J343" s="9"/>
      <c r="K343" s="9"/>
      <c r="O343" s="9"/>
      <c r="P343" s="9"/>
      <c r="Q343" s="9"/>
      <c r="U343" s="9"/>
      <c r="V343" s="9"/>
      <c r="W343" s="9"/>
    </row>
    <row r="344" spans="3:23" ht="15.75" x14ac:dyDescent="0.5">
      <c r="C344" s="9"/>
      <c r="D344" s="9"/>
      <c r="E344" s="9"/>
      <c r="I344" s="9"/>
      <c r="J344" s="9"/>
      <c r="K344" s="9"/>
      <c r="O344" s="9"/>
      <c r="P344" s="9"/>
      <c r="Q344" s="9"/>
      <c r="U344" s="9"/>
      <c r="V344" s="9"/>
      <c r="W344" s="9"/>
    </row>
    <row r="345" spans="3:23" ht="15.75" x14ac:dyDescent="0.5">
      <c r="C345" s="9"/>
      <c r="D345" s="9"/>
      <c r="E345" s="9"/>
      <c r="I345" s="9"/>
      <c r="J345" s="9"/>
      <c r="K345" s="9"/>
      <c r="O345" s="9"/>
      <c r="P345" s="9"/>
      <c r="Q345" s="9"/>
      <c r="U345" s="9"/>
      <c r="V345" s="9"/>
      <c r="W345" s="9"/>
    </row>
    <row r="346" spans="3:23" ht="15.75" x14ac:dyDescent="0.5">
      <c r="C346" s="9"/>
      <c r="D346" s="9"/>
      <c r="E346" s="9"/>
      <c r="I346" s="9"/>
      <c r="J346" s="9"/>
      <c r="K346" s="9"/>
      <c r="O346" s="9"/>
      <c r="P346" s="9"/>
      <c r="Q346" s="9"/>
      <c r="U346" s="9"/>
      <c r="V346" s="9"/>
      <c r="W346" s="9"/>
    </row>
    <row r="347" spans="3:23" ht="15.75" x14ac:dyDescent="0.5">
      <c r="C347" s="9"/>
      <c r="D347" s="9"/>
      <c r="E347" s="9"/>
      <c r="I347" s="9"/>
      <c r="J347" s="9"/>
      <c r="K347" s="9"/>
      <c r="O347" s="9"/>
      <c r="P347" s="9"/>
      <c r="Q347" s="9"/>
      <c r="U347" s="9"/>
      <c r="V347" s="9"/>
      <c r="W347" s="9"/>
    </row>
    <row r="348" spans="3:23" ht="15.75" x14ac:dyDescent="0.5">
      <c r="C348" s="9"/>
      <c r="D348" s="9"/>
      <c r="E348" s="9"/>
      <c r="I348" s="9"/>
      <c r="J348" s="9"/>
      <c r="K348" s="9"/>
      <c r="O348" s="9"/>
      <c r="P348" s="9"/>
      <c r="Q348" s="9"/>
      <c r="U348" s="9"/>
      <c r="V348" s="9"/>
      <c r="W348" s="9"/>
    </row>
    <row r="349" spans="3:23" ht="15.75" x14ac:dyDescent="0.5">
      <c r="C349" s="9"/>
      <c r="D349" s="9"/>
      <c r="E349" s="9"/>
      <c r="I349" s="9"/>
      <c r="J349" s="9"/>
      <c r="K349" s="9"/>
      <c r="O349" s="9"/>
      <c r="P349" s="9"/>
      <c r="Q349" s="9"/>
      <c r="U349" s="9"/>
      <c r="V349" s="9"/>
      <c r="W349" s="9"/>
    </row>
    <row r="350" spans="3:23" ht="15.75" x14ac:dyDescent="0.5">
      <c r="C350" s="9"/>
      <c r="D350" s="9"/>
      <c r="E350" s="9"/>
      <c r="I350" s="9"/>
      <c r="J350" s="9"/>
      <c r="K350" s="9"/>
      <c r="O350" s="9"/>
      <c r="P350" s="9"/>
      <c r="Q350" s="9"/>
      <c r="U350" s="9"/>
      <c r="V350" s="9"/>
      <c r="W350" s="9"/>
    </row>
    <row r="351" spans="3:23" ht="15.75" x14ac:dyDescent="0.5">
      <c r="C351" s="9"/>
      <c r="D351" s="9"/>
      <c r="E351" s="9"/>
      <c r="I351" s="9"/>
      <c r="J351" s="9"/>
      <c r="K351" s="9"/>
      <c r="O351" s="9"/>
      <c r="P351" s="9"/>
      <c r="Q351" s="9"/>
      <c r="U351" s="9"/>
      <c r="V351" s="9"/>
      <c r="W351" s="9"/>
    </row>
    <row r="352" spans="3:23" ht="15.75" x14ac:dyDescent="0.5">
      <c r="C352" s="9"/>
      <c r="D352" s="9"/>
      <c r="E352" s="9"/>
      <c r="I352" s="9"/>
      <c r="J352" s="9"/>
      <c r="K352" s="9"/>
      <c r="O352" s="9"/>
      <c r="P352" s="9"/>
      <c r="Q352" s="9"/>
      <c r="U352" s="9"/>
      <c r="V352" s="9"/>
      <c r="W352" s="9"/>
    </row>
    <row r="353" spans="3:23" ht="15.75" x14ac:dyDescent="0.5">
      <c r="C353" s="9"/>
      <c r="D353" s="9"/>
      <c r="E353" s="9"/>
      <c r="I353" s="9"/>
      <c r="J353" s="9"/>
      <c r="K353" s="9"/>
      <c r="O353" s="9"/>
      <c r="P353" s="9"/>
      <c r="Q353" s="9"/>
      <c r="U353" s="9"/>
      <c r="V353" s="9"/>
      <c r="W353" s="9"/>
    </row>
    <row r="354" spans="3:23" ht="15.75" x14ac:dyDescent="0.5">
      <c r="C354" s="9"/>
      <c r="D354" s="9"/>
      <c r="E354" s="9"/>
      <c r="I354" s="9"/>
      <c r="J354" s="9"/>
      <c r="K354" s="9"/>
      <c r="O354" s="9"/>
      <c r="P354" s="9"/>
      <c r="Q354" s="9"/>
      <c r="U354" s="9"/>
      <c r="V354" s="9"/>
      <c r="W354" s="9"/>
    </row>
    <row r="355" spans="3:23" ht="15.75" x14ac:dyDescent="0.5">
      <c r="C355" s="9"/>
      <c r="D355" s="9"/>
      <c r="E355" s="9"/>
      <c r="I355" s="9"/>
      <c r="J355" s="9"/>
      <c r="K355" s="9"/>
      <c r="O355" s="9"/>
      <c r="P355" s="9"/>
      <c r="Q355" s="9"/>
      <c r="U355" s="9"/>
      <c r="V355" s="9"/>
      <c r="W355" s="9"/>
    </row>
    <row r="356" spans="3:23" ht="15.75" x14ac:dyDescent="0.5">
      <c r="C356" s="9"/>
      <c r="D356" s="9"/>
      <c r="E356" s="9"/>
      <c r="I356" s="9"/>
      <c r="J356" s="9"/>
      <c r="K356" s="9"/>
      <c r="O356" s="9"/>
      <c r="P356" s="9"/>
      <c r="Q356" s="9"/>
      <c r="U356" s="9"/>
      <c r="V356" s="9"/>
      <c r="W356" s="9"/>
    </row>
    <row r="357" spans="3:23" ht="15.75" x14ac:dyDescent="0.5">
      <c r="C357" s="9"/>
      <c r="D357" s="9"/>
      <c r="E357" s="9"/>
      <c r="I357" s="9"/>
      <c r="J357" s="9"/>
      <c r="K357" s="9"/>
      <c r="O357" s="9"/>
      <c r="P357" s="9"/>
      <c r="Q357" s="9"/>
      <c r="U357" s="9"/>
      <c r="V357" s="9"/>
      <c r="W357" s="9"/>
    </row>
    <row r="358" spans="3:23" ht="15.75" x14ac:dyDescent="0.5">
      <c r="C358" s="9"/>
      <c r="D358" s="9"/>
      <c r="E358" s="9"/>
      <c r="I358" s="9"/>
      <c r="J358" s="9"/>
      <c r="K358" s="9"/>
      <c r="O358" s="9"/>
      <c r="P358" s="9"/>
      <c r="Q358" s="9"/>
      <c r="U358" s="9"/>
      <c r="V358" s="9"/>
      <c r="W358" s="9"/>
    </row>
    <row r="359" spans="3:23" ht="15.75" x14ac:dyDescent="0.5">
      <c r="C359" s="9"/>
      <c r="D359" s="9"/>
      <c r="E359" s="9"/>
      <c r="I359" s="9"/>
      <c r="J359" s="9"/>
      <c r="K359" s="9"/>
      <c r="O359" s="9"/>
      <c r="P359" s="9"/>
      <c r="Q359" s="9"/>
      <c r="U359" s="9"/>
      <c r="V359" s="9"/>
      <c r="W359" s="9"/>
    </row>
    <row r="360" spans="3:23" ht="15.75" x14ac:dyDescent="0.5">
      <c r="C360" s="9"/>
      <c r="D360" s="9"/>
      <c r="E360" s="9"/>
      <c r="I360" s="9"/>
      <c r="J360" s="9"/>
      <c r="K360" s="9"/>
      <c r="O360" s="9"/>
      <c r="P360" s="9"/>
      <c r="Q360" s="9"/>
      <c r="U360" s="9"/>
      <c r="V360" s="9"/>
      <c r="W360" s="9"/>
    </row>
    <row r="361" spans="3:23" ht="15.75" x14ac:dyDescent="0.5">
      <c r="C361" s="9"/>
      <c r="D361" s="9"/>
      <c r="E361" s="9"/>
      <c r="I361" s="9"/>
      <c r="J361" s="9"/>
      <c r="K361" s="9"/>
      <c r="O361" s="9"/>
      <c r="P361" s="9"/>
      <c r="Q361" s="9"/>
      <c r="U361" s="9"/>
      <c r="V361" s="9"/>
      <c r="W361" s="9"/>
    </row>
    <row r="362" spans="3:23" ht="15.75" x14ac:dyDescent="0.5">
      <c r="C362" s="9"/>
      <c r="D362" s="9"/>
      <c r="E362" s="9"/>
      <c r="I362" s="9"/>
      <c r="J362" s="9"/>
      <c r="K362" s="9"/>
      <c r="O362" s="9"/>
      <c r="P362" s="9"/>
      <c r="Q362" s="9"/>
      <c r="U362" s="9"/>
      <c r="V362" s="9"/>
      <c r="W362" s="9"/>
    </row>
    <row r="363" spans="3:23" ht="15.75" x14ac:dyDescent="0.5">
      <c r="C363" s="9"/>
      <c r="D363" s="9"/>
      <c r="E363" s="9"/>
      <c r="I363" s="9"/>
      <c r="J363" s="9"/>
      <c r="K363" s="9"/>
      <c r="O363" s="9"/>
      <c r="P363" s="9"/>
      <c r="Q363" s="9"/>
      <c r="U363" s="9"/>
      <c r="V363" s="9"/>
      <c r="W363" s="9"/>
    </row>
    <row r="364" spans="3:23" ht="15.75" x14ac:dyDescent="0.5">
      <c r="C364" s="9"/>
      <c r="D364" s="9"/>
      <c r="E364" s="9"/>
      <c r="I364" s="9"/>
      <c r="J364" s="9"/>
      <c r="K364" s="9"/>
      <c r="O364" s="9"/>
      <c r="P364" s="9"/>
      <c r="Q364" s="9"/>
      <c r="U364" s="9"/>
      <c r="V364" s="9"/>
      <c r="W364" s="9"/>
    </row>
    <row r="365" spans="3:23" ht="15.75" x14ac:dyDescent="0.5">
      <c r="C365" s="9"/>
      <c r="D365" s="9"/>
      <c r="E365" s="9"/>
      <c r="I365" s="9"/>
      <c r="J365" s="9"/>
      <c r="K365" s="9"/>
      <c r="O365" s="9"/>
      <c r="P365" s="9"/>
      <c r="Q365" s="9"/>
      <c r="U365" s="9"/>
      <c r="V365" s="9"/>
      <c r="W365" s="9"/>
    </row>
    <row r="366" spans="3:23" ht="15.75" x14ac:dyDescent="0.5">
      <c r="C366" s="9"/>
      <c r="D366" s="9"/>
      <c r="E366" s="9"/>
      <c r="I366" s="9"/>
      <c r="J366" s="9"/>
      <c r="K366" s="9"/>
      <c r="O366" s="9"/>
      <c r="P366" s="9"/>
      <c r="Q366" s="9"/>
      <c r="U366" s="9"/>
      <c r="V366" s="9"/>
      <c r="W366" s="9"/>
    </row>
    <row r="367" spans="3:23" ht="15.75" x14ac:dyDescent="0.5">
      <c r="C367" s="9"/>
      <c r="D367" s="9"/>
      <c r="E367" s="9"/>
      <c r="I367" s="9"/>
      <c r="J367" s="9"/>
      <c r="K367" s="9"/>
      <c r="O367" s="9"/>
      <c r="P367" s="9"/>
      <c r="Q367" s="9"/>
      <c r="U367" s="9"/>
      <c r="V367" s="9"/>
      <c r="W367" s="9"/>
    </row>
    <row r="368" spans="3:23" ht="15.75" x14ac:dyDescent="0.5">
      <c r="C368" s="9"/>
      <c r="D368" s="9"/>
      <c r="E368" s="9"/>
      <c r="I368" s="9"/>
      <c r="J368" s="9"/>
      <c r="K368" s="9"/>
      <c r="O368" s="9"/>
      <c r="P368" s="9"/>
      <c r="Q368" s="9"/>
      <c r="U368" s="9"/>
      <c r="V368" s="9"/>
      <c r="W368" s="9"/>
    </row>
    <row r="369" spans="3:23" ht="15.75" x14ac:dyDescent="0.5">
      <c r="C369" s="9"/>
      <c r="D369" s="9"/>
      <c r="E369" s="9"/>
      <c r="I369" s="9"/>
      <c r="J369" s="9"/>
      <c r="K369" s="9"/>
      <c r="O369" s="9"/>
      <c r="P369" s="9"/>
      <c r="Q369" s="9"/>
      <c r="U369" s="9"/>
      <c r="V369" s="9"/>
      <c r="W369" s="9"/>
    </row>
    <row r="370" spans="3:23" ht="15.75" x14ac:dyDescent="0.5">
      <c r="C370" s="9"/>
      <c r="D370" s="9"/>
      <c r="E370" s="9"/>
      <c r="I370" s="9"/>
      <c r="J370" s="9"/>
      <c r="K370" s="9"/>
      <c r="O370" s="9"/>
      <c r="P370" s="9"/>
      <c r="Q370" s="9"/>
      <c r="U370" s="9"/>
      <c r="V370" s="9"/>
      <c r="W370" s="9"/>
    </row>
    <row r="371" spans="3:23" ht="15.75" x14ac:dyDescent="0.5">
      <c r="C371" s="9"/>
      <c r="D371" s="9"/>
      <c r="E371" s="9"/>
      <c r="I371" s="9"/>
      <c r="J371" s="9"/>
      <c r="K371" s="9"/>
      <c r="O371" s="9"/>
      <c r="P371" s="9"/>
      <c r="Q371" s="9"/>
      <c r="U371" s="9"/>
      <c r="V371" s="9"/>
      <c r="W371" s="9"/>
    </row>
    <row r="372" spans="3:23" ht="15.75" x14ac:dyDescent="0.5">
      <c r="C372" s="9"/>
      <c r="D372" s="9"/>
      <c r="E372" s="9"/>
      <c r="I372" s="9"/>
      <c r="J372" s="9"/>
      <c r="K372" s="9"/>
      <c r="O372" s="9"/>
      <c r="P372" s="9"/>
      <c r="Q372" s="9"/>
      <c r="U372" s="9"/>
      <c r="V372" s="9"/>
      <c r="W372" s="9"/>
    </row>
    <row r="373" spans="3:23" ht="15.75" x14ac:dyDescent="0.5">
      <c r="C373" s="9"/>
      <c r="D373" s="9"/>
      <c r="E373" s="9"/>
      <c r="I373" s="9"/>
      <c r="J373" s="9"/>
      <c r="K373" s="9"/>
      <c r="O373" s="9"/>
      <c r="P373" s="9"/>
      <c r="Q373" s="9"/>
      <c r="U373" s="9"/>
      <c r="V373" s="9"/>
      <c r="W373" s="9"/>
    </row>
    <row r="374" spans="3:23" ht="15.75" x14ac:dyDescent="0.5">
      <c r="C374" s="9"/>
      <c r="D374" s="9"/>
      <c r="E374" s="9"/>
      <c r="I374" s="9"/>
      <c r="J374" s="9"/>
      <c r="K374" s="9"/>
      <c r="O374" s="9"/>
      <c r="P374" s="9"/>
      <c r="Q374" s="9"/>
      <c r="U374" s="9"/>
      <c r="V374" s="9"/>
      <c r="W374" s="9"/>
    </row>
    <row r="375" spans="3:23" ht="15.75" x14ac:dyDescent="0.5">
      <c r="C375" s="9"/>
      <c r="D375" s="9"/>
      <c r="E375" s="9"/>
      <c r="I375" s="9"/>
      <c r="J375" s="9"/>
      <c r="K375" s="9"/>
      <c r="O375" s="9"/>
      <c r="P375" s="9"/>
      <c r="Q375" s="9"/>
      <c r="U375" s="9"/>
      <c r="V375" s="9"/>
      <c r="W375" s="9"/>
    </row>
    <row r="376" spans="3:23" ht="15.75" x14ac:dyDescent="0.5">
      <c r="C376" s="9"/>
      <c r="D376" s="9"/>
      <c r="E376" s="9"/>
      <c r="I376" s="9"/>
      <c r="J376" s="9"/>
      <c r="K376" s="9"/>
      <c r="O376" s="9"/>
      <c r="P376" s="9"/>
      <c r="Q376" s="9"/>
      <c r="U376" s="9"/>
      <c r="V376" s="9"/>
      <c r="W376" s="9"/>
    </row>
    <row r="377" spans="3:23" ht="15.75" x14ac:dyDescent="0.5">
      <c r="C377" s="9"/>
      <c r="D377" s="9"/>
      <c r="E377" s="9"/>
      <c r="I377" s="9"/>
      <c r="J377" s="9"/>
      <c r="K377" s="9"/>
      <c r="O377" s="9"/>
      <c r="P377" s="9"/>
      <c r="Q377" s="9"/>
      <c r="U377" s="9"/>
      <c r="V377" s="9"/>
      <c r="W377" s="9"/>
    </row>
    <row r="378" spans="3:23" ht="15.75" x14ac:dyDescent="0.5">
      <c r="C378" s="9"/>
      <c r="D378" s="9"/>
      <c r="E378" s="9"/>
      <c r="I378" s="9"/>
      <c r="J378" s="9"/>
      <c r="K378" s="9"/>
      <c r="O378" s="9"/>
      <c r="P378" s="9"/>
      <c r="Q378" s="9"/>
      <c r="U378" s="9"/>
      <c r="V378" s="9"/>
      <c r="W378" s="9"/>
    </row>
    <row r="379" spans="3:23" ht="15.75" x14ac:dyDescent="0.5">
      <c r="C379" s="9"/>
      <c r="D379" s="9"/>
      <c r="E379" s="9"/>
      <c r="I379" s="9"/>
      <c r="J379" s="9"/>
      <c r="K379" s="9"/>
      <c r="O379" s="9"/>
      <c r="P379" s="9"/>
      <c r="Q379" s="9"/>
      <c r="U379" s="9"/>
      <c r="V379" s="9"/>
      <c r="W379" s="9"/>
    </row>
    <row r="380" spans="3:23" ht="15.75" x14ac:dyDescent="0.5">
      <c r="C380" s="9"/>
      <c r="D380" s="9"/>
      <c r="E380" s="9"/>
      <c r="I380" s="9"/>
      <c r="J380" s="9"/>
      <c r="K380" s="9"/>
      <c r="O380" s="9"/>
      <c r="P380" s="9"/>
      <c r="Q380" s="9"/>
      <c r="U380" s="9"/>
      <c r="V380" s="9"/>
      <c r="W380" s="9"/>
    </row>
    <row r="381" spans="3:23" ht="15.75" x14ac:dyDescent="0.5">
      <c r="C381" s="9"/>
      <c r="D381" s="9"/>
      <c r="E381" s="9"/>
      <c r="I381" s="9"/>
      <c r="J381" s="9"/>
      <c r="K381" s="9"/>
      <c r="O381" s="9"/>
      <c r="P381" s="9"/>
      <c r="Q381" s="9"/>
      <c r="U381" s="9"/>
      <c r="V381" s="9"/>
      <c r="W381" s="9"/>
    </row>
    <row r="382" spans="3:23" ht="15.75" x14ac:dyDescent="0.5">
      <c r="C382" s="9"/>
      <c r="D382" s="9"/>
      <c r="E382" s="9"/>
      <c r="I382" s="9"/>
      <c r="J382" s="9"/>
      <c r="K382" s="9"/>
      <c r="O382" s="9"/>
      <c r="P382" s="9"/>
      <c r="Q382" s="9"/>
      <c r="U382" s="9"/>
      <c r="V382" s="9"/>
      <c r="W382" s="9"/>
    </row>
    <row r="383" spans="3:23" ht="15.75" x14ac:dyDescent="0.5">
      <c r="C383" s="9"/>
      <c r="D383" s="9"/>
      <c r="E383" s="9"/>
      <c r="I383" s="9"/>
      <c r="J383" s="9"/>
      <c r="K383" s="9"/>
      <c r="O383" s="9"/>
      <c r="P383" s="9"/>
      <c r="Q383" s="9"/>
      <c r="U383" s="9"/>
      <c r="V383" s="9"/>
      <c r="W383" s="9"/>
    </row>
    <row r="384" spans="3:23" ht="15.75" x14ac:dyDescent="0.5">
      <c r="C384" s="9"/>
      <c r="D384" s="9"/>
      <c r="E384" s="9"/>
      <c r="I384" s="9"/>
      <c r="J384" s="9"/>
      <c r="K384" s="9"/>
      <c r="O384" s="9"/>
      <c r="P384" s="9"/>
      <c r="Q384" s="9"/>
      <c r="U384" s="9"/>
      <c r="V384" s="9"/>
      <c r="W384" s="9"/>
    </row>
    <row r="385" spans="3:23" ht="15.75" x14ac:dyDescent="0.5">
      <c r="C385" s="9"/>
      <c r="D385" s="9"/>
      <c r="E385" s="9"/>
      <c r="I385" s="9"/>
      <c r="J385" s="9"/>
      <c r="K385" s="9"/>
      <c r="O385" s="9"/>
      <c r="P385" s="9"/>
      <c r="Q385" s="9"/>
      <c r="U385" s="9"/>
      <c r="V385" s="9"/>
      <c r="W385" s="9"/>
    </row>
    <row r="386" spans="3:23" ht="15.75" x14ac:dyDescent="0.5">
      <c r="C386" s="9"/>
      <c r="D386" s="9"/>
      <c r="E386" s="9"/>
      <c r="I386" s="9"/>
      <c r="J386" s="9"/>
      <c r="K386" s="9"/>
      <c r="O386" s="9"/>
      <c r="P386" s="9"/>
      <c r="Q386" s="9"/>
      <c r="U386" s="9"/>
      <c r="V386" s="9"/>
      <c r="W386" s="9"/>
    </row>
    <row r="387" spans="3:23" ht="15.75" x14ac:dyDescent="0.5">
      <c r="C387" s="9"/>
      <c r="D387" s="9"/>
      <c r="E387" s="9"/>
      <c r="I387" s="9"/>
      <c r="J387" s="9"/>
      <c r="K387" s="9"/>
      <c r="O387" s="9"/>
      <c r="P387" s="9"/>
      <c r="Q387" s="9"/>
      <c r="U387" s="9"/>
      <c r="V387" s="9"/>
      <c r="W387" s="9"/>
    </row>
    <row r="388" spans="3:23" ht="15.75" x14ac:dyDescent="0.5">
      <c r="C388" s="9"/>
      <c r="D388" s="9"/>
      <c r="E388" s="9"/>
      <c r="I388" s="9"/>
      <c r="J388" s="9"/>
      <c r="K388" s="9"/>
      <c r="O388" s="9"/>
      <c r="P388" s="9"/>
      <c r="Q388" s="9"/>
      <c r="U388" s="9"/>
      <c r="V388" s="9"/>
      <c r="W388" s="9"/>
    </row>
    <row r="389" spans="3:23" ht="15.75" x14ac:dyDescent="0.5">
      <c r="C389" s="9"/>
      <c r="D389" s="9"/>
      <c r="E389" s="9"/>
      <c r="I389" s="9"/>
      <c r="J389" s="9"/>
      <c r="K389" s="9"/>
      <c r="O389" s="9"/>
      <c r="P389" s="9"/>
      <c r="Q389" s="9"/>
      <c r="U389" s="9"/>
      <c r="V389" s="9"/>
      <c r="W389" s="9"/>
    </row>
    <row r="390" spans="3:23" ht="15.75" x14ac:dyDescent="0.5">
      <c r="C390" s="9"/>
      <c r="D390" s="9"/>
      <c r="E390" s="9"/>
      <c r="I390" s="9"/>
      <c r="J390" s="9"/>
      <c r="K390" s="9"/>
      <c r="O390" s="9"/>
      <c r="P390" s="9"/>
      <c r="Q390" s="9"/>
      <c r="U390" s="9"/>
      <c r="V390" s="9"/>
      <c r="W390" s="9"/>
    </row>
    <row r="391" spans="3:23" ht="15.75" x14ac:dyDescent="0.5">
      <c r="C391" s="9"/>
      <c r="D391" s="9"/>
      <c r="E391" s="9"/>
      <c r="I391" s="9"/>
      <c r="J391" s="9"/>
      <c r="K391" s="9"/>
      <c r="O391" s="9"/>
      <c r="P391" s="9"/>
      <c r="Q391" s="9"/>
      <c r="U391" s="9"/>
      <c r="V391" s="9"/>
      <c r="W391" s="9"/>
    </row>
    <row r="392" spans="3:23" ht="15.75" x14ac:dyDescent="0.5">
      <c r="C392" s="9"/>
      <c r="D392" s="9"/>
      <c r="E392" s="9"/>
      <c r="I392" s="9"/>
      <c r="J392" s="9"/>
      <c r="K392" s="9"/>
      <c r="O392" s="9"/>
      <c r="P392" s="9"/>
      <c r="Q392" s="9"/>
      <c r="U392" s="9"/>
      <c r="V392" s="9"/>
      <c r="W392" s="9"/>
    </row>
    <row r="393" spans="3:23" ht="15.75" x14ac:dyDescent="0.5">
      <c r="C393" s="9"/>
      <c r="D393" s="9"/>
      <c r="E393" s="9"/>
      <c r="I393" s="9"/>
      <c r="J393" s="9"/>
      <c r="K393" s="9"/>
      <c r="O393" s="9"/>
      <c r="P393" s="9"/>
      <c r="Q393" s="9"/>
      <c r="U393" s="9"/>
      <c r="V393" s="9"/>
      <c r="W393" s="9"/>
    </row>
    <row r="394" spans="3:23" ht="15.75" x14ac:dyDescent="0.5">
      <c r="C394" s="9"/>
      <c r="D394" s="9"/>
      <c r="E394" s="9"/>
      <c r="I394" s="9"/>
      <c r="J394" s="9"/>
      <c r="K394" s="9"/>
      <c r="O394" s="9"/>
      <c r="P394" s="9"/>
      <c r="Q394" s="9"/>
      <c r="U394" s="9"/>
      <c r="V394" s="9"/>
      <c r="W394" s="9"/>
    </row>
    <row r="395" spans="3:23" ht="15.75" x14ac:dyDescent="0.5">
      <c r="C395" s="9"/>
      <c r="D395" s="9"/>
      <c r="E395" s="9"/>
      <c r="I395" s="9"/>
      <c r="J395" s="9"/>
      <c r="K395" s="9"/>
      <c r="O395" s="9"/>
      <c r="P395" s="9"/>
      <c r="Q395" s="9"/>
      <c r="U395" s="9"/>
      <c r="V395" s="9"/>
      <c r="W395" s="9"/>
    </row>
    <row r="396" spans="3:23" ht="15.75" x14ac:dyDescent="0.5">
      <c r="C396" s="9"/>
      <c r="D396" s="9"/>
      <c r="E396" s="9"/>
      <c r="I396" s="9"/>
      <c r="J396" s="9"/>
      <c r="K396" s="9"/>
      <c r="O396" s="9"/>
      <c r="P396" s="9"/>
      <c r="Q396" s="9"/>
      <c r="U396" s="9"/>
      <c r="V396" s="9"/>
      <c r="W396" s="9"/>
    </row>
    <row r="397" spans="3:23" ht="15.75" x14ac:dyDescent="0.5">
      <c r="C397" s="9"/>
      <c r="D397" s="9"/>
      <c r="E397" s="9"/>
      <c r="I397" s="9"/>
      <c r="J397" s="9"/>
      <c r="K397" s="9"/>
      <c r="O397" s="9"/>
      <c r="P397" s="9"/>
      <c r="Q397" s="9"/>
      <c r="U397" s="9"/>
      <c r="V397" s="9"/>
      <c r="W397" s="9"/>
    </row>
    <row r="398" spans="3:23" ht="15.75" x14ac:dyDescent="0.5">
      <c r="C398" s="9"/>
      <c r="D398" s="9"/>
      <c r="E398" s="9"/>
      <c r="I398" s="9"/>
      <c r="J398" s="9"/>
      <c r="K398" s="9"/>
      <c r="O398" s="9"/>
      <c r="P398" s="9"/>
      <c r="Q398" s="9"/>
      <c r="U398" s="9"/>
      <c r="V398" s="9"/>
      <c r="W398" s="9"/>
    </row>
    <row r="399" spans="3:23" ht="15.75" x14ac:dyDescent="0.5">
      <c r="C399" s="9"/>
      <c r="D399" s="9"/>
      <c r="E399" s="9"/>
      <c r="I399" s="9"/>
      <c r="J399" s="9"/>
      <c r="K399" s="9"/>
      <c r="O399" s="9"/>
      <c r="P399" s="9"/>
      <c r="Q399" s="9"/>
      <c r="U399" s="9"/>
      <c r="V399" s="9"/>
      <c r="W399" s="9"/>
    </row>
    <row r="400" spans="3:23" ht="15.75" x14ac:dyDescent="0.5">
      <c r="C400" s="9"/>
      <c r="D400" s="9"/>
      <c r="E400" s="9"/>
      <c r="I400" s="9"/>
      <c r="J400" s="9"/>
      <c r="K400" s="9"/>
      <c r="O400" s="9"/>
      <c r="P400" s="9"/>
      <c r="Q400" s="9"/>
      <c r="U400" s="9"/>
      <c r="V400" s="9"/>
      <c r="W400" s="9"/>
    </row>
    <row r="401" spans="3:23" ht="15.75" x14ac:dyDescent="0.5">
      <c r="C401" s="9"/>
      <c r="D401" s="9"/>
      <c r="E401" s="9"/>
      <c r="I401" s="9"/>
      <c r="J401" s="9"/>
      <c r="K401" s="9"/>
      <c r="O401" s="9"/>
      <c r="P401" s="9"/>
      <c r="Q401" s="9"/>
      <c r="U401" s="9"/>
      <c r="V401" s="9"/>
      <c r="W401" s="9"/>
    </row>
    <row r="402" spans="3:23" ht="15.75" x14ac:dyDescent="0.5">
      <c r="C402" s="9"/>
      <c r="D402" s="9"/>
      <c r="E402" s="9"/>
      <c r="I402" s="9"/>
      <c r="J402" s="9"/>
      <c r="K402" s="9"/>
      <c r="O402" s="9"/>
      <c r="P402" s="9"/>
      <c r="Q402" s="9"/>
      <c r="U402" s="9"/>
      <c r="V402" s="9"/>
      <c r="W402" s="9"/>
    </row>
    <row r="403" spans="3:23" ht="15.75" x14ac:dyDescent="0.5">
      <c r="C403" s="9"/>
      <c r="D403" s="9"/>
      <c r="E403" s="9"/>
      <c r="I403" s="9"/>
      <c r="J403" s="9"/>
      <c r="K403" s="9"/>
      <c r="O403" s="9"/>
      <c r="P403" s="9"/>
      <c r="Q403" s="9"/>
      <c r="U403" s="9"/>
      <c r="V403" s="9"/>
      <c r="W403" s="9"/>
    </row>
    <row r="404" spans="3:23" ht="15.75" x14ac:dyDescent="0.5">
      <c r="C404" s="9"/>
      <c r="D404" s="9"/>
      <c r="E404" s="9"/>
      <c r="I404" s="9"/>
      <c r="J404" s="9"/>
      <c r="K404" s="9"/>
      <c r="O404" s="9"/>
      <c r="P404" s="9"/>
      <c r="Q404" s="9"/>
      <c r="U404" s="9"/>
      <c r="V404" s="9"/>
      <c r="W404" s="9"/>
    </row>
    <row r="405" spans="3:23" ht="15.75" x14ac:dyDescent="0.5">
      <c r="C405" s="9"/>
      <c r="D405" s="9"/>
      <c r="E405" s="9"/>
      <c r="I405" s="9"/>
      <c r="J405" s="9"/>
      <c r="K405" s="9"/>
      <c r="O405" s="9"/>
      <c r="P405" s="9"/>
      <c r="Q405" s="9"/>
      <c r="U405" s="9"/>
      <c r="V405" s="9"/>
      <c r="W405" s="9"/>
    </row>
    <row r="406" spans="3:23" ht="15.75" x14ac:dyDescent="0.5">
      <c r="C406" s="9"/>
      <c r="D406" s="9"/>
      <c r="E406" s="9"/>
      <c r="I406" s="9"/>
      <c r="J406" s="9"/>
      <c r="K406" s="9"/>
      <c r="O406" s="9"/>
      <c r="P406" s="9"/>
      <c r="Q406" s="9"/>
      <c r="U406" s="9"/>
      <c r="V406" s="9"/>
      <c r="W406" s="9"/>
    </row>
    <row r="407" spans="3:23" ht="15.75" x14ac:dyDescent="0.5">
      <c r="C407" s="9"/>
      <c r="D407" s="9"/>
      <c r="E407" s="9"/>
      <c r="I407" s="9"/>
      <c r="J407" s="9"/>
      <c r="K407" s="9"/>
      <c r="O407" s="9"/>
      <c r="P407" s="9"/>
      <c r="Q407" s="9"/>
      <c r="U407" s="9"/>
      <c r="V407" s="9"/>
      <c r="W407" s="9"/>
    </row>
    <row r="408" spans="3:23" ht="15.75" x14ac:dyDescent="0.5">
      <c r="C408" s="9"/>
      <c r="D408" s="9"/>
      <c r="E408" s="9"/>
      <c r="I408" s="9"/>
      <c r="J408" s="9"/>
      <c r="K408" s="9"/>
      <c r="O408" s="9"/>
      <c r="P408" s="9"/>
      <c r="Q408" s="9"/>
      <c r="U408" s="9"/>
      <c r="V408" s="9"/>
      <c r="W408" s="9"/>
    </row>
    <row r="409" spans="3:23" ht="15.75" x14ac:dyDescent="0.5">
      <c r="C409" s="9"/>
      <c r="D409" s="9"/>
      <c r="E409" s="9"/>
      <c r="I409" s="9"/>
      <c r="J409" s="9"/>
      <c r="K409" s="9"/>
      <c r="O409" s="9"/>
      <c r="P409" s="9"/>
      <c r="Q409" s="9"/>
      <c r="U409" s="9"/>
      <c r="V409" s="9"/>
      <c r="W409" s="9"/>
    </row>
    <row r="410" spans="3:23" ht="15.75" x14ac:dyDescent="0.5">
      <c r="C410" s="9"/>
      <c r="D410" s="9"/>
      <c r="E410" s="9"/>
      <c r="I410" s="9"/>
      <c r="J410" s="9"/>
      <c r="K410" s="9"/>
      <c r="O410" s="9"/>
      <c r="P410" s="9"/>
      <c r="Q410" s="9"/>
      <c r="U410" s="9"/>
      <c r="V410" s="9"/>
      <c r="W410" s="9"/>
    </row>
    <row r="411" spans="3:23" ht="15.75" x14ac:dyDescent="0.5">
      <c r="C411" s="9"/>
      <c r="D411" s="9"/>
      <c r="E411" s="9"/>
      <c r="I411" s="9"/>
      <c r="J411" s="9"/>
      <c r="K411" s="9"/>
      <c r="O411" s="9"/>
      <c r="P411" s="9"/>
      <c r="Q411" s="9"/>
      <c r="U411" s="9"/>
      <c r="V411" s="9"/>
      <c r="W411" s="9"/>
    </row>
    <row r="412" spans="3:23" ht="15.75" x14ac:dyDescent="0.5">
      <c r="C412" s="9"/>
      <c r="D412" s="9"/>
      <c r="E412" s="9"/>
      <c r="I412" s="9"/>
      <c r="J412" s="9"/>
      <c r="K412" s="9"/>
      <c r="O412" s="9"/>
      <c r="P412" s="9"/>
      <c r="Q412" s="9"/>
      <c r="U412" s="9"/>
      <c r="V412" s="9"/>
      <c r="W412" s="9"/>
    </row>
    <row r="413" spans="3:23" ht="15.75" x14ac:dyDescent="0.5">
      <c r="C413" s="9"/>
      <c r="D413" s="9"/>
      <c r="E413" s="9"/>
      <c r="I413" s="9"/>
      <c r="J413" s="9"/>
      <c r="K413" s="9"/>
      <c r="O413" s="9"/>
      <c r="P413" s="9"/>
      <c r="Q413" s="9"/>
      <c r="U413" s="9"/>
      <c r="V413" s="9"/>
      <c r="W413" s="9"/>
    </row>
    <row r="414" spans="3:23" ht="15.75" x14ac:dyDescent="0.5">
      <c r="C414" s="9"/>
      <c r="D414" s="9"/>
      <c r="E414" s="9"/>
      <c r="I414" s="9"/>
      <c r="J414" s="9"/>
      <c r="K414" s="9"/>
      <c r="O414" s="9"/>
      <c r="P414" s="9"/>
      <c r="Q414" s="9"/>
      <c r="U414" s="9"/>
      <c r="V414" s="9"/>
      <c r="W414" s="9"/>
    </row>
    <row r="415" spans="3:23" ht="15.75" x14ac:dyDescent="0.5">
      <c r="C415" s="9"/>
      <c r="D415" s="9"/>
      <c r="E415" s="9"/>
      <c r="I415" s="9"/>
      <c r="J415" s="9"/>
      <c r="K415" s="9"/>
      <c r="O415" s="9"/>
      <c r="P415" s="9"/>
      <c r="Q415" s="9"/>
      <c r="U415" s="9"/>
      <c r="V415" s="9"/>
      <c r="W415" s="9"/>
    </row>
    <row r="416" spans="3:23" ht="15.75" x14ac:dyDescent="0.5">
      <c r="C416" s="9"/>
      <c r="D416" s="9"/>
      <c r="E416" s="9"/>
      <c r="I416" s="9"/>
      <c r="J416" s="9"/>
      <c r="K416" s="9"/>
      <c r="O416" s="9"/>
      <c r="P416" s="9"/>
      <c r="Q416" s="9"/>
      <c r="U416" s="9"/>
      <c r="V416" s="9"/>
      <c r="W416" s="9"/>
    </row>
    <row r="417" spans="3:23" ht="15.75" x14ac:dyDescent="0.5">
      <c r="C417" s="9"/>
      <c r="D417" s="9"/>
      <c r="E417" s="9"/>
      <c r="I417" s="9"/>
      <c r="J417" s="9"/>
      <c r="K417" s="9"/>
      <c r="O417" s="9"/>
      <c r="P417" s="9"/>
      <c r="Q417" s="9"/>
      <c r="U417" s="9"/>
      <c r="V417" s="9"/>
      <c r="W417" s="9"/>
    </row>
    <row r="418" spans="3:23" ht="15.75" x14ac:dyDescent="0.5">
      <c r="C418" s="9"/>
      <c r="D418" s="9"/>
      <c r="E418" s="9"/>
      <c r="I418" s="9"/>
      <c r="J418" s="9"/>
      <c r="K418" s="9"/>
      <c r="O418" s="9"/>
      <c r="P418" s="9"/>
      <c r="Q418" s="9"/>
      <c r="U418" s="9"/>
      <c r="V418" s="9"/>
      <c r="W418" s="9"/>
    </row>
    <row r="419" spans="3:23" ht="15.75" x14ac:dyDescent="0.5">
      <c r="C419" s="9"/>
      <c r="D419" s="9"/>
      <c r="E419" s="9"/>
      <c r="I419" s="9"/>
      <c r="J419" s="9"/>
      <c r="K419" s="9"/>
      <c r="O419" s="9"/>
      <c r="P419" s="9"/>
      <c r="Q419" s="9"/>
      <c r="U419" s="9"/>
      <c r="V419" s="9"/>
      <c r="W419" s="9"/>
    </row>
    <row r="420" spans="3:23" ht="15.75" x14ac:dyDescent="0.5">
      <c r="C420" s="9"/>
      <c r="D420" s="9"/>
      <c r="E420" s="9"/>
      <c r="I420" s="9"/>
      <c r="J420" s="9"/>
      <c r="K420" s="9"/>
      <c r="O420" s="9"/>
      <c r="P420" s="9"/>
      <c r="Q420" s="9"/>
      <c r="U420" s="9"/>
      <c r="V420" s="9"/>
      <c r="W420" s="9"/>
    </row>
    <row r="421" spans="3:23" ht="15.75" x14ac:dyDescent="0.5">
      <c r="C421" s="9"/>
      <c r="D421" s="9"/>
      <c r="E421" s="9"/>
      <c r="I421" s="9"/>
      <c r="J421" s="9"/>
      <c r="K421" s="9"/>
      <c r="O421" s="9"/>
      <c r="P421" s="9"/>
      <c r="Q421" s="9"/>
      <c r="U421" s="9"/>
      <c r="V421" s="9"/>
      <c r="W421" s="9"/>
    </row>
    <row r="422" spans="3:23" ht="15.75" x14ac:dyDescent="0.5">
      <c r="C422" s="9"/>
      <c r="D422" s="9"/>
      <c r="E422" s="9"/>
      <c r="I422" s="9"/>
      <c r="J422" s="9"/>
      <c r="K422" s="9"/>
      <c r="O422" s="9"/>
      <c r="P422" s="9"/>
      <c r="Q422" s="9"/>
      <c r="U422" s="9"/>
      <c r="V422" s="9"/>
      <c r="W422" s="9"/>
    </row>
    <row r="423" spans="3:23" ht="15.75" x14ac:dyDescent="0.5">
      <c r="C423" s="9"/>
      <c r="D423" s="9"/>
      <c r="E423" s="9"/>
      <c r="I423" s="9"/>
      <c r="J423" s="9"/>
      <c r="K423" s="9"/>
      <c r="O423" s="9"/>
      <c r="P423" s="9"/>
      <c r="Q423" s="9"/>
      <c r="U423" s="9"/>
      <c r="V423" s="9"/>
      <c r="W423" s="9"/>
    </row>
    <row r="424" spans="3:23" ht="15.75" x14ac:dyDescent="0.5">
      <c r="C424" s="9"/>
      <c r="D424" s="9"/>
      <c r="E424" s="9"/>
      <c r="I424" s="9"/>
      <c r="J424" s="9"/>
      <c r="K424" s="9"/>
      <c r="O424" s="9"/>
      <c r="P424" s="9"/>
      <c r="Q424" s="9"/>
      <c r="U424" s="9"/>
      <c r="V424" s="9"/>
      <c r="W424" s="9"/>
    </row>
    <row r="425" spans="3:23" ht="15.75" x14ac:dyDescent="0.5">
      <c r="C425" s="9"/>
      <c r="D425" s="9"/>
      <c r="E425" s="9"/>
      <c r="I425" s="9"/>
      <c r="J425" s="9"/>
      <c r="K425" s="9"/>
      <c r="O425" s="9"/>
      <c r="P425" s="9"/>
      <c r="Q425" s="9"/>
      <c r="U425" s="9"/>
      <c r="V425" s="9"/>
      <c r="W425" s="9"/>
    </row>
    <row r="426" spans="3:23" ht="15.75" x14ac:dyDescent="0.5">
      <c r="C426" s="9"/>
      <c r="D426" s="9"/>
      <c r="E426" s="9"/>
      <c r="I426" s="9"/>
      <c r="J426" s="9"/>
      <c r="K426" s="9"/>
      <c r="O426" s="9"/>
      <c r="P426" s="9"/>
      <c r="Q426" s="9"/>
      <c r="U426" s="9"/>
      <c r="V426" s="9"/>
      <c r="W426" s="9"/>
    </row>
    <row r="427" spans="3:23" ht="15.75" x14ac:dyDescent="0.5">
      <c r="C427" s="9"/>
      <c r="D427" s="9"/>
      <c r="E427" s="9"/>
      <c r="I427" s="9"/>
      <c r="J427" s="9"/>
      <c r="K427" s="9"/>
      <c r="O427" s="9"/>
      <c r="P427" s="9"/>
      <c r="Q427" s="9"/>
      <c r="U427" s="9"/>
      <c r="V427" s="9"/>
      <c r="W427" s="9"/>
    </row>
    <row r="428" spans="3:23" ht="15.75" x14ac:dyDescent="0.5">
      <c r="C428" s="9"/>
      <c r="D428" s="9"/>
      <c r="E428" s="9"/>
      <c r="I428" s="9"/>
      <c r="J428" s="9"/>
      <c r="K428" s="9"/>
      <c r="O428" s="9"/>
      <c r="P428" s="9"/>
      <c r="Q428" s="9"/>
      <c r="U428" s="9"/>
      <c r="V428" s="9"/>
      <c r="W428" s="9"/>
    </row>
    <row r="429" spans="3:23" ht="15.75" x14ac:dyDescent="0.5">
      <c r="C429" s="9"/>
      <c r="D429" s="9"/>
      <c r="E429" s="9"/>
      <c r="I429" s="9"/>
      <c r="J429" s="9"/>
      <c r="K429" s="9"/>
      <c r="O429" s="9"/>
      <c r="P429" s="9"/>
      <c r="Q429" s="9"/>
      <c r="U429" s="9"/>
      <c r="V429" s="9"/>
      <c r="W429" s="9"/>
    </row>
    <row r="430" spans="3:23" ht="15.75" x14ac:dyDescent="0.5">
      <c r="C430" s="9"/>
      <c r="D430" s="9"/>
      <c r="E430" s="9"/>
      <c r="I430" s="9"/>
      <c r="J430" s="9"/>
      <c r="K430" s="9"/>
      <c r="O430" s="9"/>
      <c r="P430" s="9"/>
      <c r="Q430" s="9"/>
      <c r="U430" s="9"/>
      <c r="V430" s="9"/>
      <c r="W430" s="9"/>
    </row>
    <row r="431" spans="3:23" ht="15.75" x14ac:dyDescent="0.5">
      <c r="C431" s="9"/>
      <c r="D431" s="9"/>
      <c r="E431" s="9"/>
      <c r="I431" s="9"/>
      <c r="J431" s="9"/>
      <c r="K431" s="9"/>
      <c r="O431" s="9"/>
      <c r="P431" s="9"/>
      <c r="Q431" s="9"/>
      <c r="U431" s="9"/>
      <c r="V431" s="9"/>
      <c r="W431" s="9"/>
    </row>
    <row r="432" spans="3:23" ht="15.75" x14ac:dyDescent="0.5">
      <c r="C432" s="9"/>
      <c r="D432" s="9"/>
      <c r="E432" s="9"/>
      <c r="I432" s="9"/>
      <c r="J432" s="9"/>
      <c r="K432" s="9"/>
      <c r="O432" s="9"/>
      <c r="P432" s="9"/>
      <c r="Q432" s="9"/>
      <c r="U432" s="9"/>
      <c r="V432" s="9"/>
      <c r="W432" s="9"/>
    </row>
    <row r="433" spans="3:23" ht="15.75" x14ac:dyDescent="0.5">
      <c r="C433" s="9"/>
      <c r="D433" s="9"/>
      <c r="E433" s="9"/>
      <c r="I433" s="9"/>
      <c r="J433" s="9"/>
      <c r="K433" s="9"/>
      <c r="O433" s="9"/>
      <c r="P433" s="9"/>
      <c r="Q433" s="9"/>
      <c r="U433" s="9"/>
      <c r="V433" s="9"/>
      <c r="W433" s="9"/>
    </row>
    <row r="434" spans="3:23" ht="15.75" x14ac:dyDescent="0.5">
      <c r="C434" s="9"/>
      <c r="D434" s="9"/>
      <c r="E434" s="9"/>
      <c r="I434" s="9"/>
      <c r="J434" s="9"/>
      <c r="K434" s="9"/>
      <c r="O434" s="9"/>
      <c r="P434" s="9"/>
      <c r="Q434" s="9"/>
      <c r="U434" s="9"/>
      <c r="V434" s="9"/>
      <c r="W434" s="9"/>
    </row>
    <row r="435" spans="3:23" ht="15.75" x14ac:dyDescent="0.5">
      <c r="C435" s="9"/>
      <c r="D435" s="9"/>
      <c r="E435" s="9"/>
      <c r="I435" s="9"/>
      <c r="J435" s="9"/>
      <c r="K435" s="9"/>
      <c r="O435" s="9"/>
      <c r="P435" s="9"/>
      <c r="Q435" s="9"/>
      <c r="U435" s="9"/>
      <c r="V435" s="9"/>
      <c r="W435" s="9"/>
    </row>
    <row r="436" spans="3:23" ht="15.75" x14ac:dyDescent="0.5">
      <c r="C436" s="9"/>
      <c r="D436" s="9"/>
      <c r="E436" s="9"/>
      <c r="I436" s="9"/>
      <c r="J436" s="9"/>
      <c r="K436" s="9"/>
      <c r="O436" s="9"/>
      <c r="P436" s="9"/>
      <c r="Q436" s="9"/>
      <c r="U436" s="9"/>
      <c r="V436" s="9"/>
      <c r="W436" s="9"/>
    </row>
    <row r="437" spans="3:23" ht="15.75" x14ac:dyDescent="0.5">
      <c r="C437" s="9"/>
      <c r="D437" s="9"/>
      <c r="E437" s="9"/>
      <c r="I437" s="9"/>
      <c r="J437" s="9"/>
      <c r="K437" s="9"/>
      <c r="O437" s="9"/>
      <c r="P437" s="9"/>
      <c r="Q437" s="9"/>
      <c r="U437" s="9"/>
      <c r="V437" s="9"/>
      <c r="W437" s="9"/>
    </row>
    <row r="438" spans="3:23" ht="15.75" x14ac:dyDescent="0.5">
      <c r="C438" s="9"/>
      <c r="D438" s="9"/>
      <c r="E438" s="9"/>
      <c r="I438" s="9"/>
      <c r="J438" s="9"/>
      <c r="K438" s="9"/>
      <c r="O438" s="9"/>
      <c r="P438" s="9"/>
      <c r="Q438" s="9"/>
      <c r="U438" s="9"/>
      <c r="V438" s="9"/>
      <c r="W438" s="9"/>
    </row>
    <row r="439" spans="3:23" ht="15.75" x14ac:dyDescent="0.5">
      <c r="C439" s="9"/>
      <c r="D439" s="9"/>
      <c r="E439" s="9"/>
      <c r="I439" s="9"/>
      <c r="J439" s="9"/>
      <c r="K439" s="9"/>
      <c r="O439" s="9"/>
      <c r="P439" s="9"/>
      <c r="Q439" s="9"/>
      <c r="U439" s="9"/>
      <c r="V439" s="9"/>
      <c r="W439" s="9"/>
    </row>
    <row r="440" spans="3:23" ht="15.75" x14ac:dyDescent="0.5">
      <c r="C440" s="9"/>
      <c r="D440" s="9"/>
      <c r="E440" s="9"/>
      <c r="I440" s="9"/>
      <c r="J440" s="9"/>
      <c r="K440" s="9"/>
      <c r="O440" s="9"/>
      <c r="P440" s="9"/>
      <c r="Q440" s="9"/>
      <c r="U440" s="9"/>
      <c r="V440" s="9"/>
      <c r="W440" s="9"/>
    </row>
    <row r="441" spans="3:23" ht="15.75" x14ac:dyDescent="0.5">
      <c r="C441" s="9"/>
      <c r="D441" s="9"/>
      <c r="E441" s="9"/>
      <c r="I441" s="9"/>
      <c r="J441" s="9"/>
      <c r="K441" s="9"/>
      <c r="O441" s="9"/>
      <c r="P441" s="9"/>
      <c r="Q441" s="9"/>
      <c r="U441" s="9"/>
      <c r="V441" s="9"/>
      <c r="W441" s="9"/>
    </row>
    <row r="442" spans="3:23" ht="15.75" x14ac:dyDescent="0.5">
      <c r="C442" s="9"/>
      <c r="D442" s="9"/>
      <c r="E442" s="9"/>
      <c r="I442" s="9"/>
      <c r="J442" s="9"/>
      <c r="K442" s="9"/>
      <c r="O442" s="9"/>
      <c r="P442" s="9"/>
      <c r="Q442" s="9"/>
      <c r="U442" s="9"/>
      <c r="V442" s="9"/>
      <c r="W442" s="9"/>
    </row>
    <row r="443" spans="3:23" ht="15.75" x14ac:dyDescent="0.5">
      <c r="C443" s="9"/>
      <c r="D443" s="9"/>
      <c r="E443" s="9"/>
      <c r="I443" s="9"/>
      <c r="J443" s="9"/>
      <c r="K443" s="9"/>
      <c r="O443" s="9"/>
      <c r="P443" s="9"/>
      <c r="Q443" s="9"/>
      <c r="U443" s="9"/>
      <c r="V443" s="9"/>
      <c r="W443" s="9"/>
    </row>
    <row r="444" spans="3:23" ht="15.75" x14ac:dyDescent="0.5">
      <c r="C444" s="9"/>
      <c r="D444" s="9"/>
      <c r="E444" s="9"/>
      <c r="I444" s="9"/>
      <c r="J444" s="9"/>
      <c r="K444" s="9"/>
      <c r="O444" s="9"/>
      <c r="P444" s="9"/>
      <c r="Q444" s="9"/>
      <c r="U444" s="9"/>
      <c r="V444" s="9"/>
      <c r="W444" s="9"/>
    </row>
    <row r="445" spans="3:23" ht="15.75" x14ac:dyDescent="0.5">
      <c r="C445" s="9"/>
      <c r="D445" s="9"/>
      <c r="E445" s="9"/>
      <c r="I445" s="9"/>
      <c r="J445" s="9"/>
      <c r="K445" s="9"/>
      <c r="O445" s="9"/>
      <c r="P445" s="9"/>
      <c r="Q445" s="9"/>
      <c r="U445" s="9"/>
      <c r="V445" s="9"/>
      <c r="W445" s="9"/>
    </row>
    <row r="446" spans="3:23" ht="15.75" x14ac:dyDescent="0.5">
      <c r="C446" s="9"/>
      <c r="D446" s="9"/>
      <c r="E446" s="9"/>
      <c r="I446" s="9"/>
      <c r="J446" s="9"/>
      <c r="K446" s="9"/>
      <c r="O446" s="9"/>
      <c r="P446" s="9"/>
      <c r="Q446" s="9"/>
      <c r="U446" s="9"/>
      <c r="V446" s="9"/>
      <c r="W446" s="9"/>
    </row>
    <row r="447" spans="3:23" ht="15.75" x14ac:dyDescent="0.5">
      <c r="C447" s="9"/>
      <c r="D447" s="9"/>
      <c r="E447" s="9"/>
      <c r="I447" s="9"/>
      <c r="J447" s="9"/>
      <c r="K447" s="9"/>
      <c r="O447" s="9"/>
      <c r="P447" s="9"/>
      <c r="Q447" s="9"/>
      <c r="U447" s="9"/>
      <c r="V447" s="9"/>
      <c r="W447" s="9"/>
    </row>
    <row r="448" spans="3:23" ht="15.75" x14ac:dyDescent="0.5">
      <c r="C448" s="9"/>
      <c r="D448" s="9"/>
      <c r="E448" s="9"/>
      <c r="I448" s="9"/>
      <c r="J448" s="9"/>
      <c r="K448" s="9"/>
      <c r="O448" s="9"/>
      <c r="P448" s="9"/>
      <c r="Q448" s="9"/>
      <c r="U448" s="9"/>
      <c r="V448" s="9"/>
      <c r="W448" s="9"/>
    </row>
    <row r="449" spans="3:23" ht="15.75" x14ac:dyDescent="0.5">
      <c r="C449" s="9"/>
      <c r="D449" s="9"/>
      <c r="E449" s="9"/>
      <c r="I449" s="9"/>
      <c r="J449" s="9"/>
      <c r="K449" s="9"/>
      <c r="O449" s="9"/>
      <c r="P449" s="9"/>
      <c r="Q449" s="9"/>
      <c r="U449" s="9"/>
      <c r="V449" s="9"/>
      <c r="W449" s="9"/>
    </row>
    <row r="450" spans="3:23" ht="15.75" x14ac:dyDescent="0.5">
      <c r="C450" s="9"/>
      <c r="D450" s="9"/>
      <c r="E450" s="9"/>
      <c r="I450" s="9"/>
      <c r="J450" s="9"/>
      <c r="K450" s="9"/>
      <c r="O450" s="9"/>
      <c r="P450" s="9"/>
      <c r="Q450" s="9"/>
      <c r="U450" s="9"/>
      <c r="V450" s="9"/>
      <c r="W450" s="9"/>
    </row>
    <row r="451" spans="3:23" ht="15.75" x14ac:dyDescent="0.5">
      <c r="C451" s="9"/>
      <c r="D451" s="9"/>
      <c r="E451" s="9"/>
      <c r="I451" s="9"/>
      <c r="J451" s="9"/>
      <c r="K451" s="9"/>
      <c r="O451" s="9"/>
      <c r="P451" s="9"/>
      <c r="Q451" s="9"/>
      <c r="U451" s="9"/>
      <c r="V451" s="9"/>
      <c r="W451" s="9"/>
    </row>
    <row r="452" spans="3:23" ht="15.75" x14ac:dyDescent="0.5">
      <c r="C452" s="9"/>
      <c r="D452" s="9"/>
      <c r="E452" s="9"/>
      <c r="I452" s="9"/>
      <c r="J452" s="9"/>
      <c r="K452" s="9"/>
      <c r="O452" s="9"/>
      <c r="P452" s="9"/>
      <c r="Q452" s="9"/>
      <c r="U452" s="9"/>
      <c r="V452" s="9"/>
      <c r="W452" s="9"/>
    </row>
    <row r="453" spans="3:23" ht="15.75" x14ac:dyDescent="0.5">
      <c r="C453" s="9"/>
      <c r="D453" s="9"/>
      <c r="E453" s="9"/>
      <c r="I453" s="9"/>
      <c r="J453" s="9"/>
      <c r="K453" s="9"/>
      <c r="O453" s="9"/>
      <c r="P453" s="9"/>
      <c r="Q453" s="9"/>
      <c r="U453" s="9"/>
      <c r="V453" s="9"/>
      <c r="W453" s="9"/>
    </row>
    <row r="454" spans="3:23" ht="15.75" x14ac:dyDescent="0.5">
      <c r="C454" s="9"/>
      <c r="D454" s="9"/>
      <c r="E454" s="9"/>
      <c r="I454" s="9"/>
      <c r="J454" s="9"/>
      <c r="K454" s="9"/>
      <c r="O454" s="9"/>
      <c r="P454" s="9"/>
      <c r="Q454" s="9"/>
      <c r="U454" s="9"/>
      <c r="V454" s="9"/>
      <c r="W454" s="9"/>
    </row>
    <row r="455" spans="3:23" ht="15.75" x14ac:dyDescent="0.5">
      <c r="C455" s="9"/>
      <c r="D455" s="9"/>
      <c r="E455" s="9"/>
      <c r="I455" s="9"/>
      <c r="J455" s="9"/>
      <c r="K455" s="9"/>
      <c r="O455" s="9"/>
      <c r="P455" s="9"/>
      <c r="Q455" s="9"/>
      <c r="U455" s="9"/>
      <c r="V455" s="9"/>
      <c r="W455" s="9"/>
    </row>
    <row r="456" spans="3:23" ht="15.75" x14ac:dyDescent="0.5">
      <c r="C456" s="9"/>
      <c r="D456" s="9"/>
      <c r="E456" s="9"/>
      <c r="I456" s="9"/>
      <c r="J456" s="9"/>
      <c r="K456" s="9"/>
      <c r="O456" s="9"/>
      <c r="P456" s="9"/>
      <c r="Q456" s="9"/>
      <c r="U456" s="9"/>
      <c r="V456" s="9"/>
      <c r="W456" s="9"/>
    </row>
    <row r="457" spans="3:23" ht="15.75" x14ac:dyDescent="0.5">
      <c r="C457" s="9"/>
      <c r="D457" s="9"/>
      <c r="E457" s="9"/>
      <c r="I457" s="9"/>
      <c r="J457" s="9"/>
      <c r="K457" s="9"/>
      <c r="O457" s="9"/>
      <c r="P457" s="9"/>
      <c r="Q457" s="9"/>
      <c r="U457" s="9"/>
      <c r="V457" s="9"/>
      <c r="W457" s="9"/>
    </row>
    <row r="458" spans="3:23" ht="15.75" x14ac:dyDescent="0.5">
      <c r="C458" s="9"/>
      <c r="D458" s="9"/>
      <c r="E458" s="9"/>
      <c r="I458" s="9"/>
      <c r="J458" s="9"/>
      <c r="K458" s="9"/>
      <c r="O458" s="9"/>
      <c r="P458" s="9"/>
      <c r="Q458" s="9"/>
      <c r="U458" s="9"/>
      <c r="V458" s="9"/>
      <c r="W458" s="9"/>
    </row>
    <row r="459" spans="3:23" ht="15.75" x14ac:dyDescent="0.5">
      <c r="C459" s="9"/>
      <c r="D459" s="9"/>
      <c r="E459" s="9"/>
      <c r="I459" s="9"/>
      <c r="J459" s="9"/>
      <c r="K459" s="9"/>
      <c r="O459" s="9"/>
      <c r="P459" s="9"/>
      <c r="Q459" s="9"/>
      <c r="U459" s="9"/>
      <c r="V459" s="9"/>
      <c r="W459" s="9"/>
    </row>
    <row r="460" spans="3:23" ht="15.75" x14ac:dyDescent="0.5">
      <c r="C460" s="9"/>
      <c r="D460" s="9"/>
      <c r="E460" s="9"/>
      <c r="I460" s="9"/>
      <c r="J460" s="9"/>
      <c r="K460" s="9"/>
      <c r="O460" s="9"/>
      <c r="P460" s="9"/>
      <c r="Q460" s="9"/>
      <c r="U460" s="9"/>
      <c r="V460" s="9"/>
      <c r="W460" s="9"/>
    </row>
    <row r="461" spans="3:23" ht="15.75" x14ac:dyDescent="0.5">
      <c r="C461" s="9"/>
      <c r="D461" s="9"/>
      <c r="E461" s="9"/>
      <c r="I461" s="9"/>
      <c r="J461" s="9"/>
      <c r="K461" s="9"/>
      <c r="O461" s="9"/>
      <c r="P461" s="9"/>
      <c r="Q461" s="9"/>
      <c r="U461" s="9"/>
      <c r="V461" s="9"/>
      <c r="W461" s="9"/>
    </row>
    <row r="462" spans="3:23" ht="15.75" x14ac:dyDescent="0.5">
      <c r="C462" s="9"/>
      <c r="D462" s="9"/>
      <c r="E462" s="9"/>
      <c r="I462" s="9"/>
      <c r="J462" s="9"/>
      <c r="K462" s="9"/>
      <c r="O462" s="9"/>
      <c r="P462" s="9"/>
      <c r="Q462" s="9"/>
      <c r="U462" s="9"/>
      <c r="V462" s="9"/>
      <c r="W462" s="9"/>
    </row>
    <row r="463" spans="3:23" ht="15.75" x14ac:dyDescent="0.5">
      <c r="C463" s="9"/>
      <c r="D463" s="9"/>
      <c r="E463" s="9"/>
      <c r="I463" s="9"/>
      <c r="J463" s="9"/>
      <c r="K463" s="9"/>
      <c r="O463" s="9"/>
      <c r="P463" s="9"/>
      <c r="Q463" s="9"/>
      <c r="U463" s="9"/>
      <c r="V463" s="9"/>
      <c r="W463" s="9"/>
    </row>
    <row r="464" spans="3:23" ht="15.75" x14ac:dyDescent="0.5">
      <c r="C464" s="9"/>
      <c r="D464" s="9"/>
      <c r="E464" s="9"/>
      <c r="I464" s="9"/>
      <c r="J464" s="9"/>
      <c r="K464" s="9"/>
      <c r="O464" s="9"/>
      <c r="P464" s="9"/>
      <c r="Q464" s="9"/>
      <c r="U464" s="9"/>
      <c r="V464" s="9"/>
      <c r="W464" s="9"/>
    </row>
    <row r="465" spans="3:23" ht="15.75" x14ac:dyDescent="0.5">
      <c r="C465" s="9"/>
      <c r="D465" s="9"/>
      <c r="E465" s="9"/>
      <c r="I465" s="9"/>
      <c r="J465" s="9"/>
      <c r="K465" s="9"/>
      <c r="O465" s="9"/>
      <c r="P465" s="9"/>
      <c r="Q465" s="9"/>
      <c r="U465" s="9"/>
      <c r="V465" s="9"/>
      <c r="W465" s="9"/>
    </row>
    <row r="466" spans="3:23" ht="15.75" x14ac:dyDescent="0.5">
      <c r="C466" s="9"/>
      <c r="D466" s="9"/>
      <c r="E466" s="9"/>
      <c r="I466" s="9"/>
      <c r="J466" s="9"/>
      <c r="K466" s="9"/>
      <c r="O466" s="9"/>
      <c r="P466" s="9"/>
      <c r="Q466" s="9"/>
      <c r="U466" s="9"/>
      <c r="V466" s="9"/>
      <c r="W466" s="9"/>
    </row>
    <row r="467" spans="3:23" ht="15.75" x14ac:dyDescent="0.5">
      <c r="C467" s="9"/>
      <c r="D467" s="9"/>
      <c r="E467" s="9"/>
      <c r="I467" s="9"/>
      <c r="J467" s="9"/>
      <c r="K467" s="9"/>
      <c r="O467" s="9"/>
      <c r="P467" s="9"/>
      <c r="Q467" s="9"/>
      <c r="U467" s="9"/>
      <c r="V467" s="9"/>
      <c r="W467" s="9"/>
    </row>
    <row r="468" spans="3:23" ht="15.75" x14ac:dyDescent="0.5">
      <c r="C468" s="9"/>
      <c r="D468" s="9"/>
      <c r="E468" s="9"/>
      <c r="I468" s="9"/>
      <c r="J468" s="9"/>
      <c r="K468" s="9"/>
      <c r="O468" s="9"/>
      <c r="P468" s="9"/>
      <c r="Q468" s="9"/>
      <c r="U468" s="9"/>
      <c r="V468" s="9"/>
      <c r="W468" s="9"/>
    </row>
    <row r="469" spans="3:23" ht="15.75" x14ac:dyDescent="0.5">
      <c r="C469" s="9"/>
      <c r="D469" s="9"/>
      <c r="E469" s="9"/>
      <c r="I469" s="9"/>
      <c r="J469" s="9"/>
      <c r="K469" s="9"/>
      <c r="O469" s="9"/>
      <c r="P469" s="9"/>
      <c r="Q469" s="9"/>
      <c r="U469" s="9"/>
      <c r="V469" s="9"/>
      <c r="W469" s="9"/>
    </row>
    <row r="470" spans="3:23" ht="15.75" x14ac:dyDescent="0.5">
      <c r="C470" s="9"/>
      <c r="D470" s="9"/>
      <c r="E470" s="9"/>
      <c r="I470" s="9"/>
      <c r="J470" s="9"/>
      <c r="K470" s="9"/>
      <c r="O470" s="9"/>
      <c r="P470" s="9"/>
      <c r="Q470" s="9"/>
      <c r="U470" s="9"/>
      <c r="V470" s="9"/>
      <c r="W470" s="9"/>
    </row>
    <row r="471" spans="3:23" ht="15.75" x14ac:dyDescent="0.5">
      <c r="C471" s="9"/>
      <c r="D471" s="9"/>
      <c r="E471" s="9"/>
      <c r="I471" s="9"/>
      <c r="J471" s="9"/>
      <c r="K471" s="9"/>
      <c r="O471" s="9"/>
      <c r="P471" s="9"/>
      <c r="Q471" s="9"/>
      <c r="U471" s="9"/>
      <c r="V471" s="9"/>
      <c r="W471" s="9"/>
    </row>
    <row r="472" spans="3:23" ht="15.75" x14ac:dyDescent="0.5">
      <c r="C472" s="9"/>
      <c r="D472" s="9"/>
      <c r="E472" s="9"/>
      <c r="I472" s="9"/>
      <c r="J472" s="9"/>
      <c r="K472" s="9"/>
      <c r="O472" s="9"/>
      <c r="P472" s="9"/>
      <c r="Q472" s="9"/>
      <c r="U472" s="9"/>
      <c r="V472" s="9"/>
      <c r="W472" s="9"/>
    </row>
    <row r="473" spans="3:23" ht="15.75" x14ac:dyDescent="0.5">
      <c r="C473" s="9"/>
      <c r="D473" s="9"/>
      <c r="E473" s="9"/>
      <c r="I473" s="9"/>
      <c r="J473" s="9"/>
      <c r="K473" s="9"/>
      <c r="O473" s="9"/>
      <c r="P473" s="9"/>
      <c r="Q473" s="9"/>
      <c r="U473" s="9"/>
      <c r="V473" s="9"/>
      <c r="W473" s="9"/>
    </row>
    <row r="474" spans="3:23" ht="15.75" x14ac:dyDescent="0.5">
      <c r="C474" s="9"/>
      <c r="D474" s="9"/>
      <c r="E474" s="9"/>
      <c r="I474" s="9"/>
      <c r="J474" s="9"/>
      <c r="K474" s="9"/>
      <c r="O474" s="9"/>
      <c r="P474" s="9"/>
      <c r="Q474" s="9"/>
      <c r="U474" s="9"/>
      <c r="V474" s="9"/>
      <c r="W474" s="9"/>
    </row>
    <row r="475" spans="3:23" ht="15.75" x14ac:dyDescent="0.5">
      <c r="C475" s="9"/>
      <c r="D475" s="9"/>
      <c r="E475" s="9"/>
      <c r="I475" s="9"/>
      <c r="J475" s="9"/>
      <c r="K475" s="9"/>
      <c r="O475" s="9"/>
      <c r="P475" s="9"/>
      <c r="Q475" s="9"/>
      <c r="U475" s="9"/>
      <c r="V475" s="9"/>
      <c r="W475" s="9"/>
    </row>
    <row r="476" spans="3:23" ht="15.75" x14ac:dyDescent="0.5">
      <c r="C476" s="9"/>
      <c r="D476" s="9"/>
      <c r="E476" s="9"/>
      <c r="I476" s="9"/>
      <c r="J476" s="9"/>
      <c r="K476" s="9"/>
      <c r="O476" s="9"/>
      <c r="P476" s="9"/>
      <c r="Q476" s="9"/>
      <c r="U476" s="9"/>
      <c r="V476" s="9"/>
      <c r="W476" s="9"/>
    </row>
    <row r="477" spans="3:23" ht="15.75" x14ac:dyDescent="0.5">
      <c r="C477" s="9"/>
      <c r="D477" s="9"/>
      <c r="E477" s="9"/>
      <c r="I477" s="9"/>
      <c r="J477" s="9"/>
      <c r="K477" s="9"/>
      <c r="O477" s="9"/>
      <c r="P477" s="9"/>
      <c r="Q477" s="9"/>
      <c r="U477" s="9"/>
      <c r="V477" s="9"/>
      <c r="W477" s="9"/>
    </row>
    <row r="478" spans="3:23" ht="15.75" x14ac:dyDescent="0.5">
      <c r="C478" s="9"/>
      <c r="D478" s="9"/>
      <c r="E478" s="9"/>
      <c r="I478" s="9"/>
      <c r="J478" s="9"/>
      <c r="K478" s="9"/>
      <c r="O478" s="9"/>
      <c r="P478" s="9"/>
      <c r="Q478" s="9"/>
      <c r="U478" s="9"/>
      <c r="V478" s="9"/>
      <c r="W478" s="9"/>
    </row>
    <row r="479" spans="3:23" ht="15.75" x14ac:dyDescent="0.5">
      <c r="C479" s="9"/>
      <c r="D479" s="9"/>
      <c r="E479" s="9"/>
      <c r="I479" s="9"/>
      <c r="J479" s="9"/>
      <c r="K479" s="9"/>
      <c r="O479" s="9"/>
      <c r="P479" s="9"/>
      <c r="Q479" s="9"/>
      <c r="U479" s="9"/>
      <c r="V479" s="9"/>
      <c r="W479" s="9"/>
    </row>
    <row r="480" spans="3:23" ht="15.75" x14ac:dyDescent="0.5">
      <c r="C480" s="9"/>
      <c r="D480" s="9"/>
      <c r="E480" s="9"/>
      <c r="I480" s="9"/>
      <c r="J480" s="9"/>
      <c r="K480" s="9"/>
      <c r="O480" s="9"/>
      <c r="P480" s="9"/>
      <c r="Q480" s="9"/>
      <c r="U480" s="9"/>
      <c r="V480" s="9"/>
      <c r="W480" s="9"/>
    </row>
    <row r="481" spans="3:23" ht="15.75" x14ac:dyDescent="0.5">
      <c r="C481" s="9"/>
      <c r="D481" s="9"/>
      <c r="E481" s="9"/>
      <c r="I481" s="9"/>
      <c r="J481" s="9"/>
      <c r="K481" s="9"/>
      <c r="O481" s="9"/>
      <c r="P481" s="9"/>
      <c r="Q481" s="9"/>
      <c r="U481" s="9"/>
      <c r="V481" s="9"/>
      <c r="W481" s="9"/>
    </row>
    <row r="482" spans="3:23" ht="15.75" x14ac:dyDescent="0.5">
      <c r="C482" s="9"/>
      <c r="D482" s="9"/>
      <c r="E482" s="9"/>
      <c r="I482" s="9"/>
      <c r="J482" s="9"/>
      <c r="K482" s="9"/>
      <c r="O482" s="9"/>
      <c r="P482" s="9"/>
      <c r="Q482" s="9"/>
      <c r="U482" s="9"/>
      <c r="V482" s="9"/>
      <c r="W482" s="9"/>
    </row>
    <row r="483" spans="3:23" ht="15.75" x14ac:dyDescent="0.5">
      <c r="C483" s="9"/>
      <c r="D483" s="9"/>
      <c r="E483" s="9"/>
      <c r="I483" s="9"/>
      <c r="J483" s="9"/>
      <c r="K483" s="9"/>
      <c r="O483" s="9"/>
      <c r="P483" s="9"/>
      <c r="Q483" s="9"/>
      <c r="U483" s="9"/>
      <c r="V483" s="9"/>
      <c r="W483" s="9"/>
    </row>
    <row r="484" spans="3:23" ht="15.75" x14ac:dyDescent="0.5">
      <c r="C484" s="9"/>
      <c r="D484" s="9"/>
      <c r="E484" s="9"/>
      <c r="I484" s="9"/>
      <c r="J484" s="9"/>
      <c r="K484" s="9"/>
      <c r="O484" s="9"/>
      <c r="P484" s="9"/>
      <c r="Q484" s="9"/>
      <c r="U484" s="9"/>
      <c r="V484" s="9"/>
      <c r="W484" s="9"/>
    </row>
    <row r="485" spans="3:23" ht="15.75" x14ac:dyDescent="0.5">
      <c r="C485" s="9"/>
      <c r="D485" s="9"/>
      <c r="E485" s="9"/>
      <c r="I485" s="9"/>
      <c r="J485" s="9"/>
      <c r="K485" s="9"/>
      <c r="O485" s="9"/>
      <c r="P485" s="9"/>
      <c r="Q485" s="9"/>
      <c r="U485" s="9"/>
      <c r="V485" s="9"/>
      <c r="W485" s="9"/>
    </row>
    <row r="486" spans="3:23" ht="15.75" x14ac:dyDescent="0.5">
      <c r="C486" s="9"/>
      <c r="D486" s="9"/>
      <c r="E486" s="9"/>
      <c r="I486" s="9"/>
      <c r="J486" s="9"/>
      <c r="K486" s="9"/>
      <c r="O486" s="9"/>
      <c r="P486" s="9"/>
      <c r="Q486" s="9"/>
      <c r="U486" s="9"/>
      <c r="V486" s="9"/>
      <c r="W486" s="9"/>
    </row>
    <row r="487" spans="3:23" ht="15.75" x14ac:dyDescent="0.5">
      <c r="C487" s="9"/>
      <c r="D487" s="9"/>
      <c r="E487" s="9"/>
      <c r="I487" s="9"/>
      <c r="J487" s="9"/>
      <c r="K487" s="9"/>
      <c r="O487" s="9"/>
      <c r="P487" s="9"/>
      <c r="Q487" s="9"/>
      <c r="U487" s="9"/>
      <c r="V487" s="9"/>
      <c r="W487" s="9"/>
    </row>
    <row r="488" spans="3:23" ht="15.75" x14ac:dyDescent="0.5">
      <c r="C488" s="9"/>
      <c r="D488" s="9"/>
      <c r="E488" s="9"/>
      <c r="I488" s="9"/>
      <c r="J488" s="9"/>
      <c r="K488" s="9"/>
      <c r="O488" s="9"/>
      <c r="P488" s="9"/>
      <c r="Q488" s="9"/>
      <c r="U488" s="9"/>
      <c r="V488" s="9"/>
      <c r="W488" s="9"/>
    </row>
    <row r="489" spans="3:23" ht="15.75" x14ac:dyDescent="0.5">
      <c r="C489" s="9"/>
      <c r="D489" s="9"/>
      <c r="E489" s="9"/>
      <c r="I489" s="9"/>
      <c r="J489" s="9"/>
      <c r="K489" s="9"/>
      <c r="O489" s="9"/>
      <c r="P489" s="9"/>
      <c r="Q489" s="9"/>
      <c r="U489" s="9"/>
      <c r="V489" s="9"/>
      <c r="W489" s="9"/>
    </row>
    <row r="490" spans="3:23" ht="15.75" x14ac:dyDescent="0.5">
      <c r="C490" s="9"/>
      <c r="D490" s="9"/>
      <c r="E490" s="9"/>
      <c r="I490" s="9"/>
      <c r="J490" s="9"/>
      <c r="K490" s="9"/>
      <c r="O490" s="9"/>
      <c r="P490" s="9"/>
      <c r="Q490" s="9"/>
      <c r="U490" s="9"/>
      <c r="V490" s="9"/>
      <c r="W490" s="9"/>
    </row>
    <row r="491" spans="3:23" ht="15.75" x14ac:dyDescent="0.5">
      <c r="C491" s="9"/>
      <c r="D491" s="9"/>
      <c r="E491" s="9"/>
      <c r="I491" s="9"/>
      <c r="J491" s="9"/>
      <c r="K491" s="9"/>
      <c r="O491" s="9"/>
      <c r="P491" s="9"/>
      <c r="Q491" s="9"/>
      <c r="U491" s="9"/>
      <c r="V491" s="9"/>
      <c r="W491" s="9"/>
    </row>
    <row r="492" spans="3:23" ht="15.75" x14ac:dyDescent="0.5">
      <c r="C492" s="9"/>
      <c r="D492" s="9"/>
      <c r="E492" s="9"/>
      <c r="I492" s="9"/>
      <c r="J492" s="9"/>
      <c r="K492" s="9"/>
      <c r="O492" s="9"/>
      <c r="P492" s="9"/>
      <c r="Q492" s="9"/>
      <c r="U492" s="9"/>
      <c r="V492" s="9"/>
      <c r="W492" s="9"/>
    </row>
    <row r="493" spans="3:23" ht="15.75" x14ac:dyDescent="0.5">
      <c r="C493" s="9"/>
      <c r="D493" s="9"/>
      <c r="E493" s="9"/>
      <c r="I493" s="9"/>
      <c r="J493" s="9"/>
      <c r="K493" s="9"/>
      <c r="O493" s="9"/>
      <c r="P493" s="9"/>
      <c r="Q493" s="9"/>
      <c r="U493" s="9"/>
      <c r="V493" s="9"/>
      <c r="W493" s="9"/>
    </row>
    <row r="494" spans="3:23" ht="15.75" x14ac:dyDescent="0.5">
      <c r="C494" s="9"/>
      <c r="D494" s="9"/>
      <c r="E494" s="9"/>
      <c r="I494" s="9"/>
      <c r="J494" s="9"/>
      <c r="K494" s="9"/>
      <c r="O494" s="9"/>
      <c r="P494" s="9"/>
      <c r="Q494" s="9"/>
      <c r="U494" s="9"/>
      <c r="V494" s="9"/>
      <c r="W494" s="9"/>
    </row>
    <row r="495" spans="3:23" ht="15.75" x14ac:dyDescent="0.5">
      <c r="C495" s="9"/>
      <c r="D495" s="9"/>
      <c r="E495" s="9"/>
      <c r="I495" s="9"/>
      <c r="J495" s="9"/>
      <c r="K495" s="9"/>
      <c r="O495" s="9"/>
      <c r="P495" s="9"/>
      <c r="Q495" s="9"/>
      <c r="U495" s="9"/>
      <c r="V495" s="9"/>
      <c r="W495" s="9"/>
    </row>
    <row r="496" spans="3:23" ht="15.75" x14ac:dyDescent="0.5">
      <c r="C496" s="9"/>
      <c r="D496" s="9"/>
      <c r="E496" s="9"/>
      <c r="I496" s="9"/>
      <c r="J496" s="9"/>
      <c r="K496" s="9"/>
      <c r="O496" s="9"/>
      <c r="P496" s="9"/>
      <c r="Q496" s="9"/>
      <c r="U496" s="9"/>
      <c r="V496" s="9"/>
      <c r="W496" s="9"/>
    </row>
    <row r="497" spans="3:23" ht="15.75" x14ac:dyDescent="0.5">
      <c r="C497" s="9"/>
      <c r="D497" s="9"/>
      <c r="E497" s="9"/>
      <c r="I497" s="9"/>
      <c r="J497" s="9"/>
      <c r="K497" s="9"/>
      <c r="O497" s="9"/>
      <c r="P497" s="9"/>
      <c r="Q497" s="9"/>
      <c r="U497" s="9"/>
      <c r="V497" s="9"/>
      <c r="W497" s="9"/>
    </row>
    <row r="498" spans="3:23" ht="15.75" x14ac:dyDescent="0.5">
      <c r="C498" s="9"/>
      <c r="D498" s="9"/>
      <c r="E498" s="9"/>
      <c r="I498" s="9"/>
      <c r="J498" s="9"/>
      <c r="K498" s="9"/>
      <c r="O498" s="9"/>
      <c r="P498" s="9"/>
      <c r="Q498" s="9"/>
      <c r="U498" s="9"/>
      <c r="V498" s="9"/>
      <c r="W498" s="9"/>
    </row>
    <row r="499" spans="3:23" ht="15.75" x14ac:dyDescent="0.5">
      <c r="C499" s="9"/>
      <c r="D499" s="9"/>
      <c r="E499" s="9"/>
      <c r="I499" s="9"/>
      <c r="J499" s="9"/>
      <c r="K499" s="9"/>
      <c r="O499" s="9"/>
      <c r="P499" s="9"/>
      <c r="Q499" s="9"/>
      <c r="U499" s="9"/>
      <c r="V499" s="9"/>
      <c r="W499" s="9"/>
    </row>
    <row r="500" spans="3:23" ht="15.75" x14ac:dyDescent="0.5">
      <c r="C500" s="9"/>
      <c r="D500" s="9"/>
      <c r="E500" s="9"/>
      <c r="I500" s="9"/>
      <c r="J500" s="9"/>
      <c r="K500" s="9"/>
      <c r="O500" s="9"/>
      <c r="P500" s="9"/>
      <c r="Q500" s="9"/>
      <c r="U500" s="9"/>
      <c r="V500" s="9"/>
      <c r="W500" s="9"/>
    </row>
    <row r="501" spans="3:23" ht="15.75" x14ac:dyDescent="0.5">
      <c r="C501" s="9"/>
      <c r="D501" s="9"/>
      <c r="E501" s="9"/>
      <c r="I501" s="9"/>
      <c r="J501" s="9"/>
      <c r="K501" s="9"/>
      <c r="O501" s="9"/>
      <c r="P501" s="9"/>
      <c r="Q501" s="9"/>
      <c r="U501" s="9"/>
      <c r="V501" s="9"/>
      <c r="W501" s="9"/>
    </row>
    <row r="502" spans="3:23" ht="15.75" x14ac:dyDescent="0.5">
      <c r="C502" s="9"/>
      <c r="D502" s="9"/>
      <c r="E502" s="9"/>
      <c r="I502" s="9"/>
      <c r="J502" s="9"/>
      <c r="K502" s="9"/>
      <c r="O502" s="9"/>
      <c r="P502" s="9"/>
      <c r="Q502" s="9"/>
      <c r="U502" s="9"/>
      <c r="V502" s="9"/>
      <c r="W502" s="9"/>
    </row>
    <row r="503" spans="3:23" ht="15.75" x14ac:dyDescent="0.5">
      <c r="C503" s="9"/>
      <c r="D503" s="9"/>
      <c r="E503" s="9"/>
      <c r="I503" s="9"/>
      <c r="J503" s="9"/>
      <c r="K503" s="9"/>
      <c r="O503" s="9"/>
      <c r="P503" s="9"/>
      <c r="Q503" s="9"/>
      <c r="U503" s="9"/>
      <c r="V503" s="9"/>
      <c r="W503" s="9"/>
    </row>
    <row r="504" spans="3:23" ht="15.75" x14ac:dyDescent="0.5">
      <c r="C504" s="9"/>
      <c r="D504" s="9"/>
      <c r="E504" s="9"/>
      <c r="I504" s="9"/>
      <c r="J504" s="9"/>
      <c r="K504" s="9"/>
      <c r="O504" s="9"/>
      <c r="P504" s="9"/>
      <c r="Q504" s="9"/>
      <c r="U504" s="9"/>
      <c r="V504" s="9"/>
      <c r="W504" s="9"/>
    </row>
    <row r="505" spans="3:23" ht="15.75" x14ac:dyDescent="0.5">
      <c r="C505" s="9"/>
      <c r="D505" s="9"/>
      <c r="E505" s="9"/>
      <c r="I505" s="9"/>
      <c r="J505" s="9"/>
      <c r="K505" s="9"/>
      <c r="O505" s="9"/>
      <c r="P505" s="9"/>
      <c r="Q505" s="9"/>
      <c r="U505" s="9"/>
      <c r="V505" s="9"/>
      <c r="W505" s="9"/>
    </row>
    <row r="506" spans="3:23" ht="15.75" x14ac:dyDescent="0.5">
      <c r="C506" s="9"/>
      <c r="D506" s="9"/>
      <c r="E506" s="9"/>
      <c r="I506" s="9"/>
      <c r="J506" s="9"/>
      <c r="K506" s="9"/>
      <c r="O506" s="9"/>
      <c r="P506" s="9"/>
      <c r="Q506" s="9"/>
      <c r="U506" s="9"/>
      <c r="V506" s="9"/>
      <c r="W506" s="9"/>
    </row>
    <row r="507" spans="3:23" ht="15.75" x14ac:dyDescent="0.5">
      <c r="C507" s="9"/>
      <c r="D507" s="9"/>
      <c r="E507" s="9"/>
      <c r="I507" s="9"/>
      <c r="J507" s="9"/>
      <c r="K507" s="9"/>
      <c r="O507" s="9"/>
      <c r="P507" s="9"/>
      <c r="Q507" s="9"/>
      <c r="U507" s="9"/>
      <c r="V507" s="9"/>
      <c r="W507" s="9"/>
    </row>
    <row r="508" spans="3:23" ht="15.75" x14ac:dyDescent="0.5">
      <c r="C508" s="9"/>
      <c r="D508" s="9"/>
      <c r="E508" s="9"/>
      <c r="I508" s="9"/>
      <c r="J508" s="9"/>
      <c r="K508" s="9"/>
      <c r="O508" s="9"/>
      <c r="P508" s="9"/>
      <c r="Q508" s="9"/>
      <c r="U508" s="9"/>
      <c r="V508" s="9"/>
      <c r="W508" s="9"/>
    </row>
    <row r="509" spans="3:23" ht="15.75" x14ac:dyDescent="0.5">
      <c r="C509" s="9"/>
      <c r="D509" s="9"/>
      <c r="E509" s="9"/>
      <c r="I509" s="9"/>
      <c r="J509" s="9"/>
      <c r="K509" s="9"/>
      <c r="O509" s="9"/>
      <c r="P509" s="9"/>
      <c r="Q509" s="9"/>
      <c r="U509" s="9"/>
      <c r="V509" s="9"/>
      <c r="W509" s="9"/>
    </row>
    <row r="510" spans="3:23" ht="15.75" x14ac:dyDescent="0.5">
      <c r="C510" s="9"/>
      <c r="D510" s="9"/>
      <c r="E510" s="9"/>
      <c r="I510" s="9"/>
      <c r="J510" s="9"/>
      <c r="K510" s="9"/>
      <c r="O510" s="9"/>
      <c r="P510" s="9"/>
      <c r="Q510" s="9"/>
      <c r="U510" s="9"/>
      <c r="V510" s="9"/>
      <c r="W510" s="9"/>
    </row>
    <row r="511" spans="3:23" ht="15.75" x14ac:dyDescent="0.5">
      <c r="C511" s="9"/>
      <c r="D511" s="9"/>
      <c r="E511" s="9"/>
      <c r="I511" s="9"/>
      <c r="J511" s="9"/>
      <c r="K511" s="9"/>
      <c r="O511" s="9"/>
      <c r="P511" s="9"/>
      <c r="Q511" s="9"/>
      <c r="U511" s="9"/>
      <c r="V511" s="9"/>
      <c r="W511" s="9"/>
    </row>
    <row r="512" spans="3:23" ht="15.75" x14ac:dyDescent="0.5">
      <c r="C512" s="9"/>
      <c r="D512" s="9"/>
      <c r="E512" s="9"/>
      <c r="I512" s="9"/>
      <c r="J512" s="9"/>
      <c r="K512" s="9"/>
      <c r="O512" s="9"/>
      <c r="P512" s="9"/>
      <c r="Q512" s="9"/>
      <c r="U512" s="9"/>
      <c r="V512" s="9"/>
      <c r="W512" s="9"/>
    </row>
    <row r="513" spans="3:23" ht="15.75" x14ac:dyDescent="0.5">
      <c r="C513" s="9"/>
      <c r="D513" s="9"/>
      <c r="E513" s="9"/>
      <c r="I513" s="9"/>
      <c r="J513" s="9"/>
      <c r="K513" s="9"/>
      <c r="O513" s="9"/>
      <c r="P513" s="9"/>
      <c r="Q513" s="9"/>
      <c r="U513" s="9"/>
      <c r="V513" s="9"/>
      <c r="W513" s="9"/>
    </row>
    <row r="514" spans="3:23" ht="15.75" x14ac:dyDescent="0.5">
      <c r="C514" s="9"/>
      <c r="D514" s="9"/>
      <c r="E514" s="9"/>
      <c r="I514" s="9"/>
      <c r="J514" s="9"/>
      <c r="K514" s="9"/>
      <c r="O514" s="9"/>
      <c r="P514" s="9"/>
      <c r="Q514" s="9"/>
      <c r="U514" s="9"/>
      <c r="V514" s="9"/>
      <c r="W514" s="9"/>
    </row>
    <row r="515" spans="3:23" ht="15.75" x14ac:dyDescent="0.5">
      <c r="C515" s="9"/>
      <c r="D515" s="9"/>
      <c r="E515" s="9"/>
      <c r="I515" s="9"/>
      <c r="J515" s="9"/>
      <c r="K515" s="9"/>
      <c r="O515" s="9"/>
      <c r="P515" s="9"/>
      <c r="Q515" s="9"/>
      <c r="U515" s="9"/>
      <c r="V515" s="9"/>
      <c r="W515" s="9"/>
    </row>
    <row r="516" spans="3:23" ht="15.75" x14ac:dyDescent="0.5">
      <c r="C516" s="9"/>
      <c r="D516" s="9"/>
      <c r="E516" s="9"/>
      <c r="I516" s="9"/>
      <c r="J516" s="9"/>
      <c r="K516" s="9"/>
      <c r="O516" s="9"/>
      <c r="P516" s="9"/>
      <c r="Q516" s="9"/>
      <c r="U516" s="9"/>
      <c r="V516" s="9"/>
      <c r="W516" s="9"/>
    </row>
    <row r="517" spans="3:23" ht="15.75" x14ac:dyDescent="0.5">
      <c r="C517" s="9"/>
      <c r="D517" s="9"/>
      <c r="E517" s="9"/>
      <c r="I517" s="9"/>
      <c r="J517" s="9"/>
      <c r="K517" s="9"/>
      <c r="O517" s="9"/>
      <c r="P517" s="9"/>
      <c r="Q517" s="9"/>
      <c r="U517" s="9"/>
      <c r="V517" s="9"/>
      <c r="W517" s="9"/>
    </row>
    <row r="518" spans="3:23" ht="15.75" x14ac:dyDescent="0.5">
      <c r="C518" s="9"/>
      <c r="D518" s="9"/>
      <c r="E518" s="9"/>
      <c r="I518" s="9"/>
      <c r="J518" s="9"/>
      <c r="K518" s="9"/>
      <c r="O518" s="9"/>
      <c r="P518" s="9"/>
      <c r="Q518" s="9"/>
      <c r="U518" s="9"/>
      <c r="V518" s="9"/>
      <c r="W518" s="9"/>
    </row>
    <row r="519" spans="3:23" ht="15.75" x14ac:dyDescent="0.5">
      <c r="C519" s="9"/>
      <c r="D519" s="9"/>
      <c r="E519" s="9"/>
      <c r="I519" s="9"/>
      <c r="J519" s="9"/>
      <c r="K519" s="9"/>
      <c r="O519" s="9"/>
      <c r="P519" s="9"/>
      <c r="Q519" s="9"/>
      <c r="U519" s="9"/>
      <c r="V519" s="9"/>
      <c r="W519" s="9"/>
    </row>
    <row r="520" spans="3:23" ht="15.75" x14ac:dyDescent="0.5">
      <c r="C520" s="9"/>
      <c r="D520" s="9"/>
      <c r="E520" s="9"/>
      <c r="I520" s="9"/>
      <c r="J520" s="9"/>
      <c r="K520" s="9"/>
      <c r="O520" s="9"/>
      <c r="P520" s="9"/>
      <c r="Q520" s="9"/>
      <c r="U520" s="9"/>
      <c r="V520" s="9"/>
      <c r="W520" s="9"/>
    </row>
    <row r="521" spans="3:23" ht="15.75" x14ac:dyDescent="0.5">
      <c r="C521" s="9"/>
      <c r="D521" s="9"/>
      <c r="E521" s="9"/>
      <c r="I521" s="9"/>
      <c r="J521" s="9"/>
      <c r="K521" s="9"/>
      <c r="O521" s="9"/>
      <c r="P521" s="9"/>
      <c r="Q521" s="9"/>
      <c r="U521" s="9"/>
      <c r="V521" s="9"/>
      <c r="W521" s="9"/>
    </row>
    <row r="522" spans="3:23" ht="15.75" x14ac:dyDescent="0.5">
      <c r="C522" s="9"/>
      <c r="D522" s="9"/>
      <c r="E522" s="9"/>
      <c r="I522" s="9"/>
      <c r="J522" s="9"/>
      <c r="K522" s="9"/>
      <c r="O522" s="9"/>
      <c r="P522" s="9"/>
      <c r="Q522" s="9"/>
      <c r="U522" s="9"/>
      <c r="V522" s="9"/>
      <c r="W522" s="9"/>
    </row>
    <row r="523" spans="3:23" ht="15.75" x14ac:dyDescent="0.5">
      <c r="C523" s="9"/>
      <c r="D523" s="9"/>
      <c r="E523" s="9"/>
      <c r="I523" s="9"/>
      <c r="J523" s="9"/>
      <c r="K523" s="9"/>
      <c r="O523" s="9"/>
      <c r="P523" s="9"/>
      <c r="Q523" s="9"/>
      <c r="U523" s="9"/>
      <c r="V523" s="9"/>
      <c r="W523" s="9"/>
    </row>
    <row r="524" spans="3:23" ht="15.75" x14ac:dyDescent="0.5">
      <c r="C524" s="9"/>
      <c r="D524" s="9"/>
      <c r="E524" s="9"/>
      <c r="I524" s="9"/>
      <c r="J524" s="9"/>
      <c r="K524" s="9"/>
      <c r="O524" s="9"/>
      <c r="P524" s="9"/>
      <c r="Q524" s="9"/>
      <c r="U524" s="9"/>
      <c r="V524" s="9"/>
      <c r="W524" s="9"/>
    </row>
    <row r="525" spans="3:23" ht="15.75" x14ac:dyDescent="0.5">
      <c r="C525" s="9"/>
      <c r="D525" s="9"/>
      <c r="E525" s="9"/>
      <c r="I525" s="9"/>
      <c r="J525" s="9"/>
      <c r="K525" s="9"/>
      <c r="O525" s="9"/>
      <c r="P525" s="9"/>
      <c r="Q525" s="9"/>
      <c r="U525" s="9"/>
      <c r="V525" s="9"/>
      <c r="W525" s="9"/>
    </row>
    <row r="526" spans="3:23" ht="15.75" x14ac:dyDescent="0.5">
      <c r="C526" s="9"/>
      <c r="D526" s="9"/>
      <c r="E526" s="9"/>
      <c r="I526" s="9"/>
      <c r="J526" s="9"/>
      <c r="K526" s="9"/>
      <c r="O526" s="9"/>
      <c r="P526" s="9"/>
      <c r="Q526" s="9"/>
      <c r="U526" s="9"/>
      <c r="V526" s="9"/>
      <c r="W526" s="9"/>
    </row>
    <row r="527" spans="3:23" ht="15.75" x14ac:dyDescent="0.5">
      <c r="C527" s="9"/>
      <c r="D527" s="9"/>
      <c r="E527" s="9"/>
      <c r="I527" s="9"/>
      <c r="J527" s="9"/>
      <c r="K527" s="9"/>
      <c r="O527" s="9"/>
      <c r="P527" s="9"/>
      <c r="Q527" s="9"/>
      <c r="U527" s="9"/>
      <c r="V527" s="9"/>
      <c r="W527" s="9"/>
    </row>
    <row r="528" spans="3:23" ht="15.75" x14ac:dyDescent="0.5">
      <c r="C528" s="9"/>
      <c r="D528" s="9"/>
      <c r="E528" s="9"/>
      <c r="I528" s="9"/>
      <c r="J528" s="9"/>
      <c r="K528" s="9"/>
      <c r="O528" s="9"/>
      <c r="P528" s="9"/>
      <c r="Q528" s="9"/>
      <c r="U528" s="9"/>
      <c r="V528" s="9"/>
      <c r="W528" s="9"/>
    </row>
    <row r="529" spans="3:23" ht="15.75" x14ac:dyDescent="0.5">
      <c r="C529" s="9"/>
      <c r="D529" s="9"/>
      <c r="E529" s="9"/>
      <c r="I529" s="9"/>
      <c r="J529" s="9"/>
      <c r="K529" s="9"/>
      <c r="O529" s="9"/>
      <c r="P529" s="9"/>
      <c r="Q529" s="9"/>
      <c r="U529" s="9"/>
      <c r="V529" s="9"/>
      <c r="W529" s="9"/>
    </row>
    <row r="530" spans="3:23" ht="15.75" x14ac:dyDescent="0.5">
      <c r="C530" s="9"/>
      <c r="D530" s="9"/>
      <c r="E530" s="9"/>
      <c r="I530" s="9"/>
      <c r="J530" s="9"/>
      <c r="K530" s="9"/>
      <c r="O530" s="9"/>
      <c r="P530" s="9"/>
      <c r="Q530" s="9"/>
      <c r="U530" s="9"/>
      <c r="V530" s="9"/>
      <c r="W530" s="9"/>
    </row>
    <row r="531" spans="3:23" ht="15.75" x14ac:dyDescent="0.5">
      <c r="C531" s="9"/>
      <c r="D531" s="9"/>
      <c r="E531" s="9"/>
      <c r="I531" s="9"/>
      <c r="J531" s="9"/>
      <c r="K531" s="9"/>
      <c r="O531" s="9"/>
      <c r="P531" s="9"/>
      <c r="Q531" s="9"/>
      <c r="U531" s="9"/>
      <c r="V531" s="9"/>
      <c r="W531" s="9"/>
    </row>
    <row r="532" spans="3:23" ht="15.75" x14ac:dyDescent="0.5">
      <c r="C532" s="9"/>
      <c r="D532" s="9"/>
      <c r="E532" s="9"/>
      <c r="I532" s="9"/>
      <c r="J532" s="9"/>
      <c r="K532" s="9"/>
      <c r="O532" s="9"/>
      <c r="P532" s="9"/>
      <c r="Q532" s="9"/>
      <c r="U532" s="9"/>
      <c r="V532" s="9"/>
      <c r="W532" s="9"/>
    </row>
    <row r="533" spans="3:23" ht="15.75" x14ac:dyDescent="0.5">
      <c r="C533" s="9"/>
      <c r="D533" s="9"/>
      <c r="E533" s="9"/>
      <c r="I533" s="9"/>
      <c r="J533" s="9"/>
      <c r="K533" s="9"/>
      <c r="O533" s="9"/>
      <c r="P533" s="9"/>
      <c r="Q533" s="9"/>
      <c r="U533" s="9"/>
      <c r="V533" s="9"/>
      <c r="W533" s="9"/>
    </row>
    <row r="534" spans="3:23" ht="15.75" x14ac:dyDescent="0.5">
      <c r="C534" s="9"/>
      <c r="D534" s="9"/>
      <c r="E534" s="9"/>
      <c r="I534" s="9"/>
      <c r="J534" s="9"/>
      <c r="K534" s="9"/>
      <c r="O534" s="9"/>
      <c r="P534" s="9"/>
      <c r="Q534" s="9"/>
      <c r="U534" s="9"/>
      <c r="V534" s="9"/>
      <c r="W534" s="9"/>
    </row>
    <row r="535" spans="3:23" ht="15.75" x14ac:dyDescent="0.5">
      <c r="C535" s="9"/>
      <c r="D535" s="9"/>
      <c r="E535" s="9"/>
      <c r="I535" s="9"/>
      <c r="J535" s="9"/>
      <c r="K535" s="9"/>
      <c r="O535" s="9"/>
      <c r="P535" s="9"/>
      <c r="Q535" s="9"/>
      <c r="U535" s="9"/>
      <c r="V535" s="9"/>
      <c r="W535" s="9"/>
    </row>
    <row r="536" spans="3:23" ht="15.75" x14ac:dyDescent="0.5">
      <c r="C536" s="9"/>
      <c r="D536" s="9"/>
      <c r="E536" s="9"/>
      <c r="I536" s="9"/>
      <c r="J536" s="9"/>
      <c r="K536" s="9"/>
      <c r="O536" s="9"/>
      <c r="P536" s="9"/>
      <c r="Q536" s="9"/>
      <c r="U536" s="9"/>
      <c r="V536" s="9"/>
      <c r="W536" s="9"/>
    </row>
    <row r="537" spans="3:23" ht="15.75" x14ac:dyDescent="0.5">
      <c r="C537" s="9"/>
      <c r="D537" s="9"/>
      <c r="E537" s="9"/>
      <c r="I537" s="9"/>
      <c r="J537" s="9"/>
      <c r="K537" s="9"/>
      <c r="O537" s="9"/>
      <c r="P537" s="9"/>
      <c r="Q537" s="9"/>
      <c r="U537" s="9"/>
      <c r="V537" s="9"/>
      <c r="W537" s="9"/>
    </row>
    <row r="538" spans="3:23" ht="15.75" x14ac:dyDescent="0.5">
      <c r="C538" s="9"/>
      <c r="D538" s="9"/>
      <c r="E538" s="9"/>
      <c r="I538" s="9"/>
      <c r="J538" s="9"/>
      <c r="K538" s="9"/>
      <c r="O538" s="9"/>
      <c r="P538" s="9"/>
      <c r="Q538" s="9"/>
      <c r="U538" s="9"/>
      <c r="V538" s="9"/>
      <c r="W538" s="9"/>
    </row>
    <row r="539" spans="3:23" ht="15.75" x14ac:dyDescent="0.5">
      <c r="C539" s="9"/>
      <c r="D539" s="9"/>
      <c r="E539" s="9"/>
      <c r="I539" s="9"/>
      <c r="J539" s="9"/>
      <c r="K539" s="9"/>
      <c r="O539" s="9"/>
      <c r="P539" s="9"/>
      <c r="Q539" s="9"/>
      <c r="U539" s="9"/>
      <c r="V539" s="9"/>
      <c r="W539" s="9"/>
    </row>
    <row r="540" spans="3:23" ht="15.75" x14ac:dyDescent="0.5">
      <c r="C540" s="9"/>
      <c r="D540" s="9"/>
      <c r="E540" s="9"/>
      <c r="I540" s="9"/>
      <c r="J540" s="9"/>
      <c r="K540" s="9"/>
      <c r="O540" s="9"/>
      <c r="P540" s="9"/>
      <c r="Q540" s="9"/>
      <c r="U540" s="9"/>
      <c r="V540" s="9"/>
      <c r="W540" s="9"/>
    </row>
    <row r="541" spans="3:23" ht="15.75" x14ac:dyDescent="0.5">
      <c r="C541" s="9"/>
      <c r="D541" s="9"/>
      <c r="E541" s="9"/>
      <c r="I541" s="9"/>
      <c r="J541" s="9"/>
      <c r="K541" s="9"/>
      <c r="O541" s="9"/>
      <c r="P541" s="9"/>
      <c r="Q541" s="9"/>
      <c r="U541" s="9"/>
      <c r="V541" s="9"/>
      <c r="W541" s="9"/>
    </row>
    <row r="542" spans="3:23" ht="15.75" x14ac:dyDescent="0.5">
      <c r="C542" s="9"/>
      <c r="D542" s="9"/>
      <c r="E542" s="9"/>
      <c r="I542" s="9"/>
      <c r="J542" s="9"/>
      <c r="K542" s="9"/>
      <c r="O542" s="9"/>
      <c r="P542" s="9"/>
      <c r="Q542" s="9"/>
      <c r="U542" s="9"/>
      <c r="V542" s="9"/>
      <c r="W542" s="9"/>
    </row>
    <row r="543" spans="3:23" ht="15.75" x14ac:dyDescent="0.5">
      <c r="C543" s="9"/>
      <c r="D543" s="9"/>
      <c r="E543" s="9"/>
      <c r="I543" s="9"/>
      <c r="J543" s="9"/>
      <c r="K543" s="9"/>
      <c r="O543" s="9"/>
      <c r="P543" s="9"/>
      <c r="Q543" s="9"/>
      <c r="U543" s="9"/>
      <c r="V543" s="9"/>
      <c r="W543" s="9"/>
    </row>
    <row r="544" spans="3:23" ht="15.75" x14ac:dyDescent="0.5">
      <c r="C544" s="9"/>
      <c r="D544" s="9"/>
      <c r="E544" s="9"/>
      <c r="I544" s="9"/>
      <c r="J544" s="9"/>
      <c r="K544" s="9"/>
      <c r="O544" s="9"/>
      <c r="P544" s="9"/>
      <c r="Q544" s="9"/>
      <c r="U544" s="9"/>
      <c r="V544" s="9"/>
      <c r="W544" s="9"/>
    </row>
    <row r="545" spans="3:23" ht="15.75" x14ac:dyDescent="0.5">
      <c r="C545" s="9"/>
      <c r="D545" s="9"/>
      <c r="E545" s="9"/>
      <c r="I545" s="9"/>
      <c r="J545" s="9"/>
      <c r="K545" s="9"/>
      <c r="O545" s="9"/>
      <c r="P545" s="9"/>
      <c r="Q545" s="9"/>
      <c r="U545" s="9"/>
      <c r="V545" s="9"/>
      <c r="W545" s="9"/>
    </row>
    <row r="546" spans="3:23" ht="15.75" x14ac:dyDescent="0.5">
      <c r="C546" s="9"/>
      <c r="D546" s="9"/>
      <c r="E546" s="9"/>
      <c r="I546" s="9"/>
      <c r="J546" s="9"/>
      <c r="K546" s="9"/>
      <c r="O546" s="9"/>
      <c r="P546" s="9"/>
      <c r="Q546" s="9"/>
      <c r="U546" s="9"/>
      <c r="V546" s="9"/>
      <c r="W546" s="9"/>
    </row>
    <row r="547" spans="3:23" ht="15.75" x14ac:dyDescent="0.5">
      <c r="C547" s="9"/>
      <c r="D547" s="9"/>
      <c r="E547" s="9"/>
      <c r="I547" s="9"/>
      <c r="J547" s="9"/>
      <c r="K547" s="9"/>
      <c r="O547" s="9"/>
      <c r="P547" s="9"/>
      <c r="Q547" s="9"/>
      <c r="U547" s="9"/>
      <c r="V547" s="9"/>
      <c r="W547" s="9"/>
    </row>
    <row r="548" spans="3:23" ht="15.75" x14ac:dyDescent="0.5">
      <c r="C548" s="9"/>
      <c r="D548" s="9"/>
      <c r="E548" s="9"/>
      <c r="I548" s="9"/>
      <c r="J548" s="9"/>
      <c r="K548" s="9"/>
      <c r="O548" s="9"/>
      <c r="P548" s="9"/>
      <c r="Q548" s="9"/>
      <c r="U548" s="9"/>
      <c r="V548" s="9"/>
      <c r="W548" s="9"/>
    </row>
    <row r="549" spans="3:23" ht="15.75" x14ac:dyDescent="0.5">
      <c r="C549" s="9"/>
      <c r="D549" s="9"/>
      <c r="E549" s="9"/>
      <c r="I549" s="9"/>
      <c r="J549" s="9"/>
      <c r="K549" s="9"/>
      <c r="O549" s="9"/>
      <c r="P549" s="9"/>
      <c r="Q549" s="9"/>
      <c r="U549" s="9"/>
      <c r="V549" s="9"/>
      <c r="W549" s="9"/>
    </row>
    <row r="550" spans="3:23" ht="15.75" x14ac:dyDescent="0.5">
      <c r="C550" s="9"/>
      <c r="D550" s="9"/>
      <c r="E550" s="9"/>
      <c r="I550" s="9"/>
      <c r="J550" s="9"/>
      <c r="K550" s="9"/>
      <c r="O550" s="9"/>
      <c r="P550" s="9"/>
      <c r="Q550" s="9"/>
      <c r="U550" s="9"/>
      <c r="V550" s="9"/>
      <c r="W550" s="9"/>
    </row>
    <row r="551" spans="3:23" ht="15.75" x14ac:dyDescent="0.5">
      <c r="C551" s="9"/>
      <c r="D551" s="9"/>
      <c r="E551" s="9"/>
      <c r="I551" s="9"/>
      <c r="J551" s="9"/>
      <c r="K551" s="9"/>
      <c r="O551" s="9"/>
      <c r="P551" s="9"/>
      <c r="Q551" s="9"/>
      <c r="U551" s="9"/>
      <c r="V551" s="9"/>
      <c r="W551" s="9"/>
    </row>
    <row r="552" spans="3:23" ht="15.75" x14ac:dyDescent="0.5">
      <c r="C552" s="9"/>
      <c r="D552" s="9"/>
      <c r="E552" s="9"/>
      <c r="I552" s="9"/>
      <c r="J552" s="9"/>
      <c r="K552" s="9"/>
      <c r="O552" s="9"/>
      <c r="P552" s="9"/>
      <c r="Q552" s="9"/>
      <c r="U552" s="9"/>
      <c r="V552" s="9"/>
      <c r="W552" s="9"/>
    </row>
    <row r="553" spans="3:23" ht="15.75" x14ac:dyDescent="0.5">
      <c r="C553" s="9"/>
      <c r="D553" s="9"/>
      <c r="E553" s="9"/>
      <c r="I553" s="9"/>
      <c r="J553" s="9"/>
      <c r="K553" s="9"/>
      <c r="O553" s="9"/>
      <c r="P553" s="9"/>
      <c r="Q553" s="9"/>
      <c r="U553" s="9"/>
      <c r="V553" s="9"/>
      <c r="W553" s="9"/>
    </row>
    <row r="554" spans="3:23" ht="15.75" x14ac:dyDescent="0.5">
      <c r="C554" s="9"/>
      <c r="D554" s="9"/>
      <c r="E554" s="9"/>
      <c r="I554" s="9"/>
      <c r="J554" s="9"/>
      <c r="K554" s="9"/>
      <c r="O554" s="9"/>
      <c r="P554" s="9"/>
      <c r="Q554" s="9"/>
      <c r="U554" s="9"/>
      <c r="V554" s="9"/>
      <c r="W554" s="9"/>
    </row>
    <row r="555" spans="3:23" ht="15.75" x14ac:dyDescent="0.5">
      <c r="C555" s="9"/>
      <c r="D555" s="9"/>
      <c r="E555" s="9"/>
      <c r="I555" s="9"/>
      <c r="J555" s="9"/>
      <c r="K555" s="9"/>
      <c r="O555" s="9"/>
      <c r="P555" s="9"/>
      <c r="Q555" s="9"/>
      <c r="U555" s="9"/>
      <c r="V555" s="9"/>
      <c r="W555" s="9"/>
    </row>
    <row r="556" spans="3:23" ht="15.75" x14ac:dyDescent="0.5">
      <c r="C556" s="9"/>
      <c r="D556" s="9"/>
      <c r="E556" s="9"/>
      <c r="I556" s="9"/>
      <c r="J556" s="9"/>
      <c r="K556" s="9"/>
      <c r="O556" s="9"/>
      <c r="P556" s="9"/>
      <c r="Q556" s="9"/>
      <c r="U556" s="9"/>
      <c r="V556" s="9"/>
      <c r="W556" s="9"/>
    </row>
    <row r="557" spans="3:23" ht="15.75" x14ac:dyDescent="0.5">
      <c r="C557" s="9"/>
      <c r="D557" s="9"/>
      <c r="E557" s="9"/>
      <c r="I557" s="9"/>
      <c r="J557" s="9"/>
      <c r="K557" s="9"/>
      <c r="O557" s="9"/>
      <c r="P557" s="9"/>
      <c r="Q557" s="9"/>
      <c r="U557" s="9"/>
      <c r="V557" s="9"/>
      <c r="W557" s="9"/>
    </row>
    <row r="558" spans="3:23" ht="15.75" x14ac:dyDescent="0.5">
      <c r="C558" s="9"/>
      <c r="D558" s="9"/>
      <c r="E558" s="9"/>
      <c r="I558" s="9"/>
      <c r="J558" s="9"/>
      <c r="K558" s="9"/>
      <c r="O558" s="9"/>
      <c r="P558" s="9"/>
      <c r="Q558" s="9"/>
      <c r="U558" s="9"/>
      <c r="V558" s="9"/>
      <c r="W558" s="9"/>
    </row>
    <row r="559" spans="3:23" ht="15.75" x14ac:dyDescent="0.5">
      <c r="C559" s="9"/>
      <c r="D559" s="9"/>
      <c r="E559" s="9"/>
      <c r="I559" s="9"/>
      <c r="J559" s="9"/>
      <c r="K559" s="9"/>
      <c r="O559" s="9"/>
      <c r="P559" s="9"/>
      <c r="Q559" s="9"/>
      <c r="U559" s="9"/>
      <c r="V559" s="9"/>
      <c r="W559" s="9"/>
    </row>
    <row r="560" spans="3:23" ht="15.75" x14ac:dyDescent="0.5">
      <c r="C560" s="9"/>
      <c r="D560" s="9"/>
      <c r="E560" s="9"/>
      <c r="I560" s="9"/>
      <c r="J560" s="9"/>
      <c r="K560" s="9"/>
      <c r="O560" s="9"/>
      <c r="P560" s="9"/>
      <c r="Q560" s="9"/>
      <c r="U560" s="9"/>
      <c r="V560" s="9"/>
      <c r="W560" s="9"/>
    </row>
    <row r="561" spans="3:23" ht="15.75" x14ac:dyDescent="0.5">
      <c r="C561" s="9"/>
      <c r="D561" s="9"/>
      <c r="E561" s="9"/>
      <c r="I561" s="9"/>
      <c r="J561" s="9"/>
      <c r="K561" s="9"/>
      <c r="O561" s="9"/>
      <c r="P561" s="9"/>
      <c r="Q561" s="9"/>
      <c r="U561" s="9"/>
      <c r="V561" s="9"/>
      <c r="W561" s="9"/>
    </row>
    <row r="562" spans="3:23" ht="15.75" x14ac:dyDescent="0.5">
      <c r="C562" s="9"/>
      <c r="D562" s="9"/>
      <c r="E562" s="9"/>
      <c r="I562" s="9"/>
      <c r="J562" s="9"/>
      <c r="K562" s="9"/>
      <c r="O562" s="9"/>
      <c r="P562" s="9"/>
      <c r="Q562" s="9"/>
      <c r="U562" s="9"/>
      <c r="V562" s="9"/>
      <c r="W562" s="9"/>
    </row>
    <row r="563" spans="3:23" ht="15.75" x14ac:dyDescent="0.5">
      <c r="C563" s="9"/>
      <c r="D563" s="9"/>
      <c r="E563" s="9"/>
      <c r="I563" s="9"/>
      <c r="J563" s="9"/>
      <c r="K563" s="9"/>
      <c r="O563" s="9"/>
      <c r="P563" s="9"/>
      <c r="Q563" s="9"/>
      <c r="U563" s="9"/>
      <c r="V563" s="9"/>
      <c r="W563" s="9"/>
    </row>
    <row r="564" spans="3:23" ht="15.75" x14ac:dyDescent="0.5">
      <c r="C564" s="9"/>
      <c r="D564" s="9"/>
      <c r="E564" s="9"/>
      <c r="I564" s="9"/>
      <c r="J564" s="9"/>
      <c r="K564" s="9"/>
      <c r="O564" s="9"/>
      <c r="P564" s="9"/>
      <c r="Q564" s="9"/>
      <c r="U564" s="9"/>
      <c r="V564" s="9"/>
      <c r="W564" s="9"/>
    </row>
    <row r="565" spans="3:23" ht="15.75" x14ac:dyDescent="0.5">
      <c r="C565" s="9"/>
      <c r="D565" s="9"/>
      <c r="E565" s="9"/>
      <c r="I565" s="9"/>
      <c r="J565" s="9"/>
      <c r="K565" s="9"/>
      <c r="O565" s="9"/>
      <c r="P565" s="9"/>
      <c r="Q565" s="9"/>
      <c r="U565" s="9"/>
      <c r="V565" s="9"/>
      <c r="W565" s="9"/>
    </row>
    <row r="566" spans="3:23" ht="15.75" x14ac:dyDescent="0.5">
      <c r="C566" s="9"/>
      <c r="D566" s="9"/>
      <c r="E566" s="9"/>
      <c r="I566" s="9"/>
      <c r="J566" s="9"/>
      <c r="K566" s="9"/>
      <c r="O566" s="9"/>
      <c r="P566" s="9"/>
      <c r="Q566" s="9"/>
      <c r="U566" s="9"/>
      <c r="V566" s="9"/>
      <c r="W566" s="9"/>
    </row>
    <row r="567" spans="3:23" ht="15.75" x14ac:dyDescent="0.5">
      <c r="C567" s="9"/>
      <c r="D567" s="9"/>
      <c r="E567" s="9"/>
      <c r="I567" s="9"/>
      <c r="J567" s="9"/>
      <c r="K567" s="9"/>
      <c r="O567" s="9"/>
      <c r="P567" s="9"/>
      <c r="Q567" s="9"/>
      <c r="U567" s="9"/>
      <c r="V567" s="9"/>
      <c r="W567" s="9"/>
    </row>
    <row r="568" spans="3:23" ht="15.75" x14ac:dyDescent="0.5">
      <c r="C568" s="9"/>
      <c r="D568" s="9"/>
      <c r="E568" s="9"/>
      <c r="I568" s="9"/>
      <c r="J568" s="9"/>
      <c r="K568" s="9"/>
      <c r="O568" s="9"/>
      <c r="P568" s="9"/>
      <c r="Q568" s="9"/>
      <c r="U568" s="9"/>
      <c r="V568" s="9"/>
      <c r="W568" s="9"/>
    </row>
    <row r="569" spans="3:23" ht="15.75" x14ac:dyDescent="0.5">
      <c r="C569" s="9"/>
      <c r="D569" s="9"/>
      <c r="E569" s="9"/>
      <c r="I569" s="9"/>
      <c r="J569" s="9"/>
      <c r="K569" s="9"/>
      <c r="O569" s="9"/>
      <c r="P569" s="9"/>
      <c r="Q569" s="9"/>
      <c r="U569" s="9"/>
      <c r="V569" s="9"/>
      <c r="W569" s="9"/>
    </row>
    <row r="570" spans="3:23" ht="15.75" x14ac:dyDescent="0.5">
      <c r="C570" s="9"/>
      <c r="D570" s="9"/>
      <c r="E570" s="9"/>
      <c r="I570" s="9"/>
      <c r="J570" s="9"/>
      <c r="K570" s="9"/>
      <c r="O570" s="9"/>
      <c r="P570" s="9"/>
      <c r="Q570" s="9"/>
      <c r="U570" s="9"/>
      <c r="V570" s="9"/>
      <c r="W570" s="9"/>
    </row>
    <row r="571" spans="3:23" ht="15.75" x14ac:dyDescent="0.5">
      <c r="C571" s="9"/>
      <c r="D571" s="9"/>
      <c r="E571" s="9"/>
      <c r="I571" s="9"/>
      <c r="J571" s="9"/>
      <c r="K571" s="9"/>
      <c r="O571" s="9"/>
      <c r="P571" s="9"/>
      <c r="Q571" s="9"/>
      <c r="U571" s="9"/>
      <c r="V571" s="9"/>
      <c r="W571" s="9"/>
    </row>
    <row r="572" spans="3:23" ht="15.75" x14ac:dyDescent="0.5">
      <c r="C572" s="9"/>
      <c r="D572" s="9"/>
      <c r="E572" s="9"/>
      <c r="I572" s="9"/>
      <c r="J572" s="9"/>
      <c r="K572" s="9"/>
      <c r="O572" s="9"/>
      <c r="P572" s="9"/>
      <c r="Q572" s="9"/>
      <c r="U572" s="9"/>
      <c r="V572" s="9"/>
      <c r="W572" s="9"/>
    </row>
    <row r="573" spans="3:23" ht="15.75" x14ac:dyDescent="0.5">
      <c r="C573" s="9"/>
      <c r="D573" s="9"/>
      <c r="E573" s="9"/>
      <c r="I573" s="9"/>
      <c r="J573" s="9"/>
      <c r="K573" s="9"/>
      <c r="O573" s="9"/>
      <c r="P573" s="9"/>
      <c r="Q573" s="9"/>
      <c r="U573" s="9"/>
      <c r="V573" s="9"/>
      <c r="W573" s="9"/>
    </row>
    <row r="574" spans="3:23" ht="15.75" x14ac:dyDescent="0.5">
      <c r="C574" s="9"/>
      <c r="D574" s="9"/>
      <c r="E574" s="9"/>
      <c r="I574" s="9"/>
      <c r="J574" s="9"/>
      <c r="K574" s="9"/>
      <c r="O574" s="9"/>
      <c r="P574" s="9"/>
      <c r="Q574" s="9"/>
      <c r="U574" s="9"/>
      <c r="V574" s="9"/>
      <c r="W574" s="9"/>
    </row>
    <row r="575" spans="3:23" ht="15.75" x14ac:dyDescent="0.5">
      <c r="C575" s="9"/>
      <c r="D575" s="9"/>
      <c r="E575" s="9"/>
      <c r="I575" s="9"/>
      <c r="J575" s="9"/>
      <c r="K575" s="9"/>
      <c r="O575" s="9"/>
      <c r="P575" s="9"/>
      <c r="Q575" s="9"/>
      <c r="U575" s="9"/>
      <c r="V575" s="9"/>
      <c r="W575" s="9"/>
    </row>
    <row r="576" spans="3:23" ht="15.75" x14ac:dyDescent="0.5">
      <c r="C576" s="9"/>
      <c r="D576" s="9"/>
      <c r="E576" s="9"/>
      <c r="I576" s="9"/>
      <c r="J576" s="9"/>
      <c r="K576" s="9"/>
      <c r="O576" s="9"/>
      <c r="P576" s="9"/>
      <c r="Q576" s="9"/>
      <c r="U576" s="9"/>
      <c r="V576" s="9"/>
      <c r="W576" s="9"/>
    </row>
    <row r="577" spans="3:23" ht="15.75" x14ac:dyDescent="0.5">
      <c r="C577" s="9"/>
      <c r="D577" s="9"/>
      <c r="E577" s="9"/>
      <c r="I577" s="9"/>
      <c r="J577" s="9"/>
      <c r="K577" s="9"/>
      <c r="O577" s="9"/>
      <c r="P577" s="9"/>
      <c r="Q577" s="9"/>
      <c r="U577" s="9"/>
      <c r="V577" s="9"/>
      <c r="W577" s="9"/>
    </row>
    <row r="578" spans="3:23" ht="15.75" x14ac:dyDescent="0.5">
      <c r="C578" s="9"/>
      <c r="D578" s="9"/>
      <c r="E578" s="9"/>
      <c r="I578" s="9"/>
      <c r="J578" s="9"/>
      <c r="K578" s="9"/>
      <c r="O578" s="9"/>
      <c r="P578" s="9"/>
      <c r="Q578" s="9"/>
      <c r="U578" s="9"/>
      <c r="V578" s="9"/>
      <c r="W578" s="9"/>
    </row>
    <row r="579" spans="3:23" ht="15.75" x14ac:dyDescent="0.5">
      <c r="C579" s="9"/>
      <c r="D579" s="9"/>
      <c r="E579" s="9"/>
      <c r="I579" s="9"/>
      <c r="J579" s="9"/>
      <c r="K579" s="9"/>
      <c r="O579" s="9"/>
      <c r="P579" s="9"/>
      <c r="Q579" s="9"/>
      <c r="U579" s="9"/>
      <c r="V579" s="9"/>
      <c r="W579" s="9"/>
    </row>
    <row r="580" spans="3:23" ht="15.75" x14ac:dyDescent="0.5">
      <c r="C580" s="9"/>
      <c r="D580" s="9"/>
      <c r="E580" s="9"/>
      <c r="I580" s="9"/>
      <c r="J580" s="9"/>
      <c r="K580" s="9"/>
      <c r="O580" s="9"/>
      <c r="P580" s="9"/>
      <c r="Q580" s="9"/>
      <c r="U580" s="9"/>
      <c r="V580" s="9"/>
      <c r="W580" s="9"/>
    </row>
    <row r="581" spans="3:23" ht="15.75" x14ac:dyDescent="0.5">
      <c r="C581" s="9"/>
      <c r="D581" s="9"/>
      <c r="E581" s="9"/>
      <c r="I581" s="9"/>
      <c r="J581" s="9"/>
      <c r="K581" s="9"/>
      <c r="O581" s="9"/>
      <c r="P581" s="9"/>
      <c r="Q581" s="9"/>
      <c r="U581" s="9"/>
      <c r="V581" s="9"/>
      <c r="W581" s="9"/>
    </row>
    <row r="582" spans="3:23" ht="15.75" x14ac:dyDescent="0.5">
      <c r="C582" s="9"/>
      <c r="D582" s="9"/>
      <c r="E582" s="9"/>
      <c r="I582" s="9"/>
      <c r="J582" s="9"/>
      <c r="K582" s="9"/>
      <c r="O582" s="9"/>
      <c r="P582" s="9"/>
      <c r="Q582" s="9"/>
      <c r="U582" s="9"/>
      <c r="V582" s="9"/>
      <c r="W582" s="9"/>
    </row>
    <row r="583" spans="3:23" ht="15.75" x14ac:dyDescent="0.5">
      <c r="C583" s="9"/>
      <c r="D583" s="9"/>
      <c r="E583" s="9"/>
      <c r="I583" s="9"/>
      <c r="J583" s="9"/>
      <c r="K583" s="9"/>
      <c r="O583" s="9"/>
      <c r="P583" s="9"/>
      <c r="Q583" s="9"/>
      <c r="U583" s="9"/>
      <c r="V583" s="9"/>
      <c r="W583" s="9"/>
    </row>
    <row r="584" spans="3:23" ht="15.75" x14ac:dyDescent="0.5">
      <c r="C584" s="9"/>
      <c r="D584" s="9"/>
      <c r="E584" s="9"/>
      <c r="I584" s="9"/>
      <c r="J584" s="9"/>
      <c r="K584" s="9"/>
      <c r="O584" s="9"/>
      <c r="P584" s="9"/>
      <c r="Q584" s="9"/>
      <c r="U584" s="9"/>
      <c r="V584" s="9"/>
      <c r="W584" s="9"/>
    </row>
    <row r="585" spans="3:23" ht="15.75" x14ac:dyDescent="0.5">
      <c r="C585" s="9"/>
      <c r="D585" s="9"/>
      <c r="E585" s="9"/>
      <c r="I585" s="9"/>
      <c r="J585" s="9"/>
      <c r="K585" s="9"/>
      <c r="O585" s="9"/>
      <c r="P585" s="9"/>
      <c r="Q585" s="9"/>
      <c r="U585" s="9"/>
      <c r="V585" s="9"/>
      <c r="W585" s="9"/>
    </row>
    <row r="586" spans="3:23" ht="15.75" x14ac:dyDescent="0.5">
      <c r="C586" s="9"/>
      <c r="D586" s="9"/>
      <c r="E586" s="9"/>
      <c r="I586" s="9"/>
      <c r="J586" s="9"/>
      <c r="K586" s="9"/>
      <c r="O586" s="9"/>
      <c r="P586" s="9"/>
      <c r="Q586" s="9"/>
      <c r="U586" s="9"/>
      <c r="V586" s="9"/>
      <c r="W586" s="9"/>
    </row>
    <row r="587" spans="3:23" ht="15.75" x14ac:dyDescent="0.5">
      <c r="C587" s="9"/>
      <c r="D587" s="9"/>
      <c r="E587" s="9"/>
      <c r="I587" s="9"/>
      <c r="J587" s="9"/>
      <c r="K587" s="9"/>
      <c r="O587" s="9"/>
      <c r="P587" s="9"/>
      <c r="Q587" s="9"/>
      <c r="U587" s="9"/>
      <c r="V587" s="9"/>
      <c r="W587" s="9"/>
    </row>
    <row r="588" spans="3:23" ht="15.75" x14ac:dyDescent="0.5">
      <c r="C588" s="9"/>
      <c r="D588" s="9"/>
      <c r="E588" s="9"/>
      <c r="I588" s="9"/>
      <c r="J588" s="9"/>
      <c r="K588" s="9"/>
      <c r="O588" s="9"/>
      <c r="P588" s="9"/>
      <c r="Q588" s="9"/>
      <c r="U588" s="9"/>
      <c r="V588" s="9"/>
      <c r="W588" s="9"/>
    </row>
    <row r="589" spans="3:23" ht="15.75" x14ac:dyDescent="0.5">
      <c r="C589" s="9"/>
      <c r="D589" s="9"/>
      <c r="E589" s="9"/>
      <c r="I589" s="9"/>
      <c r="J589" s="9"/>
      <c r="K589" s="9"/>
      <c r="O589" s="9"/>
      <c r="P589" s="9"/>
      <c r="Q589" s="9"/>
      <c r="U589" s="9"/>
      <c r="V589" s="9"/>
      <c r="W589" s="9"/>
    </row>
    <row r="590" spans="3:23" ht="15.75" x14ac:dyDescent="0.5">
      <c r="C590" s="9"/>
      <c r="D590" s="9"/>
      <c r="E590" s="9"/>
      <c r="I590" s="9"/>
      <c r="J590" s="9"/>
      <c r="K590" s="9"/>
      <c r="O590" s="9"/>
      <c r="P590" s="9"/>
      <c r="Q590" s="9"/>
      <c r="U590" s="9"/>
      <c r="V590" s="9"/>
      <c r="W590" s="9"/>
    </row>
    <row r="591" spans="3:23" ht="15.75" x14ac:dyDescent="0.5">
      <c r="C591" s="9"/>
      <c r="D591" s="9"/>
      <c r="E591" s="9"/>
      <c r="I591" s="9"/>
      <c r="J591" s="9"/>
      <c r="K591" s="9"/>
      <c r="O591" s="9"/>
      <c r="P591" s="9"/>
      <c r="Q591" s="9"/>
      <c r="U591" s="9"/>
      <c r="V591" s="9"/>
      <c r="W591" s="9"/>
    </row>
    <row r="592" spans="3:23" ht="15.75" x14ac:dyDescent="0.5">
      <c r="C592" s="9"/>
      <c r="D592" s="9"/>
      <c r="E592" s="9"/>
      <c r="I592" s="9"/>
      <c r="J592" s="9"/>
      <c r="K592" s="9"/>
      <c r="O592" s="9"/>
      <c r="P592" s="9"/>
      <c r="Q592" s="9"/>
      <c r="U592" s="9"/>
      <c r="V592" s="9"/>
      <c r="W592" s="9"/>
    </row>
    <row r="593" spans="3:23" ht="15.75" x14ac:dyDescent="0.5">
      <c r="C593" s="9"/>
      <c r="D593" s="9"/>
      <c r="E593" s="9"/>
      <c r="I593" s="9"/>
      <c r="J593" s="9"/>
      <c r="K593" s="9"/>
      <c r="O593" s="9"/>
      <c r="P593" s="9"/>
      <c r="Q593" s="9"/>
      <c r="U593" s="9"/>
      <c r="V593" s="9"/>
      <c r="W593" s="9"/>
    </row>
    <row r="594" spans="3:23" ht="15.75" x14ac:dyDescent="0.5">
      <c r="C594" s="9"/>
      <c r="D594" s="9"/>
      <c r="E594" s="9"/>
      <c r="I594" s="9"/>
      <c r="J594" s="9"/>
      <c r="K594" s="9"/>
      <c r="O594" s="9"/>
      <c r="P594" s="9"/>
      <c r="Q594" s="9"/>
      <c r="U594" s="9"/>
      <c r="V594" s="9"/>
      <c r="W594" s="9"/>
    </row>
    <row r="595" spans="3:23" ht="15.75" x14ac:dyDescent="0.5">
      <c r="C595" s="9"/>
      <c r="D595" s="9"/>
      <c r="E595" s="9"/>
      <c r="I595" s="9"/>
      <c r="J595" s="9"/>
      <c r="K595" s="9"/>
      <c r="O595" s="9"/>
      <c r="P595" s="9"/>
      <c r="Q595" s="9"/>
      <c r="U595" s="9"/>
      <c r="V595" s="9"/>
      <c r="W595" s="9"/>
    </row>
    <row r="596" spans="3:23" ht="15.75" x14ac:dyDescent="0.5">
      <c r="C596" s="9"/>
      <c r="D596" s="9"/>
      <c r="E596" s="9"/>
      <c r="I596" s="9"/>
      <c r="J596" s="9"/>
      <c r="K596" s="9"/>
      <c r="O596" s="9"/>
      <c r="P596" s="9"/>
      <c r="Q596" s="9"/>
      <c r="U596" s="9"/>
      <c r="V596" s="9"/>
      <c r="W596" s="9"/>
    </row>
    <row r="597" spans="3:23" ht="15.75" x14ac:dyDescent="0.5">
      <c r="C597" s="9"/>
      <c r="D597" s="9"/>
      <c r="E597" s="9"/>
      <c r="I597" s="9"/>
      <c r="J597" s="9"/>
      <c r="K597" s="9"/>
      <c r="O597" s="9"/>
      <c r="P597" s="9"/>
      <c r="Q597" s="9"/>
      <c r="U597" s="9"/>
      <c r="V597" s="9"/>
      <c r="W597" s="9"/>
    </row>
    <row r="598" spans="3:23" ht="15.75" x14ac:dyDescent="0.5">
      <c r="C598" s="9"/>
      <c r="D598" s="9"/>
      <c r="E598" s="9"/>
      <c r="I598" s="9"/>
      <c r="J598" s="9"/>
      <c r="K598" s="9"/>
      <c r="O598" s="9"/>
      <c r="P598" s="9"/>
      <c r="Q598" s="9"/>
      <c r="U598" s="9"/>
      <c r="V598" s="9"/>
      <c r="W598" s="9"/>
    </row>
    <row r="599" spans="3:23" ht="15.75" x14ac:dyDescent="0.5">
      <c r="C599" s="9"/>
      <c r="D599" s="9"/>
      <c r="E599" s="9"/>
      <c r="I599" s="9"/>
      <c r="J599" s="9"/>
      <c r="K599" s="9"/>
      <c r="O599" s="9"/>
      <c r="P599" s="9"/>
      <c r="Q599" s="9"/>
      <c r="U599" s="9"/>
      <c r="V599" s="9"/>
      <c r="W599" s="9"/>
    </row>
    <row r="600" spans="3:23" ht="15.75" x14ac:dyDescent="0.5">
      <c r="C600" s="9"/>
      <c r="D600" s="9"/>
      <c r="E600" s="9"/>
      <c r="I600" s="9"/>
      <c r="J600" s="9"/>
      <c r="K600" s="9"/>
      <c r="O600" s="9"/>
      <c r="P600" s="9"/>
      <c r="Q600" s="9"/>
      <c r="U600" s="9"/>
      <c r="V600" s="9"/>
      <c r="W600" s="9"/>
    </row>
    <row r="601" spans="3:23" ht="15.75" x14ac:dyDescent="0.5">
      <c r="C601" s="9"/>
      <c r="D601" s="9"/>
      <c r="E601" s="9"/>
      <c r="I601" s="9"/>
      <c r="J601" s="9"/>
      <c r="K601" s="9"/>
      <c r="O601" s="9"/>
      <c r="P601" s="9"/>
      <c r="Q601" s="9"/>
      <c r="U601" s="9"/>
      <c r="V601" s="9"/>
      <c r="W601" s="9"/>
    </row>
    <row r="602" spans="3:23" ht="15.75" x14ac:dyDescent="0.5">
      <c r="C602" s="9"/>
      <c r="D602" s="9"/>
      <c r="E602" s="9"/>
      <c r="I602" s="9"/>
      <c r="J602" s="9"/>
      <c r="K602" s="9"/>
      <c r="O602" s="9"/>
      <c r="P602" s="9"/>
      <c r="Q602" s="9"/>
      <c r="U602" s="9"/>
      <c r="V602" s="9"/>
      <c r="W602" s="9"/>
    </row>
    <row r="603" spans="3:23" ht="15.75" x14ac:dyDescent="0.5">
      <c r="C603" s="9"/>
      <c r="D603" s="9"/>
      <c r="E603" s="9"/>
      <c r="I603" s="9"/>
      <c r="J603" s="9"/>
      <c r="K603" s="9"/>
      <c r="O603" s="9"/>
      <c r="P603" s="9"/>
      <c r="Q603" s="9"/>
      <c r="U603" s="9"/>
      <c r="V603" s="9"/>
      <c r="W603" s="9"/>
    </row>
    <row r="604" spans="3:23" ht="15.75" x14ac:dyDescent="0.5">
      <c r="C604" s="9"/>
      <c r="D604" s="9"/>
      <c r="E604" s="9"/>
      <c r="I604" s="9"/>
      <c r="J604" s="9"/>
      <c r="K604" s="9"/>
      <c r="O604" s="9"/>
      <c r="P604" s="9"/>
      <c r="Q604" s="9"/>
      <c r="U604" s="9"/>
      <c r="V604" s="9"/>
      <c r="W604" s="9"/>
    </row>
    <row r="605" spans="3:23" ht="15.75" x14ac:dyDescent="0.5">
      <c r="C605" s="9"/>
      <c r="D605" s="9"/>
      <c r="E605" s="9"/>
      <c r="I605" s="9"/>
      <c r="J605" s="9"/>
      <c r="K605" s="9"/>
      <c r="O605" s="9"/>
      <c r="P605" s="9"/>
      <c r="Q605" s="9"/>
      <c r="U605" s="9"/>
      <c r="V605" s="9"/>
      <c r="W605" s="9"/>
    </row>
    <row r="606" spans="3:23" ht="15.75" x14ac:dyDescent="0.5">
      <c r="C606" s="9"/>
      <c r="D606" s="9"/>
      <c r="E606" s="9"/>
      <c r="I606" s="9"/>
      <c r="J606" s="9"/>
      <c r="K606" s="9"/>
      <c r="O606" s="9"/>
      <c r="P606" s="9"/>
      <c r="Q606" s="9"/>
      <c r="U606" s="9"/>
      <c r="V606" s="9"/>
      <c r="W606" s="9"/>
    </row>
    <row r="607" spans="3:23" ht="15.75" x14ac:dyDescent="0.5">
      <c r="C607" s="9"/>
      <c r="D607" s="9"/>
      <c r="E607" s="9"/>
      <c r="I607" s="9"/>
      <c r="J607" s="9"/>
      <c r="K607" s="9"/>
      <c r="O607" s="9"/>
      <c r="P607" s="9"/>
      <c r="Q607" s="9"/>
      <c r="U607" s="9"/>
      <c r="V607" s="9"/>
      <c r="W607" s="9"/>
    </row>
    <row r="608" spans="3:23" ht="15.75" x14ac:dyDescent="0.5">
      <c r="C608" s="9"/>
      <c r="D608" s="9"/>
      <c r="E608" s="9"/>
      <c r="I608" s="9"/>
      <c r="J608" s="9"/>
      <c r="K608" s="9"/>
      <c r="O608" s="9"/>
      <c r="P608" s="9"/>
      <c r="Q608" s="9"/>
      <c r="U608" s="9"/>
      <c r="V608" s="9"/>
      <c r="W608" s="9"/>
    </row>
    <row r="609" spans="3:23" ht="15.75" x14ac:dyDescent="0.5">
      <c r="C609" s="9"/>
      <c r="D609" s="9"/>
      <c r="E609" s="9"/>
      <c r="I609" s="9"/>
      <c r="J609" s="9"/>
      <c r="K609" s="9"/>
      <c r="O609" s="9"/>
      <c r="P609" s="9"/>
      <c r="Q609" s="9"/>
      <c r="U609" s="9"/>
      <c r="V609" s="9"/>
      <c r="W609" s="9"/>
    </row>
    <row r="610" spans="3:23" ht="15.75" x14ac:dyDescent="0.5">
      <c r="C610" s="9"/>
      <c r="D610" s="9"/>
      <c r="E610" s="9"/>
      <c r="I610" s="9"/>
      <c r="J610" s="9"/>
      <c r="K610" s="9"/>
      <c r="O610" s="9"/>
      <c r="P610" s="9"/>
      <c r="Q610" s="9"/>
      <c r="U610" s="9"/>
      <c r="V610" s="9"/>
      <c r="W610" s="9"/>
    </row>
    <row r="611" spans="3:23" ht="15.75" x14ac:dyDescent="0.5">
      <c r="C611" s="9"/>
      <c r="D611" s="9"/>
      <c r="E611" s="9"/>
      <c r="I611" s="9"/>
      <c r="J611" s="9"/>
      <c r="K611" s="9"/>
      <c r="O611" s="9"/>
      <c r="P611" s="9"/>
      <c r="Q611" s="9"/>
      <c r="U611" s="9"/>
      <c r="V611" s="9"/>
      <c r="W611" s="9"/>
    </row>
    <row r="612" spans="3:23" ht="15.75" x14ac:dyDescent="0.5">
      <c r="C612" s="9"/>
      <c r="D612" s="9"/>
      <c r="E612" s="9"/>
      <c r="I612" s="9"/>
      <c r="J612" s="9"/>
      <c r="K612" s="9"/>
      <c r="O612" s="9"/>
      <c r="P612" s="9"/>
      <c r="Q612" s="9"/>
      <c r="U612" s="9"/>
      <c r="V612" s="9"/>
      <c r="W612" s="9"/>
    </row>
    <row r="613" spans="3:23" ht="15.75" x14ac:dyDescent="0.5">
      <c r="C613" s="9"/>
      <c r="D613" s="9"/>
      <c r="E613" s="9"/>
      <c r="I613" s="9"/>
      <c r="J613" s="9"/>
      <c r="K613" s="9"/>
      <c r="O613" s="9"/>
      <c r="P613" s="9"/>
      <c r="Q613" s="9"/>
      <c r="U613" s="9"/>
      <c r="V613" s="9"/>
      <c r="W613" s="9"/>
    </row>
    <row r="614" spans="3:23" ht="15.75" x14ac:dyDescent="0.5">
      <c r="C614" s="9"/>
      <c r="D614" s="9"/>
      <c r="E614" s="9"/>
      <c r="I614" s="9"/>
      <c r="J614" s="9"/>
      <c r="K614" s="9"/>
      <c r="O614" s="9"/>
      <c r="P614" s="9"/>
      <c r="Q614" s="9"/>
      <c r="U614" s="9"/>
      <c r="V614" s="9"/>
      <c r="W614" s="9"/>
    </row>
    <row r="615" spans="3:23" ht="15.75" x14ac:dyDescent="0.5">
      <c r="C615" s="9"/>
      <c r="D615" s="9"/>
      <c r="E615" s="9"/>
      <c r="I615" s="9"/>
      <c r="J615" s="9"/>
      <c r="K615" s="9"/>
      <c r="O615" s="9"/>
      <c r="P615" s="9"/>
      <c r="Q615" s="9"/>
      <c r="U615" s="9"/>
      <c r="V615" s="9"/>
      <c r="W615" s="9"/>
    </row>
    <row r="616" spans="3:23" ht="15.75" x14ac:dyDescent="0.5">
      <c r="C616" s="9"/>
      <c r="D616" s="9"/>
      <c r="E616" s="9"/>
      <c r="I616" s="9"/>
      <c r="J616" s="9"/>
      <c r="K616" s="9"/>
      <c r="O616" s="9"/>
      <c r="P616" s="9"/>
      <c r="Q616" s="9"/>
      <c r="U616" s="9"/>
      <c r="V616" s="9"/>
      <c r="W616" s="9"/>
    </row>
    <row r="617" spans="3:23" ht="15.75" x14ac:dyDescent="0.5">
      <c r="C617" s="9"/>
      <c r="D617" s="9"/>
      <c r="E617" s="9"/>
      <c r="I617" s="9"/>
      <c r="J617" s="9"/>
      <c r="K617" s="9"/>
      <c r="O617" s="9"/>
      <c r="P617" s="9"/>
      <c r="Q617" s="9"/>
      <c r="U617" s="9"/>
      <c r="V617" s="9"/>
      <c r="W617" s="9"/>
    </row>
    <row r="618" spans="3:23" ht="15.75" x14ac:dyDescent="0.5">
      <c r="C618" s="9"/>
      <c r="D618" s="9"/>
      <c r="E618" s="9"/>
      <c r="I618" s="9"/>
      <c r="J618" s="9"/>
      <c r="K618" s="9"/>
      <c r="O618" s="9"/>
      <c r="P618" s="9"/>
      <c r="Q618" s="9"/>
      <c r="U618" s="9"/>
      <c r="V618" s="9"/>
      <c r="W618" s="9"/>
    </row>
    <row r="619" spans="3:23" ht="15.75" x14ac:dyDescent="0.5">
      <c r="C619" s="9"/>
      <c r="D619" s="9"/>
      <c r="E619" s="9"/>
      <c r="I619" s="9"/>
      <c r="J619" s="9"/>
      <c r="K619" s="9"/>
      <c r="O619" s="9"/>
      <c r="P619" s="9"/>
      <c r="Q619" s="9"/>
      <c r="U619" s="9"/>
      <c r="V619" s="9"/>
      <c r="W619" s="9"/>
    </row>
    <row r="620" spans="3:23" ht="15.75" x14ac:dyDescent="0.5">
      <c r="C620" s="9"/>
      <c r="D620" s="9"/>
      <c r="E620" s="9"/>
      <c r="I620" s="9"/>
      <c r="J620" s="9"/>
      <c r="K620" s="9"/>
      <c r="O620" s="9"/>
      <c r="P620" s="9"/>
      <c r="Q620" s="9"/>
      <c r="U620" s="9"/>
      <c r="V620" s="9"/>
      <c r="W620" s="9"/>
    </row>
    <row r="621" spans="3:23" ht="15.75" x14ac:dyDescent="0.5">
      <c r="C621" s="9"/>
      <c r="D621" s="9"/>
      <c r="E621" s="9"/>
      <c r="I621" s="9"/>
      <c r="J621" s="9"/>
      <c r="K621" s="9"/>
      <c r="O621" s="9"/>
      <c r="P621" s="9"/>
      <c r="Q621" s="9"/>
      <c r="U621" s="9"/>
      <c r="V621" s="9"/>
      <c r="W621" s="9"/>
    </row>
    <row r="622" spans="3:23" ht="15.75" x14ac:dyDescent="0.5">
      <c r="C622" s="9"/>
      <c r="D622" s="9"/>
      <c r="E622" s="9"/>
      <c r="I622" s="9"/>
      <c r="J622" s="9"/>
      <c r="K622" s="9"/>
      <c r="O622" s="9"/>
      <c r="P622" s="9"/>
      <c r="Q622" s="9"/>
      <c r="U622" s="9"/>
      <c r="V622" s="9"/>
      <c r="W622" s="9"/>
    </row>
    <row r="623" spans="3:23" ht="15.75" x14ac:dyDescent="0.5">
      <c r="C623" s="9"/>
      <c r="D623" s="9"/>
      <c r="E623" s="9"/>
      <c r="I623" s="9"/>
      <c r="J623" s="9"/>
      <c r="K623" s="9"/>
      <c r="O623" s="9"/>
      <c r="P623" s="9"/>
      <c r="Q623" s="9"/>
      <c r="U623" s="9"/>
      <c r="V623" s="9"/>
      <c r="W623" s="9"/>
    </row>
    <row r="624" spans="3:23" ht="15.75" x14ac:dyDescent="0.5">
      <c r="C624" s="9"/>
      <c r="D624" s="9"/>
      <c r="E624" s="9"/>
      <c r="I624" s="9"/>
      <c r="J624" s="9"/>
      <c r="K624" s="9"/>
      <c r="O624" s="9"/>
      <c r="P624" s="9"/>
      <c r="Q624" s="9"/>
      <c r="U624" s="9"/>
      <c r="V624" s="9"/>
      <c r="W624" s="9"/>
    </row>
    <row r="625" spans="3:23" ht="15.75" x14ac:dyDescent="0.5">
      <c r="C625" s="9"/>
      <c r="D625" s="9"/>
      <c r="E625" s="9"/>
      <c r="I625" s="9"/>
      <c r="J625" s="9"/>
      <c r="K625" s="9"/>
      <c r="O625" s="9"/>
      <c r="P625" s="9"/>
      <c r="Q625" s="9"/>
      <c r="U625" s="9"/>
      <c r="V625" s="9"/>
      <c r="W625" s="9"/>
    </row>
    <row r="626" spans="3:23" ht="15.75" x14ac:dyDescent="0.5">
      <c r="C626" s="9"/>
      <c r="D626" s="9"/>
      <c r="E626" s="9"/>
      <c r="I626" s="9"/>
      <c r="J626" s="9"/>
      <c r="K626" s="9"/>
      <c r="O626" s="9"/>
      <c r="P626" s="9"/>
      <c r="Q626" s="9"/>
      <c r="U626" s="9"/>
      <c r="V626" s="9"/>
      <c r="W626" s="9"/>
    </row>
    <row r="627" spans="3:23" ht="15.75" x14ac:dyDescent="0.5">
      <c r="C627" s="9"/>
      <c r="D627" s="9"/>
      <c r="E627" s="9"/>
      <c r="I627" s="9"/>
      <c r="J627" s="9"/>
      <c r="K627" s="9"/>
      <c r="O627" s="9"/>
      <c r="P627" s="9"/>
      <c r="Q627" s="9"/>
      <c r="U627" s="9"/>
      <c r="V627" s="9"/>
      <c r="W627" s="9"/>
    </row>
    <row r="628" spans="3:23" ht="15.75" x14ac:dyDescent="0.5">
      <c r="C628" s="9"/>
      <c r="D628" s="9"/>
      <c r="E628" s="9"/>
      <c r="I628" s="9"/>
      <c r="J628" s="9"/>
      <c r="K628" s="9"/>
      <c r="O628" s="9"/>
      <c r="P628" s="9"/>
      <c r="Q628" s="9"/>
      <c r="U628" s="9"/>
      <c r="V628" s="9"/>
      <c r="W628" s="9"/>
    </row>
    <row r="629" spans="3:23" ht="15.75" x14ac:dyDescent="0.5">
      <c r="C629" s="9"/>
      <c r="D629" s="9"/>
      <c r="E629" s="9"/>
      <c r="I629" s="9"/>
      <c r="J629" s="9"/>
      <c r="K629" s="9"/>
      <c r="O629" s="9"/>
      <c r="P629" s="9"/>
      <c r="Q629" s="9"/>
      <c r="U629" s="9"/>
      <c r="V629" s="9"/>
      <c r="W629" s="9"/>
    </row>
    <row r="630" spans="3:23" ht="15.75" x14ac:dyDescent="0.5">
      <c r="C630" s="9"/>
      <c r="D630" s="9"/>
      <c r="E630" s="9"/>
      <c r="I630" s="9"/>
      <c r="J630" s="9"/>
      <c r="K630" s="9"/>
      <c r="O630" s="9"/>
      <c r="P630" s="9"/>
      <c r="Q630" s="9"/>
      <c r="U630" s="9"/>
      <c r="V630" s="9"/>
      <c r="W630" s="9"/>
    </row>
    <row r="631" spans="3:23" ht="15.75" x14ac:dyDescent="0.5">
      <c r="C631" s="9"/>
      <c r="D631" s="9"/>
      <c r="E631" s="9"/>
      <c r="I631" s="9"/>
      <c r="J631" s="9"/>
      <c r="K631" s="9"/>
      <c r="O631" s="9"/>
      <c r="P631" s="9"/>
      <c r="Q631" s="9"/>
      <c r="U631" s="9"/>
      <c r="V631" s="9"/>
      <c r="W631" s="9"/>
    </row>
    <row r="632" spans="3:23" ht="15.75" x14ac:dyDescent="0.5">
      <c r="C632" s="9"/>
      <c r="D632" s="9"/>
      <c r="E632" s="9"/>
      <c r="I632" s="9"/>
      <c r="J632" s="9"/>
      <c r="K632" s="9"/>
      <c r="O632" s="9"/>
      <c r="P632" s="9"/>
      <c r="Q632" s="9"/>
      <c r="U632" s="9"/>
      <c r="V632" s="9"/>
      <c r="W632" s="9"/>
    </row>
    <row r="633" spans="3:23" ht="15.75" x14ac:dyDescent="0.5">
      <c r="C633" s="9"/>
      <c r="D633" s="9"/>
      <c r="E633" s="9"/>
      <c r="I633" s="9"/>
      <c r="J633" s="9"/>
      <c r="K633" s="9"/>
      <c r="O633" s="9"/>
      <c r="P633" s="9"/>
      <c r="Q633" s="9"/>
      <c r="U633" s="9"/>
      <c r="V633" s="9"/>
      <c r="W633" s="9"/>
    </row>
    <row r="634" spans="3:23" ht="15.75" x14ac:dyDescent="0.5">
      <c r="C634" s="9"/>
      <c r="D634" s="9"/>
      <c r="E634" s="9"/>
      <c r="I634" s="9"/>
      <c r="J634" s="9"/>
      <c r="K634" s="9"/>
      <c r="O634" s="9"/>
      <c r="P634" s="9"/>
      <c r="Q634" s="9"/>
      <c r="U634" s="9"/>
      <c r="V634" s="9"/>
      <c r="W634" s="9"/>
    </row>
    <row r="635" spans="3:23" ht="15.75" x14ac:dyDescent="0.5">
      <c r="C635" s="9"/>
      <c r="D635" s="9"/>
      <c r="E635" s="9"/>
      <c r="I635" s="9"/>
      <c r="J635" s="9"/>
      <c r="K635" s="9"/>
      <c r="O635" s="9"/>
      <c r="P635" s="9"/>
      <c r="Q635" s="9"/>
      <c r="U635" s="9"/>
      <c r="V635" s="9"/>
      <c r="W635" s="9"/>
    </row>
    <row r="636" spans="3:23" ht="15.75" x14ac:dyDescent="0.5">
      <c r="C636" s="9"/>
      <c r="D636" s="9"/>
      <c r="E636" s="9"/>
      <c r="I636" s="9"/>
      <c r="J636" s="9"/>
      <c r="K636" s="9"/>
      <c r="O636" s="9"/>
      <c r="P636" s="9"/>
      <c r="Q636" s="9"/>
      <c r="U636" s="9"/>
      <c r="V636" s="9"/>
      <c r="W636" s="9"/>
    </row>
    <row r="637" spans="3:23" ht="15.75" x14ac:dyDescent="0.5">
      <c r="C637" s="9"/>
      <c r="D637" s="9"/>
      <c r="E637" s="9"/>
      <c r="I637" s="9"/>
      <c r="J637" s="9"/>
      <c r="K637" s="9"/>
      <c r="O637" s="9"/>
      <c r="P637" s="9"/>
      <c r="Q637" s="9"/>
      <c r="U637" s="9"/>
      <c r="V637" s="9"/>
      <c r="W637" s="9"/>
    </row>
    <row r="638" spans="3:23" ht="15.75" x14ac:dyDescent="0.5">
      <c r="C638" s="9"/>
      <c r="D638" s="9"/>
      <c r="E638" s="9"/>
      <c r="I638" s="9"/>
      <c r="J638" s="9"/>
      <c r="K638" s="9"/>
      <c r="O638" s="9"/>
      <c r="P638" s="9"/>
      <c r="Q638" s="9"/>
      <c r="U638" s="9"/>
      <c r="V638" s="9"/>
      <c r="W638" s="9"/>
    </row>
    <row r="639" spans="3:23" ht="15.75" x14ac:dyDescent="0.5">
      <c r="C639" s="9"/>
      <c r="D639" s="9"/>
      <c r="E639" s="9"/>
      <c r="I639" s="9"/>
      <c r="J639" s="9"/>
      <c r="K639" s="9"/>
      <c r="O639" s="9"/>
      <c r="P639" s="9"/>
      <c r="Q639" s="9"/>
      <c r="U639" s="9"/>
      <c r="V639" s="9"/>
      <c r="W639" s="9"/>
    </row>
    <row r="640" spans="3:23" ht="15.75" x14ac:dyDescent="0.5">
      <c r="C640" s="9"/>
      <c r="D640" s="9"/>
      <c r="E640" s="9"/>
      <c r="I640" s="9"/>
      <c r="J640" s="9"/>
      <c r="K640" s="9"/>
      <c r="O640" s="9"/>
      <c r="P640" s="9"/>
      <c r="Q640" s="9"/>
      <c r="U640" s="9"/>
      <c r="V640" s="9"/>
      <c r="W640" s="9"/>
    </row>
    <row r="641" spans="3:23" ht="15.75" x14ac:dyDescent="0.5">
      <c r="C641" s="9"/>
      <c r="D641" s="9"/>
      <c r="E641" s="9"/>
      <c r="I641" s="9"/>
      <c r="J641" s="9"/>
      <c r="K641" s="9"/>
      <c r="O641" s="9"/>
      <c r="P641" s="9"/>
      <c r="Q641" s="9"/>
      <c r="U641" s="9"/>
      <c r="V641" s="9"/>
      <c r="W641" s="9"/>
    </row>
    <row r="642" spans="3:23" ht="15.75" x14ac:dyDescent="0.5">
      <c r="C642" s="9"/>
      <c r="D642" s="9"/>
      <c r="E642" s="9"/>
      <c r="I642" s="9"/>
      <c r="J642" s="9"/>
      <c r="K642" s="9"/>
      <c r="O642" s="9"/>
      <c r="P642" s="9"/>
      <c r="Q642" s="9"/>
      <c r="U642" s="9"/>
      <c r="V642" s="9"/>
      <c r="W642" s="9"/>
    </row>
    <row r="643" spans="3:23" ht="15.75" x14ac:dyDescent="0.5">
      <c r="C643" s="9"/>
      <c r="D643" s="9"/>
      <c r="E643" s="9"/>
      <c r="I643" s="9"/>
      <c r="J643" s="9"/>
      <c r="K643" s="9"/>
      <c r="O643" s="9"/>
      <c r="P643" s="9"/>
      <c r="Q643" s="9"/>
      <c r="U643" s="9"/>
      <c r="V643" s="9"/>
      <c r="W643" s="9"/>
    </row>
    <row r="644" spans="3:23" ht="15.75" x14ac:dyDescent="0.5">
      <c r="C644" s="9"/>
      <c r="D644" s="9"/>
      <c r="E644" s="9"/>
      <c r="I644" s="9"/>
      <c r="J644" s="9"/>
      <c r="K644" s="9"/>
      <c r="O644" s="9"/>
      <c r="P644" s="9"/>
      <c r="Q644" s="9"/>
      <c r="U644" s="9"/>
      <c r="V644" s="9"/>
      <c r="W644" s="9"/>
    </row>
    <row r="645" spans="3:23" ht="15.75" x14ac:dyDescent="0.5">
      <c r="C645" s="9"/>
      <c r="D645" s="9"/>
      <c r="E645" s="9"/>
      <c r="I645" s="9"/>
      <c r="J645" s="9"/>
      <c r="K645" s="9"/>
      <c r="O645" s="9"/>
      <c r="P645" s="9"/>
      <c r="Q645" s="9"/>
      <c r="U645" s="9"/>
      <c r="V645" s="9"/>
      <c r="W645" s="9"/>
    </row>
    <row r="646" spans="3:23" ht="15.75" x14ac:dyDescent="0.5">
      <c r="C646" s="9"/>
      <c r="D646" s="9"/>
      <c r="E646" s="9"/>
      <c r="I646" s="9"/>
      <c r="J646" s="9"/>
      <c r="K646" s="9"/>
      <c r="O646" s="9"/>
      <c r="P646" s="9"/>
      <c r="Q646" s="9"/>
      <c r="U646" s="9"/>
      <c r="V646" s="9"/>
      <c r="W646" s="9"/>
    </row>
    <row r="647" spans="3:23" ht="15.75" x14ac:dyDescent="0.5">
      <c r="C647" s="9"/>
      <c r="D647" s="9"/>
      <c r="E647" s="9"/>
      <c r="I647" s="9"/>
      <c r="J647" s="9"/>
      <c r="K647" s="9"/>
      <c r="O647" s="9"/>
      <c r="P647" s="9"/>
      <c r="Q647" s="9"/>
      <c r="U647" s="9"/>
      <c r="V647" s="9"/>
      <c r="W647" s="9"/>
    </row>
    <row r="648" spans="3:23" ht="15.75" x14ac:dyDescent="0.5">
      <c r="C648" s="9"/>
      <c r="D648" s="9"/>
      <c r="E648" s="9"/>
      <c r="I648" s="9"/>
      <c r="J648" s="9"/>
      <c r="K648" s="9"/>
      <c r="O648" s="9"/>
      <c r="P648" s="9"/>
      <c r="Q648" s="9"/>
      <c r="U648" s="9"/>
      <c r="V648" s="9"/>
      <c r="W648" s="9"/>
    </row>
    <row r="649" spans="3:23" ht="15.75" x14ac:dyDescent="0.5">
      <c r="C649" s="9"/>
      <c r="D649" s="9"/>
      <c r="E649" s="9"/>
      <c r="I649" s="9"/>
      <c r="J649" s="9"/>
      <c r="K649" s="9"/>
      <c r="O649" s="9"/>
      <c r="P649" s="9"/>
      <c r="Q649" s="9"/>
      <c r="U649" s="9"/>
      <c r="V649" s="9"/>
      <c r="W649" s="9"/>
    </row>
    <row r="650" spans="3:23" ht="15.75" x14ac:dyDescent="0.5">
      <c r="C650" s="9"/>
      <c r="D650" s="9"/>
      <c r="E650" s="9"/>
      <c r="I650" s="9"/>
      <c r="J650" s="9"/>
      <c r="K650" s="9"/>
      <c r="O650" s="9"/>
      <c r="P650" s="9"/>
      <c r="Q650" s="9"/>
      <c r="U650" s="9"/>
      <c r="V650" s="9"/>
      <c r="W650" s="9"/>
    </row>
    <row r="651" spans="3:23" ht="15.75" x14ac:dyDescent="0.5">
      <c r="C651" s="9"/>
      <c r="D651" s="9"/>
      <c r="E651" s="9"/>
      <c r="I651" s="9"/>
      <c r="J651" s="9"/>
      <c r="K651" s="9"/>
      <c r="O651" s="9"/>
      <c r="P651" s="9"/>
      <c r="Q651" s="9"/>
      <c r="U651" s="9"/>
      <c r="V651" s="9"/>
      <c r="W651" s="9"/>
    </row>
    <row r="652" spans="3:23" ht="15.75" x14ac:dyDescent="0.5">
      <c r="C652" s="9"/>
      <c r="D652" s="9"/>
      <c r="E652" s="9"/>
      <c r="I652" s="9"/>
      <c r="J652" s="9"/>
      <c r="K652" s="9"/>
      <c r="O652" s="9"/>
      <c r="P652" s="9"/>
      <c r="Q652" s="9"/>
      <c r="U652" s="9"/>
      <c r="V652" s="9"/>
      <c r="W652" s="9"/>
    </row>
    <row r="653" spans="3:23" ht="15.75" x14ac:dyDescent="0.5">
      <c r="C653" s="9"/>
      <c r="D653" s="9"/>
      <c r="E653" s="9"/>
      <c r="I653" s="9"/>
      <c r="J653" s="9"/>
      <c r="K653" s="9"/>
      <c r="O653" s="9"/>
      <c r="P653" s="9"/>
      <c r="Q653" s="9"/>
      <c r="U653" s="9"/>
      <c r="V653" s="9"/>
      <c r="W653" s="9"/>
    </row>
    <row r="654" spans="3:23" ht="15.75" x14ac:dyDescent="0.5">
      <c r="C654" s="9"/>
      <c r="D654" s="9"/>
      <c r="E654" s="9"/>
      <c r="I654" s="9"/>
      <c r="J654" s="9"/>
      <c r="K654" s="9"/>
      <c r="O654" s="9"/>
      <c r="P654" s="9"/>
      <c r="Q654" s="9"/>
      <c r="U654" s="9"/>
      <c r="V654" s="9"/>
      <c r="W654" s="9"/>
    </row>
    <row r="655" spans="3:23" ht="15.75" x14ac:dyDescent="0.5">
      <c r="C655" s="9"/>
      <c r="D655" s="9"/>
      <c r="E655" s="9"/>
      <c r="I655" s="9"/>
      <c r="J655" s="9"/>
      <c r="K655" s="9"/>
      <c r="O655" s="9"/>
      <c r="P655" s="9"/>
      <c r="Q655" s="9"/>
      <c r="U655" s="9"/>
      <c r="V655" s="9"/>
      <c r="W655" s="9"/>
    </row>
    <row r="656" spans="3:23" ht="15.75" x14ac:dyDescent="0.5">
      <c r="C656" s="9"/>
      <c r="D656" s="9"/>
      <c r="E656" s="9"/>
      <c r="I656" s="9"/>
      <c r="J656" s="9"/>
      <c r="K656" s="9"/>
      <c r="O656" s="9"/>
      <c r="P656" s="9"/>
      <c r="Q656" s="9"/>
      <c r="U656" s="9"/>
      <c r="V656" s="9"/>
      <c r="W656" s="9"/>
    </row>
    <row r="657" spans="3:23" ht="15.75" x14ac:dyDescent="0.5">
      <c r="C657" s="9"/>
      <c r="D657" s="9"/>
      <c r="E657" s="9"/>
      <c r="I657" s="9"/>
      <c r="J657" s="9"/>
      <c r="K657" s="9"/>
      <c r="O657" s="9"/>
      <c r="P657" s="9"/>
      <c r="Q657" s="9"/>
      <c r="U657" s="9"/>
      <c r="V657" s="9"/>
      <c r="W657" s="9"/>
    </row>
    <row r="658" spans="3:23" ht="15.75" x14ac:dyDescent="0.5">
      <c r="C658" s="9"/>
      <c r="D658" s="9"/>
      <c r="E658" s="9"/>
      <c r="I658" s="9"/>
      <c r="J658" s="9"/>
      <c r="K658" s="9"/>
      <c r="O658" s="9"/>
      <c r="P658" s="9"/>
      <c r="Q658" s="9"/>
      <c r="U658" s="9"/>
      <c r="V658" s="9"/>
      <c r="W658" s="9"/>
    </row>
    <row r="659" spans="3:23" ht="15.75" x14ac:dyDescent="0.5">
      <c r="C659" s="9"/>
      <c r="D659" s="9"/>
      <c r="E659" s="9"/>
      <c r="I659" s="9"/>
      <c r="J659" s="9"/>
      <c r="K659" s="9"/>
      <c r="O659" s="9"/>
      <c r="P659" s="9"/>
      <c r="Q659" s="9"/>
      <c r="U659" s="9"/>
      <c r="V659" s="9"/>
      <c r="W659" s="9"/>
    </row>
    <row r="660" spans="3:23" ht="15.75" x14ac:dyDescent="0.5">
      <c r="C660" s="9"/>
      <c r="D660" s="9"/>
      <c r="E660" s="9"/>
      <c r="I660" s="9"/>
      <c r="J660" s="9"/>
      <c r="K660" s="9"/>
      <c r="O660" s="9"/>
      <c r="P660" s="9"/>
      <c r="Q660" s="9"/>
      <c r="U660" s="9"/>
      <c r="V660" s="9"/>
      <c r="W660" s="9"/>
    </row>
    <row r="661" spans="3:23" ht="15.75" x14ac:dyDescent="0.5">
      <c r="C661" s="9"/>
      <c r="D661" s="9"/>
      <c r="E661" s="9"/>
      <c r="I661" s="9"/>
      <c r="J661" s="9"/>
      <c r="K661" s="9"/>
      <c r="O661" s="9"/>
      <c r="P661" s="9"/>
      <c r="Q661" s="9"/>
      <c r="U661" s="9"/>
      <c r="V661" s="9"/>
      <c r="W661" s="9"/>
    </row>
    <row r="662" spans="3:23" ht="15.75" x14ac:dyDescent="0.5">
      <c r="C662" s="9"/>
      <c r="D662" s="9"/>
      <c r="E662" s="9"/>
      <c r="I662" s="9"/>
      <c r="J662" s="9"/>
      <c r="K662" s="9"/>
      <c r="O662" s="9"/>
      <c r="P662" s="9"/>
      <c r="Q662" s="9"/>
      <c r="U662" s="9"/>
      <c r="V662" s="9"/>
      <c r="W662" s="9"/>
    </row>
    <row r="663" spans="3:23" ht="15.75" x14ac:dyDescent="0.5">
      <c r="C663" s="9"/>
      <c r="D663" s="9"/>
      <c r="E663" s="9"/>
      <c r="I663" s="9"/>
      <c r="J663" s="9"/>
      <c r="K663" s="9"/>
      <c r="O663" s="9"/>
      <c r="P663" s="9"/>
      <c r="Q663" s="9"/>
      <c r="U663" s="9"/>
      <c r="V663" s="9"/>
      <c r="W663" s="9"/>
    </row>
    <row r="664" spans="3:23" ht="15.75" x14ac:dyDescent="0.5">
      <c r="C664" s="9"/>
      <c r="D664" s="9"/>
      <c r="E664" s="9"/>
      <c r="I664" s="9"/>
      <c r="J664" s="9"/>
      <c r="K664" s="9"/>
      <c r="O664" s="9"/>
      <c r="P664" s="9"/>
      <c r="Q664" s="9"/>
      <c r="U664" s="9"/>
      <c r="V664" s="9"/>
      <c r="W664" s="9"/>
    </row>
    <row r="665" spans="3:23" ht="15.75" x14ac:dyDescent="0.5">
      <c r="C665" s="9"/>
      <c r="D665" s="9"/>
      <c r="E665" s="9"/>
      <c r="I665" s="9"/>
      <c r="J665" s="9"/>
      <c r="K665" s="9"/>
      <c r="O665" s="9"/>
      <c r="P665" s="9"/>
      <c r="Q665" s="9"/>
      <c r="U665" s="9"/>
      <c r="V665" s="9"/>
      <c r="W665" s="9"/>
    </row>
    <row r="666" spans="3:23" ht="15.75" x14ac:dyDescent="0.5">
      <c r="C666" s="9"/>
      <c r="D666" s="9"/>
      <c r="E666" s="9"/>
      <c r="I666" s="9"/>
      <c r="J666" s="9"/>
      <c r="K666" s="9"/>
      <c r="O666" s="9"/>
      <c r="P666" s="9"/>
      <c r="Q666" s="9"/>
      <c r="U666" s="9"/>
      <c r="V666" s="9"/>
      <c r="W666" s="9"/>
    </row>
    <row r="667" spans="3:23" ht="15.75" x14ac:dyDescent="0.5">
      <c r="C667" s="9"/>
      <c r="D667" s="9"/>
      <c r="E667" s="9"/>
      <c r="I667" s="9"/>
      <c r="J667" s="9"/>
      <c r="K667" s="9"/>
      <c r="O667" s="9"/>
      <c r="P667" s="9"/>
      <c r="Q667" s="9"/>
      <c r="U667" s="9"/>
      <c r="V667" s="9"/>
      <c r="W667" s="9"/>
    </row>
    <row r="668" spans="3:23" ht="15.75" x14ac:dyDescent="0.5">
      <c r="C668" s="9"/>
      <c r="D668" s="9"/>
      <c r="E668" s="9"/>
      <c r="I668" s="9"/>
      <c r="J668" s="9"/>
      <c r="K668" s="9"/>
      <c r="O668" s="9"/>
      <c r="P668" s="9"/>
      <c r="Q668" s="9"/>
      <c r="U668" s="9"/>
      <c r="V668" s="9"/>
      <c r="W668" s="9"/>
    </row>
    <row r="669" spans="3:23" ht="15.75" x14ac:dyDescent="0.5">
      <c r="C669" s="9"/>
      <c r="D669" s="9"/>
      <c r="E669" s="9"/>
      <c r="I669" s="9"/>
      <c r="J669" s="9"/>
      <c r="K669" s="9"/>
      <c r="O669" s="9"/>
      <c r="P669" s="9"/>
      <c r="Q669" s="9"/>
      <c r="U669" s="9"/>
      <c r="V669" s="9"/>
      <c r="W669" s="9"/>
    </row>
    <row r="670" spans="3:23" ht="15.75" x14ac:dyDescent="0.5">
      <c r="C670" s="9"/>
      <c r="D670" s="9"/>
      <c r="E670" s="9"/>
      <c r="I670" s="9"/>
      <c r="J670" s="9"/>
      <c r="K670" s="9"/>
      <c r="O670" s="9"/>
      <c r="P670" s="9"/>
      <c r="Q670" s="9"/>
      <c r="U670" s="9"/>
      <c r="V670" s="9"/>
      <c r="W670" s="9"/>
    </row>
    <row r="671" spans="3:23" ht="15.75" x14ac:dyDescent="0.5">
      <c r="C671" s="9"/>
      <c r="D671" s="9"/>
      <c r="E671" s="9"/>
      <c r="I671" s="9"/>
      <c r="J671" s="9"/>
      <c r="K671" s="9"/>
      <c r="O671" s="9"/>
      <c r="P671" s="9"/>
      <c r="Q671" s="9"/>
      <c r="U671" s="9"/>
      <c r="V671" s="9"/>
      <c r="W671" s="9"/>
    </row>
    <row r="672" spans="3:23" ht="15.75" x14ac:dyDescent="0.5">
      <c r="C672" s="9"/>
      <c r="D672" s="9"/>
      <c r="E672" s="9"/>
      <c r="I672" s="9"/>
      <c r="J672" s="9"/>
      <c r="K672" s="9"/>
      <c r="O672" s="9"/>
      <c r="P672" s="9"/>
      <c r="Q672" s="9"/>
      <c r="U672" s="9"/>
      <c r="V672" s="9"/>
      <c r="W672" s="9"/>
    </row>
    <row r="673" spans="3:23" ht="15.75" x14ac:dyDescent="0.5">
      <c r="C673" s="9"/>
      <c r="D673" s="9"/>
      <c r="E673" s="9"/>
      <c r="I673" s="9"/>
      <c r="J673" s="9"/>
      <c r="K673" s="9"/>
      <c r="O673" s="9"/>
      <c r="P673" s="9"/>
      <c r="Q673" s="9"/>
      <c r="U673" s="9"/>
      <c r="V673" s="9"/>
      <c r="W673" s="9"/>
    </row>
    <row r="674" spans="3:23" ht="15.75" x14ac:dyDescent="0.5">
      <c r="C674" s="9"/>
      <c r="D674" s="9"/>
      <c r="E674" s="9"/>
      <c r="I674" s="9"/>
      <c r="J674" s="9"/>
      <c r="K674" s="9"/>
      <c r="O674" s="9"/>
      <c r="P674" s="9"/>
      <c r="Q674" s="9"/>
      <c r="U674" s="9"/>
      <c r="V674" s="9"/>
      <c r="W674" s="9"/>
    </row>
    <row r="675" spans="3:23" ht="15.75" x14ac:dyDescent="0.5">
      <c r="C675" s="9"/>
      <c r="D675" s="9"/>
      <c r="E675" s="9"/>
      <c r="I675" s="9"/>
      <c r="J675" s="9"/>
      <c r="K675" s="9"/>
      <c r="O675" s="9"/>
      <c r="P675" s="9"/>
      <c r="Q675" s="9"/>
      <c r="U675" s="9"/>
      <c r="V675" s="9"/>
      <c r="W675" s="9"/>
    </row>
    <row r="676" spans="3:23" ht="15.75" x14ac:dyDescent="0.5">
      <c r="C676" s="9"/>
      <c r="D676" s="9"/>
      <c r="E676" s="9"/>
      <c r="I676" s="9"/>
      <c r="J676" s="9"/>
      <c r="K676" s="9"/>
      <c r="O676" s="9"/>
      <c r="P676" s="9"/>
      <c r="Q676" s="9"/>
      <c r="U676" s="9"/>
      <c r="V676" s="9"/>
      <c r="W676" s="9"/>
    </row>
    <row r="677" spans="3:23" ht="15.75" x14ac:dyDescent="0.5">
      <c r="C677" s="9"/>
      <c r="D677" s="9"/>
      <c r="E677" s="9"/>
      <c r="I677" s="9"/>
      <c r="J677" s="9"/>
      <c r="K677" s="9"/>
      <c r="O677" s="9"/>
      <c r="P677" s="9"/>
      <c r="Q677" s="9"/>
      <c r="U677" s="9"/>
      <c r="V677" s="9"/>
      <c r="W677" s="9"/>
    </row>
    <row r="678" spans="3:23" ht="15.75" x14ac:dyDescent="0.5">
      <c r="C678" s="9"/>
      <c r="D678" s="9"/>
      <c r="E678" s="9"/>
      <c r="I678" s="9"/>
      <c r="J678" s="9"/>
      <c r="K678" s="9"/>
      <c r="O678" s="9"/>
      <c r="P678" s="9"/>
      <c r="Q678" s="9"/>
      <c r="U678" s="9"/>
      <c r="V678" s="9"/>
      <c r="W678" s="9"/>
    </row>
    <row r="679" spans="3:23" ht="15.75" x14ac:dyDescent="0.5">
      <c r="C679" s="9"/>
      <c r="D679" s="9"/>
      <c r="E679" s="9"/>
      <c r="I679" s="9"/>
      <c r="J679" s="9"/>
      <c r="K679" s="9"/>
      <c r="O679" s="9"/>
      <c r="P679" s="9"/>
      <c r="Q679" s="9"/>
      <c r="U679" s="9"/>
      <c r="V679" s="9"/>
      <c r="W679" s="9"/>
    </row>
    <row r="680" spans="3:23" ht="15.75" x14ac:dyDescent="0.5">
      <c r="C680" s="9"/>
      <c r="D680" s="9"/>
      <c r="E680" s="9"/>
      <c r="I680" s="9"/>
      <c r="J680" s="9"/>
      <c r="K680" s="9"/>
      <c r="O680" s="9"/>
      <c r="P680" s="9"/>
      <c r="Q680" s="9"/>
      <c r="U680" s="9"/>
      <c r="V680" s="9"/>
      <c r="W680" s="9"/>
    </row>
    <row r="681" spans="3:23" ht="15.75" x14ac:dyDescent="0.5">
      <c r="C681" s="9"/>
      <c r="D681" s="9"/>
      <c r="E681" s="9"/>
      <c r="I681" s="9"/>
      <c r="J681" s="9"/>
      <c r="K681" s="9"/>
      <c r="O681" s="9"/>
      <c r="P681" s="9"/>
      <c r="Q681" s="9"/>
      <c r="U681" s="9"/>
      <c r="V681" s="9"/>
      <c r="W681" s="9"/>
    </row>
    <row r="682" spans="3:23" ht="15.75" x14ac:dyDescent="0.5">
      <c r="C682" s="9"/>
      <c r="D682" s="9"/>
      <c r="E682" s="9"/>
      <c r="I682" s="9"/>
      <c r="J682" s="9"/>
      <c r="K682" s="9"/>
      <c r="O682" s="9"/>
      <c r="P682" s="9"/>
      <c r="Q682" s="9"/>
      <c r="U682" s="9"/>
      <c r="V682" s="9"/>
      <c r="W682" s="9"/>
    </row>
    <row r="683" spans="3:23" ht="15.75" x14ac:dyDescent="0.5">
      <c r="C683" s="9"/>
      <c r="D683" s="9"/>
      <c r="E683" s="9"/>
      <c r="I683" s="9"/>
      <c r="J683" s="9"/>
      <c r="K683" s="9"/>
      <c r="O683" s="9"/>
      <c r="P683" s="9"/>
      <c r="Q683" s="9"/>
      <c r="U683" s="9"/>
      <c r="V683" s="9"/>
      <c r="W683" s="9"/>
    </row>
    <row r="684" spans="3:23" ht="15.75" x14ac:dyDescent="0.5">
      <c r="C684" s="9"/>
      <c r="D684" s="9"/>
      <c r="E684" s="9"/>
      <c r="I684" s="9"/>
      <c r="J684" s="9"/>
      <c r="K684" s="9"/>
      <c r="O684" s="9"/>
      <c r="P684" s="9"/>
      <c r="Q684" s="9"/>
      <c r="U684" s="9"/>
      <c r="V684" s="9"/>
      <c r="W684" s="9"/>
    </row>
    <row r="685" spans="3:23" ht="15.75" x14ac:dyDescent="0.5">
      <c r="C685" s="9"/>
      <c r="D685" s="9"/>
      <c r="E685" s="9"/>
      <c r="I685" s="9"/>
      <c r="J685" s="9"/>
      <c r="K685" s="9"/>
      <c r="O685" s="9"/>
      <c r="P685" s="9"/>
      <c r="Q685" s="9"/>
      <c r="U685" s="9"/>
      <c r="V685" s="9"/>
      <c r="W685" s="9"/>
    </row>
    <row r="686" spans="3:23" ht="15.75" x14ac:dyDescent="0.5">
      <c r="C686" s="9"/>
      <c r="D686" s="9"/>
      <c r="E686" s="9"/>
      <c r="I686" s="9"/>
      <c r="J686" s="9"/>
      <c r="K686" s="9"/>
      <c r="O686" s="9"/>
      <c r="P686" s="9"/>
      <c r="Q686" s="9"/>
      <c r="U686" s="9"/>
      <c r="V686" s="9"/>
      <c r="W686" s="9"/>
    </row>
    <row r="687" spans="3:23" ht="15.75" x14ac:dyDescent="0.5">
      <c r="C687" s="9"/>
      <c r="D687" s="9"/>
      <c r="E687" s="9"/>
      <c r="I687" s="9"/>
      <c r="J687" s="9"/>
      <c r="K687" s="9"/>
      <c r="O687" s="9"/>
      <c r="P687" s="9"/>
      <c r="Q687" s="9"/>
      <c r="U687" s="9"/>
      <c r="V687" s="9"/>
      <c r="W687" s="9"/>
    </row>
    <row r="688" spans="3:23" ht="15.75" x14ac:dyDescent="0.5">
      <c r="C688" s="9"/>
      <c r="D688" s="9"/>
      <c r="E688" s="9"/>
      <c r="I688" s="9"/>
      <c r="J688" s="9"/>
      <c r="K688" s="9"/>
      <c r="O688" s="9"/>
      <c r="P688" s="9"/>
      <c r="Q688" s="9"/>
      <c r="U688" s="9"/>
      <c r="V688" s="9"/>
      <c r="W688" s="9"/>
    </row>
    <row r="689" spans="3:23" ht="15.75" x14ac:dyDescent="0.5">
      <c r="C689" s="9"/>
      <c r="D689" s="9"/>
      <c r="E689" s="9"/>
      <c r="I689" s="9"/>
      <c r="J689" s="9"/>
      <c r="K689" s="9"/>
      <c r="O689" s="9"/>
      <c r="P689" s="9"/>
      <c r="Q689" s="9"/>
      <c r="U689" s="9"/>
      <c r="V689" s="9"/>
      <c r="W689" s="9"/>
    </row>
    <row r="690" spans="3:23" ht="15.75" x14ac:dyDescent="0.5">
      <c r="C690" s="9"/>
      <c r="D690" s="9"/>
      <c r="E690" s="9"/>
      <c r="I690" s="9"/>
      <c r="J690" s="9"/>
      <c r="K690" s="9"/>
      <c r="O690" s="9"/>
      <c r="P690" s="9"/>
      <c r="Q690" s="9"/>
      <c r="U690" s="9"/>
      <c r="V690" s="9"/>
      <c r="W690" s="9"/>
    </row>
    <row r="691" spans="3:23" ht="15.75" x14ac:dyDescent="0.5">
      <c r="C691" s="9"/>
      <c r="D691" s="9"/>
      <c r="E691" s="9"/>
      <c r="I691" s="9"/>
      <c r="J691" s="9"/>
      <c r="K691" s="9"/>
      <c r="O691" s="9"/>
      <c r="P691" s="9"/>
      <c r="Q691" s="9"/>
      <c r="U691" s="9"/>
      <c r="V691" s="9"/>
      <c r="W691" s="9"/>
    </row>
    <row r="692" spans="3:23" ht="15.75" x14ac:dyDescent="0.5">
      <c r="C692" s="9"/>
      <c r="D692" s="9"/>
      <c r="E692" s="9"/>
      <c r="I692" s="9"/>
      <c r="J692" s="9"/>
      <c r="K692" s="9"/>
      <c r="O692" s="9"/>
      <c r="P692" s="9"/>
      <c r="Q692" s="9"/>
      <c r="U692" s="9"/>
      <c r="V692" s="9"/>
      <c r="W692" s="9"/>
    </row>
    <row r="693" spans="3:23" ht="15.75" x14ac:dyDescent="0.5">
      <c r="C693" s="9"/>
      <c r="D693" s="9"/>
      <c r="E693" s="9"/>
      <c r="I693" s="9"/>
      <c r="J693" s="9"/>
      <c r="K693" s="9"/>
      <c r="O693" s="9"/>
      <c r="P693" s="9"/>
      <c r="Q693" s="9"/>
      <c r="U693" s="9"/>
      <c r="V693" s="9"/>
      <c r="W693" s="9"/>
    </row>
    <row r="694" spans="3:23" ht="15.75" x14ac:dyDescent="0.5">
      <c r="C694" s="9"/>
      <c r="D694" s="9"/>
      <c r="E694" s="9"/>
      <c r="I694" s="9"/>
      <c r="J694" s="9"/>
      <c r="K694" s="9"/>
      <c r="O694" s="9"/>
      <c r="P694" s="9"/>
      <c r="Q694" s="9"/>
      <c r="U694" s="9"/>
      <c r="V694" s="9"/>
      <c r="W694" s="9"/>
    </row>
    <row r="695" spans="3:23" ht="15.75" x14ac:dyDescent="0.5">
      <c r="C695" s="9"/>
      <c r="D695" s="9"/>
      <c r="E695" s="9"/>
      <c r="I695" s="9"/>
      <c r="J695" s="9"/>
      <c r="K695" s="9"/>
      <c r="O695" s="9"/>
      <c r="P695" s="9"/>
      <c r="Q695" s="9"/>
      <c r="U695" s="9"/>
      <c r="V695" s="9"/>
      <c r="W695" s="9"/>
    </row>
    <row r="696" spans="3:23" ht="15.75" x14ac:dyDescent="0.5">
      <c r="C696" s="9"/>
      <c r="D696" s="9"/>
      <c r="E696" s="9"/>
      <c r="I696" s="9"/>
      <c r="J696" s="9"/>
      <c r="K696" s="9"/>
      <c r="O696" s="9"/>
      <c r="P696" s="9"/>
      <c r="Q696" s="9"/>
      <c r="U696" s="9"/>
      <c r="V696" s="9"/>
      <c r="W696" s="9"/>
    </row>
    <row r="697" spans="3:23" ht="15.75" x14ac:dyDescent="0.5">
      <c r="C697" s="9"/>
      <c r="D697" s="9"/>
      <c r="E697" s="9"/>
      <c r="I697" s="9"/>
      <c r="J697" s="9"/>
      <c r="K697" s="9"/>
      <c r="O697" s="9"/>
      <c r="P697" s="9"/>
      <c r="Q697" s="9"/>
      <c r="U697" s="9"/>
      <c r="V697" s="9"/>
      <c r="W697" s="9"/>
    </row>
    <row r="698" spans="3:23" ht="15.75" x14ac:dyDescent="0.5">
      <c r="C698" s="9"/>
      <c r="D698" s="9"/>
      <c r="E698" s="9"/>
      <c r="I698" s="9"/>
      <c r="J698" s="9"/>
      <c r="K698" s="9"/>
      <c r="O698" s="9"/>
      <c r="P698" s="9"/>
      <c r="Q698" s="9"/>
      <c r="U698" s="9"/>
      <c r="V698" s="9"/>
      <c r="W698" s="9"/>
    </row>
    <row r="699" spans="3:23" ht="15.75" x14ac:dyDescent="0.5">
      <c r="C699" s="9"/>
      <c r="D699" s="9"/>
      <c r="E699" s="9"/>
      <c r="I699" s="9"/>
      <c r="J699" s="9"/>
      <c r="K699" s="9"/>
      <c r="O699" s="9"/>
      <c r="P699" s="9"/>
      <c r="Q699" s="9"/>
      <c r="U699" s="9"/>
      <c r="V699" s="9"/>
      <c r="W699" s="9"/>
    </row>
    <row r="700" spans="3:23" ht="15.75" x14ac:dyDescent="0.5">
      <c r="C700" s="9"/>
      <c r="D700" s="9"/>
      <c r="E700" s="9"/>
      <c r="I700" s="9"/>
      <c r="J700" s="9"/>
      <c r="K700" s="9"/>
      <c r="O700" s="9"/>
      <c r="P700" s="9"/>
      <c r="Q700" s="9"/>
      <c r="U700" s="9"/>
      <c r="V700" s="9"/>
      <c r="W700" s="9"/>
    </row>
    <row r="701" spans="3:23" ht="15.75" x14ac:dyDescent="0.5">
      <c r="C701" s="9"/>
      <c r="D701" s="9"/>
      <c r="E701" s="9"/>
      <c r="I701" s="9"/>
      <c r="J701" s="9"/>
      <c r="K701" s="9"/>
      <c r="O701" s="9"/>
      <c r="P701" s="9"/>
      <c r="Q701" s="9"/>
      <c r="U701" s="9"/>
      <c r="V701" s="9"/>
      <c r="W701" s="9"/>
    </row>
    <row r="702" spans="3:23" ht="15.75" x14ac:dyDescent="0.5">
      <c r="C702" s="9"/>
      <c r="D702" s="9"/>
      <c r="E702" s="9"/>
      <c r="I702" s="9"/>
      <c r="J702" s="9"/>
      <c r="K702" s="9"/>
      <c r="O702" s="9"/>
      <c r="P702" s="9"/>
      <c r="Q702" s="9"/>
      <c r="U702" s="9"/>
      <c r="V702" s="9"/>
      <c r="W702" s="9"/>
    </row>
    <row r="703" spans="3:23" ht="15.75" x14ac:dyDescent="0.5">
      <c r="C703" s="9"/>
      <c r="D703" s="9"/>
      <c r="E703" s="9"/>
      <c r="I703" s="9"/>
      <c r="J703" s="9"/>
      <c r="K703" s="9"/>
      <c r="O703" s="9"/>
      <c r="P703" s="9"/>
      <c r="Q703" s="9"/>
      <c r="U703" s="9"/>
      <c r="V703" s="9"/>
      <c r="W703" s="9"/>
    </row>
    <row r="704" spans="3:23" ht="15.75" x14ac:dyDescent="0.5">
      <c r="C704" s="9"/>
      <c r="D704" s="9"/>
      <c r="E704" s="9"/>
      <c r="I704" s="9"/>
      <c r="J704" s="9"/>
      <c r="K704" s="9"/>
      <c r="O704" s="9"/>
      <c r="P704" s="9"/>
      <c r="Q704" s="9"/>
      <c r="U704" s="9"/>
      <c r="V704" s="9"/>
      <c r="W704" s="9"/>
    </row>
    <row r="705" spans="3:23" ht="15.75" x14ac:dyDescent="0.5">
      <c r="C705" s="9"/>
      <c r="D705" s="9"/>
      <c r="E705" s="9"/>
      <c r="I705" s="9"/>
      <c r="J705" s="9"/>
      <c r="K705" s="9"/>
      <c r="O705" s="9"/>
      <c r="P705" s="9"/>
      <c r="Q705" s="9"/>
      <c r="U705" s="9"/>
      <c r="V705" s="9"/>
      <c r="W705" s="9"/>
    </row>
    <row r="706" spans="3:23" ht="15.75" x14ac:dyDescent="0.5">
      <c r="C706" s="9"/>
      <c r="D706" s="9"/>
      <c r="E706" s="9"/>
      <c r="I706" s="9"/>
      <c r="J706" s="9"/>
      <c r="K706" s="9"/>
      <c r="O706" s="9"/>
      <c r="P706" s="9"/>
      <c r="Q706" s="9"/>
      <c r="U706" s="9"/>
      <c r="V706" s="9"/>
      <c r="W706" s="9"/>
    </row>
    <row r="707" spans="3:23" ht="15.75" x14ac:dyDescent="0.5">
      <c r="C707" s="9"/>
      <c r="D707" s="9"/>
      <c r="E707" s="9"/>
      <c r="I707" s="9"/>
      <c r="J707" s="9"/>
      <c r="K707" s="9"/>
      <c r="O707" s="9"/>
      <c r="P707" s="9"/>
      <c r="Q707" s="9"/>
      <c r="U707" s="9"/>
      <c r="V707" s="9"/>
      <c r="W707" s="9"/>
    </row>
    <row r="708" spans="3:23" ht="15.75" x14ac:dyDescent="0.5">
      <c r="C708" s="9"/>
      <c r="D708" s="9"/>
      <c r="E708" s="9"/>
      <c r="I708" s="9"/>
      <c r="J708" s="9"/>
      <c r="K708" s="9"/>
      <c r="O708" s="9"/>
      <c r="P708" s="9"/>
      <c r="Q708" s="9"/>
      <c r="U708" s="9"/>
      <c r="V708" s="9"/>
      <c r="W708" s="9"/>
    </row>
    <row r="709" spans="3:23" ht="15.75" x14ac:dyDescent="0.5">
      <c r="C709" s="9"/>
      <c r="D709" s="9"/>
      <c r="E709" s="9"/>
      <c r="I709" s="9"/>
      <c r="J709" s="9"/>
      <c r="K709" s="9"/>
      <c r="O709" s="9"/>
      <c r="P709" s="9"/>
      <c r="Q709" s="9"/>
      <c r="U709" s="9"/>
      <c r="V709" s="9"/>
      <c r="W709" s="9"/>
    </row>
    <row r="710" spans="3:23" ht="15.75" x14ac:dyDescent="0.5">
      <c r="C710" s="9"/>
      <c r="D710" s="9"/>
      <c r="E710" s="9"/>
      <c r="I710" s="9"/>
      <c r="J710" s="9"/>
      <c r="K710" s="9"/>
      <c r="O710" s="9"/>
      <c r="P710" s="9"/>
      <c r="Q710" s="9"/>
      <c r="U710" s="9"/>
      <c r="V710" s="9"/>
      <c r="W710" s="9"/>
    </row>
    <row r="711" spans="3:23" ht="15.75" x14ac:dyDescent="0.5">
      <c r="C711" s="9"/>
      <c r="D711" s="9"/>
      <c r="E711" s="9"/>
      <c r="I711" s="9"/>
      <c r="J711" s="9"/>
      <c r="K711" s="9"/>
      <c r="O711" s="9"/>
      <c r="P711" s="9"/>
      <c r="Q711" s="9"/>
      <c r="U711" s="9"/>
      <c r="V711" s="9"/>
      <c r="W711" s="9"/>
    </row>
    <row r="712" spans="3:23" ht="15.75" x14ac:dyDescent="0.5">
      <c r="C712" s="9"/>
      <c r="D712" s="9"/>
      <c r="E712" s="9"/>
      <c r="I712" s="9"/>
      <c r="J712" s="9"/>
      <c r="K712" s="9"/>
      <c r="O712" s="9"/>
      <c r="P712" s="9"/>
      <c r="Q712" s="9"/>
      <c r="U712" s="9"/>
      <c r="V712" s="9"/>
      <c r="W712" s="9"/>
    </row>
    <row r="713" spans="3:23" ht="15.75" x14ac:dyDescent="0.5">
      <c r="C713" s="9"/>
      <c r="D713" s="9"/>
      <c r="E713" s="9"/>
      <c r="I713" s="9"/>
      <c r="J713" s="9"/>
      <c r="K713" s="9"/>
      <c r="O713" s="9"/>
      <c r="P713" s="9"/>
      <c r="Q713" s="9"/>
      <c r="U713" s="9"/>
      <c r="V713" s="9"/>
      <c r="W713" s="9"/>
    </row>
    <row r="714" spans="3:23" ht="15.75" x14ac:dyDescent="0.5">
      <c r="C714" s="9"/>
      <c r="D714" s="9"/>
      <c r="E714" s="9"/>
      <c r="I714" s="9"/>
      <c r="J714" s="9"/>
      <c r="K714" s="9"/>
      <c r="O714" s="9"/>
      <c r="P714" s="9"/>
      <c r="Q714" s="9"/>
      <c r="U714" s="9"/>
      <c r="V714" s="9"/>
      <c r="W714" s="9"/>
    </row>
    <row r="715" spans="3:23" ht="15.75" x14ac:dyDescent="0.5">
      <c r="C715" s="9"/>
      <c r="D715" s="9"/>
      <c r="E715" s="9"/>
      <c r="I715" s="9"/>
      <c r="J715" s="9"/>
      <c r="K715" s="9"/>
      <c r="O715" s="9"/>
      <c r="P715" s="9"/>
      <c r="Q715" s="9"/>
      <c r="U715" s="9"/>
      <c r="V715" s="9"/>
      <c r="W715" s="9"/>
    </row>
    <row r="716" spans="3:23" ht="15.75" x14ac:dyDescent="0.5">
      <c r="C716" s="9"/>
      <c r="D716" s="9"/>
      <c r="E716" s="9"/>
      <c r="I716" s="9"/>
      <c r="J716" s="9"/>
      <c r="K716" s="9"/>
      <c r="O716" s="9"/>
      <c r="P716" s="9"/>
      <c r="Q716" s="9"/>
      <c r="U716" s="9"/>
      <c r="V716" s="9"/>
      <c r="W716" s="9"/>
    </row>
    <row r="717" spans="3:23" ht="15.75" x14ac:dyDescent="0.5">
      <c r="C717" s="9"/>
      <c r="D717" s="9"/>
      <c r="E717" s="9"/>
      <c r="I717" s="9"/>
      <c r="J717" s="9"/>
      <c r="K717" s="9"/>
      <c r="O717" s="9"/>
      <c r="P717" s="9"/>
      <c r="Q717" s="9"/>
      <c r="U717" s="9"/>
      <c r="V717" s="9"/>
      <c r="W717" s="9"/>
    </row>
    <row r="718" spans="3:23" ht="15.75" x14ac:dyDescent="0.5">
      <c r="C718" s="9"/>
      <c r="D718" s="9"/>
      <c r="E718" s="9"/>
      <c r="I718" s="9"/>
      <c r="J718" s="9"/>
      <c r="K718" s="9"/>
      <c r="O718" s="9"/>
      <c r="P718" s="9"/>
      <c r="Q718" s="9"/>
      <c r="U718" s="9"/>
      <c r="V718" s="9"/>
      <c r="W718" s="9"/>
    </row>
    <row r="719" spans="3:23" ht="15.75" x14ac:dyDescent="0.5">
      <c r="C719" s="9"/>
      <c r="D719" s="9"/>
      <c r="E719" s="9"/>
      <c r="I719" s="9"/>
      <c r="J719" s="9"/>
      <c r="K719" s="9"/>
      <c r="O719" s="9"/>
      <c r="P719" s="9"/>
      <c r="Q719" s="9"/>
      <c r="U719" s="9"/>
      <c r="V719" s="9"/>
      <c r="W719" s="9"/>
    </row>
    <row r="720" spans="3:23" ht="15.75" x14ac:dyDescent="0.5">
      <c r="C720" s="9"/>
      <c r="D720" s="9"/>
      <c r="E720" s="9"/>
      <c r="I720" s="9"/>
      <c r="J720" s="9"/>
      <c r="K720" s="9"/>
      <c r="O720" s="9"/>
      <c r="P720" s="9"/>
      <c r="Q720" s="9"/>
      <c r="U720" s="9"/>
      <c r="V720" s="9"/>
      <c r="W720" s="9"/>
    </row>
    <row r="721" spans="3:23" ht="15.75" x14ac:dyDescent="0.5">
      <c r="C721" s="9"/>
      <c r="D721" s="9"/>
      <c r="E721" s="9"/>
      <c r="I721" s="9"/>
      <c r="J721" s="9"/>
      <c r="K721" s="9"/>
      <c r="O721" s="9"/>
      <c r="P721" s="9"/>
      <c r="Q721" s="9"/>
      <c r="U721" s="9"/>
      <c r="V721" s="9"/>
      <c r="W721" s="9"/>
    </row>
    <row r="722" spans="3:23" ht="15.75" x14ac:dyDescent="0.5">
      <c r="C722" s="9"/>
      <c r="D722" s="9"/>
      <c r="E722" s="9"/>
      <c r="I722" s="9"/>
      <c r="J722" s="9"/>
      <c r="K722" s="9"/>
      <c r="O722" s="9"/>
      <c r="P722" s="9"/>
      <c r="Q722" s="9"/>
      <c r="U722" s="9"/>
      <c r="V722" s="9"/>
      <c r="W722" s="9"/>
    </row>
    <row r="723" spans="3:23" ht="15.75" x14ac:dyDescent="0.5">
      <c r="C723" s="9"/>
      <c r="D723" s="9"/>
      <c r="E723" s="9"/>
      <c r="I723" s="9"/>
      <c r="J723" s="9"/>
      <c r="K723" s="9"/>
      <c r="O723" s="9"/>
      <c r="P723" s="9"/>
      <c r="Q723" s="9"/>
      <c r="U723" s="9"/>
      <c r="V723" s="9"/>
      <c r="W723" s="9"/>
    </row>
    <row r="724" spans="3:23" ht="15.75" x14ac:dyDescent="0.5">
      <c r="C724" s="9"/>
      <c r="D724" s="9"/>
      <c r="E724" s="9"/>
      <c r="I724" s="9"/>
      <c r="J724" s="9"/>
      <c r="K724" s="9"/>
      <c r="O724" s="9"/>
      <c r="P724" s="9"/>
      <c r="Q724" s="9"/>
      <c r="U724" s="9"/>
      <c r="V724" s="9"/>
      <c r="W724" s="9"/>
    </row>
    <row r="725" spans="3:23" ht="15.75" x14ac:dyDescent="0.5">
      <c r="C725" s="9"/>
      <c r="D725" s="9"/>
      <c r="E725" s="9"/>
      <c r="I725" s="9"/>
      <c r="J725" s="9"/>
      <c r="K725" s="9"/>
      <c r="O725" s="9"/>
      <c r="P725" s="9"/>
      <c r="Q725" s="9"/>
      <c r="U725" s="9"/>
      <c r="V725" s="9"/>
      <c r="W725" s="9"/>
    </row>
    <row r="726" spans="3:23" ht="15.75" x14ac:dyDescent="0.5">
      <c r="C726" s="9"/>
      <c r="D726" s="9"/>
      <c r="E726" s="9"/>
      <c r="I726" s="9"/>
      <c r="J726" s="9"/>
      <c r="K726" s="9"/>
      <c r="O726" s="9"/>
      <c r="P726" s="9"/>
      <c r="Q726" s="9"/>
      <c r="U726" s="9"/>
      <c r="V726" s="9"/>
      <c r="W726" s="9"/>
    </row>
    <row r="727" spans="3:23" ht="15.75" x14ac:dyDescent="0.5">
      <c r="C727" s="9"/>
      <c r="D727" s="9"/>
      <c r="E727" s="9"/>
      <c r="I727" s="9"/>
      <c r="J727" s="9"/>
      <c r="K727" s="9"/>
      <c r="O727" s="9"/>
      <c r="P727" s="9"/>
      <c r="Q727" s="9"/>
      <c r="U727" s="9"/>
      <c r="V727" s="9"/>
      <c r="W727" s="9"/>
    </row>
    <row r="728" spans="3:23" ht="15.75" x14ac:dyDescent="0.5">
      <c r="C728" s="9"/>
      <c r="D728" s="9"/>
      <c r="E728" s="9"/>
      <c r="I728" s="9"/>
      <c r="J728" s="9"/>
      <c r="K728" s="9"/>
      <c r="O728" s="9"/>
      <c r="P728" s="9"/>
      <c r="Q728" s="9"/>
      <c r="U728" s="9"/>
      <c r="V728" s="9"/>
      <c r="W728" s="9"/>
    </row>
    <row r="729" spans="3:23" ht="15.75" x14ac:dyDescent="0.5">
      <c r="C729" s="9"/>
      <c r="D729" s="9"/>
      <c r="E729" s="9"/>
      <c r="I729" s="9"/>
      <c r="J729" s="9"/>
      <c r="K729" s="9"/>
      <c r="O729" s="9"/>
      <c r="P729" s="9"/>
      <c r="Q729" s="9"/>
      <c r="U729" s="9"/>
      <c r="V729" s="9"/>
      <c r="W729" s="9"/>
    </row>
    <row r="730" spans="3:23" ht="15.75" x14ac:dyDescent="0.5">
      <c r="C730" s="9"/>
      <c r="D730" s="9"/>
      <c r="E730" s="9"/>
      <c r="I730" s="9"/>
      <c r="J730" s="9"/>
      <c r="K730" s="9"/>
      <c r="O730" s="9"/>
      <c r="P730" s="9"/>
      <c r="Q730" s="9"/>
      <c r="U730" s="9"/>
      <c r="V730" s="9"/>
      <c r="W730" s="9"/>
    </row>
    <row r="731" spans="3:23" ht="15.75" x14ac:dyDescent="0.5">
      <c r="C731" s="9"/>
      <c r="D731" s="9"/>
      <c r="E731" s="9"/>
      <c r="I731" s="9"/>
      <c r="J731" s="9"/>
      <c r="K731" s="9"/>
      <c r="O731" s="9"/>
      <c r="P731" s="9"/>
      <c r="Q731" s="9"/>
      <c r="U731" s="9"/>
      <c r="V731" s="9"/>
      <c r="W731" s="9"/>
    </row>
    <row r="732" spans="3:23" ht="15.75" x14ac:dyDescent="0.5">
      <c r="C732" s="9"/>
      <c r="D732" s="9"/>
      <c r="E732" s="9"/>
      <c r="I732" s="9"/>
      <c r="J732" s="9"/>
      <c r="K732" s="9"/>
      <c r="O732" s="9"/>
      <c r="P732" s="9"/>
      <c r="Q732" s="9"/>
      <c r="U732" s="9"/>
      <c r="V732" s="9"/>
      <c r="W732" s="9"/>
    </row>
    <row r="733" spans="3:23" ht="15.75" x14ac:dyDescent="0.5">
      <c r="C733" s="9"/>
      <c r="D733" s="9"/>
      <c r="E733" s="9"/>
      <c r="I733" s="9"/>
      <c r="J733" s="9"/>
      <c r="K733" s="9"/>
      <c r="O733" s="9"/>
      <c r="P733" s="9"/>
      <c r="Q733" s="9"/>
      <c r="U733" s="9"/>
      <c r="V733" s="9"/>
      <c r="W733" s="9"/>
    </row>
    <row r="734" spans="3:23" ht="15.75" x14ac:dyDescent="0.5">
      <c r="C734" s="9"/>
      <c r="D734" s="9"/>
      <c r="E734" s="9"/>
      <c r="I734" s="9"/>
      <c r="J734" s="9"/>
      <c r="K734" s="9"/>
      <c r="O734" s="9"/>
      <c r="P734" s="9"/>
      <c r="Q734" s="9"/>
      <c r="U734" s="9"/>
      <c r="V734" s="9"/>
      <c r="W734" s="9"/>
    </row>
    <row r="735" spans="3:23" ht="15.75" x14ac:dyDescent="0.5">
      <c r="C735" s="9"/>
      <c r="D735" s="9"/>
      <c r="E735" s="9"/>
      <c r="I735" s="9"/>
      <c r="J735" s="9"/>
      <c r="K735" s="9"/>
      <c r="O735" s="9"/>
      <c r="P735" s="9"/>
      <c r="Q735" s="9"/>
      <c r="U735" s="9"/>
      <c r="V735" s="9"/>
      <c r="W735" s="9"/>
    </row>
    <row r="736" spans="3:23" ht="15.75" x14ac:dyDescent="0.5">
      <c r="C736" s="9"/>
      <c r="D736" s="9"/>
      <c r="E736" s="9"/>
      <c r="I736" s="9"/>
      <c r="J736" s="9"/>
      <c r="K736" s="9"/>
      <c r="O736" s="9"/>
      <c r="P736" s="9"/>
      <c r="Q736" s="9"/>
      <c r="U736" s="9"/>
      <c r="V736" s="9"/>
      <c r="W736" s="9"/>
    </row>
    <row r="737" spans="3:23" ht="15.75" x14ac:dyDescent="0.5">
      <c r="C737" s="9"/>
      <c r="D737" s="9"/>
      <c r="E737" s="9"/>
      <c r="I737" s="9"/>
      <c r="J737" s="9"/>
      <c r="K737" s="9"/>
      <c r="O737" s="9"/>
      <c r="P737" s="9"/>
      <c r="Q737" s="9"/>
      <c r="U737" s="9"/>
      <c r="V737" s="9"/>
      <c r="W737" s="9"/>
    </row>
    <row r="738" spans="3:23" ht="15.75" x14ac:dyDescent="0.5">
      <c r="C738" s="9"/>
      <c r="D738" s="9"/>
      <c r="E738" s="9"/>
      <c r="I738" s="9"/>
      <c r="J738" s="9"/>
      <c r="K738" s="9"/>
      <c r="O738" s="9"/>
      <c r="P738" s="9"/>
      <c r="Q738" s="9"/>
      <c r="U738" s="9"/>
      <c r="V738" s="9"/>
      <c r="W738" s="9"/>
    </row>
    <row r="739" spans="3:23" ht="15.75" x14ac:dyDescent="0.5">
      <c r="C739" s="9"/>
      <c r="D739" s="9"/>
      <c r="E739" s="9"/>
      <c r="I739" s="9"/>
      <c r="J739" s="9"/>
      <c r="K739" s="9"/>
      <c r="O739" s="9"/>
      <c r="P739" s="9"/>
      <c r="Q739" s="9"/>
      <c r="U739" s="9"/>
      <c r="V739" s="9"/>
      <c r="W739" s="9"/>
    </row>
    <row r="740" spans="3:23" ht="15.75" x14ac:dyDescent="0.5">
      <c r="C740" s="9"/>
      <c r="D740" s="9"/>
      <c r="E740" s="9"/>
      <c r="I740" s="9"/>
      <c r="J740" s="9"/>
      <c r="K740" s="9"/>
      <c r="O740" s="9"/>
      <c r="P740" s="9"/>
      <c r="Q740" s="9"/>
      <c r="U740" s="9"/>
      <c r="V740" s="9"/>
      <c r="W740" s="9"/>
    </row>
    <row r="741" spans="3:23" ht="15.75" x14ac:dyDescent="0.5">
      <c r="C741" s="9"/>
      <c r="D741" s="9"/>
      <c r="E741" s="9"/>
      <c r="I741" s="9"/>
      <c r="J741" s="9"/>
      <c r="K741" s="9"/>
      <c r="O741" s="9"/>
      <c r="P741" s="9"/>
      <c r="Q741" s="9"/>
      <c r="U741" s="9"/>
      <c r="V741" s="9"/>
      <c r="W741" s="9"/>
    </row>
    <row r="742" spans="3:23" ht="15.75" x14ac:dyDescent="0.5">
      <c r="C742" s="9"/>
      <c r="D742" s="9"/>
      <c r="E742" s="9"/>
      <c r="I742" s="9"/>
      <c r="J742" s="9"/>
      <c r="K742" s="9"/>
      <c r="O742" s="9"/>
      <c r="P742" s="9"/>
      <c r="Q742" s="9"/>
      <c r="U742" s="9"/>
      <c r="V742" s="9"/>
      <c r="W742" s="9"/>
    </row>
    <row r="743" spans="3:23" ht="15.75" x14ac:dyDescent="0.5">
      <c r="C743" s="9"/>
      <c r="D743" s="9"/>
      <c r="E743" s="9"/>
      <c r="I743" s="9"/>
      <c r="J743" s="9"/>
      <c r="K743" s="9"/>
      <c r="O743" s="9"/>
      <c r="P743" s="9"/>
      <c r="Q743" s="9"/>
      <c r="U743" s="9"/>
      <c r="V743" s="9"/>
      <c r="W743" s="9"/>
    </row>
    <row r="744" spans="3:23" ht="15.75" x14ac:dyDescent="0.5">
      <c r="C744" s="9"/>
      <c r="D744" s="9"/>
      <c r="E744" s="9"/>
      <c r="I744" s="9"/>
      <c r="J744" s="9"/>
      <c r="K744" s="9"/>
      <c r="O744" s="9"/>
      <c r="P744" s="9"/>
      <c r="Q744" s="9"/>
      <c r="U744" s="9"/>
      <c r="V744" s="9"/>
      <c r="W744" s="9"/>
    </row>
    <row r="745" spans="3:23" ht="15.75" x14ac:dyDescent="0.5">
      <c r="C745" s="9"/>
      <c r="D745" s="9"/>
      <c r="E745" s="9"/>
      <c r="I745" s="9"/>
      <c r="J745" s="9"/>
      <c r="K745" s="9"/>
      <c r="O745" s="9"/>
      <c r="P745" s="9"/>
      <c r="Q745" s="9"/>
      <c r="U745" s="9"/>
      <c r="V745" s="9"/>
      <c r="W745" s="9"/>
    </row>
    <row r="746" spans="3:23" ht="15.75" x14ac:dyDescent="0.5">
      <c r="C746" s="9"/>
      <c r="D746" s="9"/>
      <c r="E746" s="9"/>
      <c r="I746" s="9"/>
      <c r="J746" s="9"/>
      <c r="K746" s="9"/>
      <c r="O746" s="9"/>
      <c r="P746" s="9"/>
      <c r="Q746" s="9"/>
      <c r="U746" s="9"/>
      <c r="V746" s="9"/>
      <c r="W746" s="9"/>
    </row>
    <row r="747" spans="3:23" ht="15.75" x14ac:dyDescent="0.5">
      <c r="C747" s="9"/>
      <c r="D747" s="9"/>
      <c r="E747" s="9"/>
      <c r="I747" s="9"/>
      <c r="J747" s="9"/>
      <c r="K747" s="9"/>
      <c r="O747" s="9"/>
      <c r="P747" s="9"/>
      <c r="Q747" s="9"/>
      <c r="U747" s="9"/>
      <c r="V747" s="9"/>
      <c r="W747" s="9"/>
    </row>
    <row r="748" spans="3:23" ht="15.75" x14ac:dyDescent="0.5">
      <c r="C748" s="9"/>
      <c r="D748" s="9"/>
      <c r="E748" s="9"/>
      <c r="I748" s="9"/>
      <c r="J748" s="9"/>
      <c r="K748" s="9"/>
      <c r="O748" s="9"/>
      <c r="P748" s="9"/>
      <c r="Q748" s="9"/>
      <c r="U748" s="9"/>
      <c r="V748" s="9"/>
      <c r="W748" s="9"/>
    </row>
    <row r="749" spans="3:23" ht="15.75" x14ac:dyDescent="0.5">
      <c r="C749" s="9"/>
      <c r="D749" s="9"/>
      <c r="E749" s="9"/>
      <c r="I749" s="9"/>
      <c r="J749" s="9"/>
      <c r="K749" s="9"/>
      <c r="O749" s="9"/>
      <c r="P749" s="9"/>
      <c r="Q749" s="9"/>
      <c r="U749" s="9"/>
      <c r="V749" s="9"/>
      <c r="W749" s="9"/>
    </row>
    <row r="750" spans="3:23" ht="15.75" x14ac:dyDescent="0.5">
      <c r="C750" s="9"/>
      <c r="D750" s="9"/>
      <c r="E750" s="9"/>
      <c r="I750" s="9"/>
      <c r="J750" s="9"/>
      <c r="K750" s="9"/>
      <c r="O750" s="9"/>
      <c r="P750" s="9"/>
      <c r="Q750" s="9"/>
      <c r="U750" s="9"/>
      <c r="V750" s="9"/>
      <c r="W750" s="9"/>
    </row>
    <row r="751" spans="3:23" ht="15.75" x14ac:dyDescent="0.5">
      <c r="C751" s="9"/>
      <c r="D751" s="9"/>
      <c r="E751" s="9"/>
      <c r="I751" s="9"/>
      <c r="J751" s="9"/>
      <c r="K751" s="9"/>
      <c r="O751" s="9"/>
      <c r="P751" s="9"/>
      <c r="Q751" s="9"/>
      <c r="U751" s="9"/>
      <c r="V751" s="9"/>
      <c r="W751" s="9"/>
    </row>
    <row r="752" spans="3:23" ht="15.75" x14ac:dyDescent="0.5">
      <c r="C752" s="9"/>
      <c r="D752" s="9"/>
      <c r="E752" s="9"/>
      <c r="I752" s="9"/>
      <c r="J752" s="9"/>
      <c r="K752" s="9"/>
      <c r="O752" s="9"/>
      <c r="P752" s="9"/>
      <c r="Q752" s="9"/>
      <c r="U752" s="9"/>
      <c r="V752" s="9"/>
      <c r="W752" s="9"/>
    </row>
    <row r="753" spans="3:23" ht="15.75" x14ac:dyDescent="0.5">
      <c r="C753" s="9"/>
      <c r="D753" s="9"/>
      <c r="E753" s="9"/>
      <c r="I753" s="9"/>
      <c r="J753" s="9"/>
      <c r="K753" s="9"/>
      <c r="O753" s="9"/>
      <c r="P753" s="9"/>
      <c r="Q753" s="9"/>
      <c r="U753" s="9"/>
      <c r="V753" s="9"/>
      <c r="W753" s="9"/>
    </row>
    <row r="754" spans="3:23" ht="15.75" x14ac:dyDescent="0.5">
      <c r="C754" s="9"/>
      <c r="D754" s="9"/>
      <c r="E754" s="9"/>
      <c r="I754" s="9"/>
      <c r="J754" s="9"/>
      <c r="K754" s="9"/>
      <c r="O754" s="9"/>
      <c r="P754" s="9"/>
      <c r="Q754" s="9"/>
      <c r="U754" s="9"/>
      <c r="V754" s="9"/>
      <c r="W754" s="9"/>
    </row>
    <row r="755" spans="3:23" ht="15.75" x14ac:dyDescent="0.5">
      <c r="C755" s="9"/>
      <c r="D755" s="9"/>
      <c r="E755" s="9"/>
      <c r="I755" s="9"/>
      <c r="J755" s="9"/>
      <c r="K755" s="9"/>
      <c r="O755" s="9"/>
      <c r="P755" s="9"/>
      <c r="Q755" s="9"/>
      <c r="U755" s="9"/>
      <c r="V755" s="9"/>
      <c r="W755" s="9"/>
    </row>
    <row r="756" spans="3:23" ht="15.75" x14ac:dyDescent="0.5">
      <c r="C756" s="9"/>
      <c r="D756" s="9"/>
      <c r="E756" s="9"/>
      <c r="I756" s="9"/>
      <c r="J756" s="9"/>
      <c r="K756" s="9"/>
      <c r="O756" s="9"/>
      <c r="P756" s="9"/>
      <c r="Q756" s="9"/>
      <c r="U756" s="9"/>
      <c r="V756" s="9"/>
      <c r="W756" s="9"/>
    </row>
    <row r="757" spans="3:23" ht="15.75" x14ac:dyDescent="0.5">
      <c r="C757" s="9"/>
      <c r="D757" s="9"/>
      <c r="E757" s="9"/>
      <c r="I757" s="9"/>
      <c r="J757" s="9"/>
      <c r="K757" s="9"/>
      <c r="O757" s="9"/>
      <c r="P757" s="9"/>
      <c r="Q757" s="9"/>
      <c r="U757" s="9"/>
      <c r="V757" s="9"/>
      <c r="W757" s="9"/>
    </row>
    <row r="758" spans="3:23" ht="15.75" x14ac:dyDescent="0.5">
      <c r="C758" s="9"/>
      <c r="D758" s="9"/>
      <c r="E758" s="9"/>
      <c r="I758" s="9"/>
      <c r="J758" s="9"/>
      <c r="K758" s="9"/>
      <c r="O758" s="9"/>
      <c r="P758" s="9"/>
      <c r="Q758" s="9"/>
      <c r="U758" s="9"/>
      <c r="V758" s="9"/>
      <c r="W758" s="9"/>
    </row>
    <row r="759" spans="3:23" ht="15.75" x14ac:dyDescent="0.5">
      <c r="C759" s="9"/>
      <c r="D759" s="9"/>
      <c r="E759" s="9"/>
      <c r="I759" s="9"/>
      <c r="J759" s="9"/>
      <c r="K759" s="9"/>
      <c r="O759" s="9"/>
      <c r="P759" s="9"/>
      <c r="Q759" s="9"/>
      <c r="U759" s="9"/>
      <c r="V759" s="9"/>
      <c r="W759" s="9"/>
    </row>
    <row r="760" spans="3:23" ht="15.75" x14ac:dyDescent="0.5">
      <c r="C760" s="9"/>
      <c r="D760" s="9"/>
      <c r="E760" s="9"/>
      <c r="I760" s="9"/>
      <c r="J760" s="9"/>
      <c r="K760" s="9"/>
      <c r="O760" s="9"/>
      <c r="P760" s="9"/>
      <c r="Q760" s="9"/>
      <c r="U760" s="9"/>
      <c r="V760" s="9"/>
      <c r="W760" s="9"/>
    </row>
    <row r="761" spans="3:23" ht="15.75" x14ac:dyDescent="0.5">
      <c r="C761" s="9"/>
      <c r="D761" s="9"/>
      <c r="E761" s="9"/>
      <c r="I761" s="9"/>
      <c r="J761" s="9"/>
      <c r="K761" s="9"/>
      <c r="O761" s="9"/>
      <c r="P761" s="9"/>
      <c r="Q761" s="9"/>
      <c r="U761" s="9"/>
      <c r="V761" s="9"/>
      <c r="W761" s="9"/>
    </row>
    <row r="762" spans="3:23" ht="15.75" x14ac:dyDescent="0.5">
      <c r="C762" s="9"/>
      <c r="D762" s="9"/>
      <c r="E762" s="9"/>
      <c r="I762" s="9"/>
      <c r="J762" s="9"/>
      <c r="K762" s="9"/>
      <c r="O762" s="9"/>
      <c r="P762" s="9"/>
      <c r="Q762" s="9"/>
      <c r="U762" s="9"/>
      <c r="V762" s="9"/>
      <c r="W762" s="9"/>
    </row>
    <row r="763" spans="3:23" ht="15.75" x14ac:dyDescent="0.5">
      <c r="C763" s="9"/>
      <c r="D763" s="9"/>
      <c r="E763" s="9"/>
      <c r="I763" s="9"/>
      <c r="J763" s="9"/>
      <c r="K763" s="9"/>
      <c r="O763" s="9"/>
      <c r="P763" s="9"/>
      <c r="Q763" s="9"/>
      <c r="U763" s="9"/>
      <c r="V763" s="9"/>
      <c r="W763" s="9"/>
    </row>
    <row r="764" spans="3:23" ht="15.75" x14ac:dyDescent="0.5">
      <c r="C764" s="9"/>
      <c r="D764" s="9"/>
      <c r="E764" s="9"/>
      <c r="I764" s="9"/>
      <c r="J764" s="9"/>
      <c r="K764" s="9"/>
      <c r="O764" s="9"/>
      <c r="P764" s="9"/>
      <c r="Q764" s="9"/>
      <c r="U764" s="9"/>
      <c r="V764" s="9"/>
      <c r="W764" s="9"/>
    </row>
    <row r="765" spans="3:23" ht="15.75" x14ac:dyDescent="0.5">
      <c r="C765" s="9"/>
      <c r="D765" s="9"/>
      <c r="E765" s="9"/>
      <c r="I765" s="9"/>
      <c r="J765" s="9"/>
      <c r="K765" s="9"/>
      <c r="O765" s="9"/>
      <c r="P765" s="9"/>
      <c r="Q765" s="9"/>
      <c r="U765" s="9"/>
      <c r="V765" s="9"/>
      <c r="W765" s="9"/>
    </row>
    <row r="766" spans="3:23" ht="15.75" x14ac:dyDescent="0.5">
      <c r="C766" s="9"/>
      <c r="D766" s="9"/>
      <c r="E766" s="9"/>
      <c r="I766" s="9"/>
      <c r="J766" s="9"/>
      <c r="K766" s="9"/>
      <c r="O766" s="9"/>
      <c r="P766" s="9"/>
      <c r="Q766" s="9"/>
      <c r="U766" s="9"/>
      <c r="V766" s="9"/>
      <c r="W766" s="9"/>
    </row>
    <row r="767" spans="3:23" ht="15.75" x14ac:dyDescent="0.5">
      <c r="C767" s="9"/>
      <c r="D767" s="9"/>
      <c r="E767" s="9"/>
      <c r="I767" s="9"/>
      <c r="J767" s="9"/>
      <c r="K767" s="9"/>
      <c r="O767" s="9"/>
      <c r="P767" s="9"/>
      <c r="Q767" s="9"/>
      <c r="U767" s="9"/>
      <c r="V767" s="9"/>
      <c r="W767" s="9"/>
    </row>
    <row r="768" spans="3:23" ht="15.75" x14ac:dyDescent="0.5">
      <c r="C768" s="9"/>
      <c r="D768" s="9"/>
      <c r="E768" s="9"/>
      <c r="I768" s="9"/>
      <c r="J768" s="9"/>
      <c r="K768" s="9"/>
      <c r="O768" s="9"/>
      <c r="P768" s="9"/>
      <c r="Q768" s="9"/>
      <c r="U768" s="9"/>
      <c r="V768" s="9"/>
      <c r="W768" s="9"/>
    </row>
    <row r="769" spans="3:23" ht="15.75" x14ac:dyDescent="0.5">
      <c r="C769" s="9"/>
      <c r="D769" s="9"/>
      <c r="E769" s="9"/>
      <c r="I769" s="9"/>
      <c r="J769" s="9"/>
      <c r="K769" s="9"/>
      <c r="O769" s="9"/>
      <c r="P769" s="9"/>
      <c r="Q769" s="9"/>
      <c r="U769" s="9"/>
      <c r="V769" s="9"/>
      <c r="W769" s="9"/>
    </row>
    <row r="770" spans="3:23" ht="15.75" x14ac:dyDescent="0.5">
      <c r="C770" s="9"/>
      <c r="D770" s="9"/>
      <c r="E770" s="9"/>
      <c r="I770" s="9"/>
      <c r="J770" s="9"/>
      <c r="K770" s="9"/>
      <c r="O770" s="9"/>
      <c r="P770" s="9"/>
      <c r="Q770" s="9"/>
      <c r="U770" s="9"/>
      <c r="V770" s="9"/>
      <c r="W770" s="9"/>
    </row>
    <row r="771" spans="3:23" ht="15.75" x14ac:dyDescent="0.5">
      <c r="C771" s="9"/>
      <c r="D771" s="9"/>
      <c r="E771" s="9"/>
      <c r="I771" s="9"/>
      <c r="J771" s="9"/>
      <c r="K771" s="9"/>
      <c r="O771" s="9"/>
      <c r="P771" s="9"/>
      <c r="Q771" s="9"/>
      <c r="U771" s="9"/>
      <c r="V771" s="9"/>
      <c r="W771" s="9"/>
    </row>
    <row r="772" spans="3:23" ht="15.75" x14ac:dyDescent="0.5">
      <c r="C772" s="9"/>
      <c r="D772" s="9"/>
      <c r="E772" s="9"/>
      <c r="I772" s="9"/>
      <c r="J772" s="9"/>
      <c r="K772" s="9"/>
      <c r="O772" s="9"/>
      <c r="P772" s="9"/>
      <c r="Q772" s="9"/>
      <c r="U772" s="9"/>
      <c r="V772" s="9"/>
      <c r="W772" s="9"/>
    </row>
    <row r="773" spans="3:23" ht="15.75" x14ac:dyDescent="0.5">
      <c r="C773" s="9"/>
      <c r="D773" s="9"/>
      <c r="E773" s="9"/>
      <c r="I773" s="9"/>
      <c r="J773" s="9"/>
      <c r="K773" s="9"/>
      <c r="O773" s="9"/>
      <c r="P773" s="9"/>
      <c r="Q773" s="9"/>
      <c r="U773" s="9"/>
      <c r="V773" s="9"/>
      <c r="W773" s="9"/>
    </row>
    <row r="774" spans="3:23" ht="15.75" x14ac:dyDescent="0.5">
      <c r="C774" s="9"/>
      <c r="D774" s="9"/>
      <c r="E774" s="9"/>
      <c r="I774" s="9"/>
      <c r="J774" s="9"/>
      <c r="K774" s="9"/>
      <c r="O774" s="9"/>
      <c r="P774" s="9"/>
      <c r="Q774" s="9"/>
      <c r="U774" s="9"/>
      <c r="V774" s="9"/>
      <c r="W774" s="9"/>
    </row>
    <row r="775" spans="3:23" ht="15.75" x14ac:dyDescent="0.5">
      <c r="C775" s="9"/>
      <c r="D775" s="9"/>
      <c r="E775" s="9"/>
      <c r="I775" s="9"/>
      <c r="J775" s="9"/>
      <c r="K775" s="9"/>
      <c r="O775" s="9"/>
      <c r="P775" s="9"/>
      <c r="Q775" s="9"/>
      <c r="U775" s="9"/>
      <c r="V775" s="9"/>
      <c r="W775" s="9"/>
    </row>
    <row r="776" spans="3:23" ht="15.75" x14ac:dyDescent="0.5">
      <c r="C776" s="9"/>
      <c r="D776" s="9"/>
      <c r="E776" s="9"/>
      <c r="I776" s="9"/>
      <c r="J776" s="9"/>
      <c r="K776" s="9"/>
      <c r="O776" s="9"/>
      <c r="P776" s="9"/>
      <c r="Q776" s="9"/>
      <c r="U776" s="9"/>
      <c r="V776" s="9"/>
      <c r="W776" s="9"/>
    </row>
    <row r="777" spans="3:23" ht="15.75" x14ac:dyDescent="0.5">
      <c r="C777" s="9"/>
      <c r="D777" s="9"/>
      <c r="E777" s="9"/>
      <c r="I777" s="9"/>
      <c r="J777" s="9"/>
      <c r="K777" s="9"/>
      <c r="O777" s="9"/>
      <c r="P777" s="9"/>
      <c r="Q777" s="9"/>
      <c r="U777" s="9"/>
      <c r="V777" s="9"/>
      <c r="W777" s="9"/>
    </row>
    <row r="778" spans="3:23" ht="15.75" x14ac:dyDescent="0.5">
      <c r="C778" s="9"/>
      <c r="D778" s="9"/>
      <c r="E778" s="9"/>
      <c r="I778" s="9"/>
      <c r="J778" s="9"/>
      <c r="K778" s="9"/>
      <c r="O778" s="9"/>
      <c r="P778" s="9"/>
      <c r="Q778" s="9"/>
      <c r="U778" s="9"/>
      <c r="V778" s="9"/>
      <c r="W778" s="9"/>
    </row>
    <row r="779" spans="3:23" ht="15.75" x14ac:dyDescent="0.5">
      <c r="C779" s="9"/>
      <c r="D779" s="9"/>
      <c r="E779" s="9"/>
      <c r="I779" s="9"/>
      <c r="J779" s="9"/>
      <c r="K779" s="9"/>
      <c r="O779" s="9"/>
      <c r="P779" s="9"/>
      <c r="Q779" s="9"/>
      <c r="U779" s="9"/>
      <c r="V779" s="9"/>
      <c r="W779" s="9"/>
    </row>
    <row r="780" spans="3:23" ht="15.75" x14ac:dyDescent="0.5">
      <c r="C780" s="9"/>
      <c r="D780" s="9"/>
      <c r="E780" s="9"/>
      <c r="I780" s="9"/>
      <c r="J780" s="9"/>
      <c r="K780" s="9"/>
      <c r="O780" s="9"/>
      <c r="P780" s="9"/>
      <c r="Q780" s="9"/>
      <c r="U780" s="9"/>
      <c r="V780" s="9"/>
      <c r="W780" s="9"/>
    </row>
    <row r="781" spans="3:23" ht="15.75" x14ac:dyDescent="0.5">
      <c r="C781" s="9"/>
      <c r="D781" s="9"/>
      <c r="E781" s="9"/>
      <c r="I781" s="9"/>
      <c r="J781" s="9"/>
      <c r="K781" s="9"/>
      <c r="O781" s="9"/>
      <c r="P781" s="9"/>
      <c r="Q781" s="9"/>
      <c r="U781" s="9"/>
      <c r="V781" s="9"/>
      <c r="W781" s="9"/>
    </row>
    <row r="782" spans="3:23" ht="15.75" x14ac:dyDescent="0.5">
      <c r="C782" s="9"/>
      <c r="D782" s="9"/>
      <c r="E782" s="9"/>
      <c r="I782" s="9"/>
      <c r="J782" s="9"/>
      <c r="K782" s="9"/>
      <c r="O782" s="9"/>
      <c r="P782" s="9"/>
      <c r="Q782" s="9"/>
      <c r="U782" s="9"/>
      <c r="V782" s="9"/>
      <c r="W782" s="9"/>
    </row>
    <row r="783" spans="3:23" ht="15.75" x14ac:dyDescent="0.5">
      <c r="C783" s="9"/>
      <c r="D783" s="9"/>
      <c r="E783" s="9"/>
      <c r="I783" s="9"/>
      <c r="J783" s="9"/>
      <c r="K783" s="9"/>
      <c r="O783" s="9"/>
      <c r="P783" s="9"/>
      <c r="Q783" s="9"/>
      <c r="U783" s="9"/>
      <c r="V783" s="9"/>
      <c r="W783" s="9"/>
    </row>
    <row r="784" spans="3:23" ht="15.75" x14ac:dyDescent="0.5">
      <c r="C784" s="9"/>
      <c r="D784" s="9"/>
      <c r="E784" s="9"/>
      <c r="I784" s="9"/>
      <c r="J784" s="9"/>
      <c r="K784" s="9"/>
      <c r="O784" s="9"/>
      <c r="P784" s="9"/>
      <c r="Q784" s="9"/>
      <c r="U784" s="9"/>
      <c r="V784" s="9"/>
      <c r="W784" s="9"/>
    </row>
    <row r="785" spans="3:23" ht="15.75" x14ac:dyDescent="0.5">
      <c r="C785" s="9"/>
      <c r="D785" s="9"/>
      <c r="E785" s="9"/>
      <c r="I785" s="9"/>
      <c r="J785" s="9"/>
      <c r="K785" s="9"/>
      <c r="O785" s="9"/>
      <c r="P785" s="9"/>
      <c r="Q785" s="9"/>
      <c r="U785" s="9"/>
      <c r="V785" s="9"/>
      <c r="W785" s="9"/>
    </row>
    <row r="786" spans="3:23" ht="15.75" x14ac:dyDescent="0.5">
      <c r="C786" s="9"/>
      <c r="D786" s="9"/>
      <c r="E786" s="9"/>
      <c r="I786" s="9"/>
      <c r="J786" s="9"/>
      <c r="K786" s="9"/>
      <c r="O786" s="9"/>
      <c r="P786" s="9"/>
      <c r="Q786" s="9"/>
      <c r="U786" s="9"/>
      <c r="V786" s="9"/>
      <c r="W786" s="9"/>
    </row>
    <row r="787" spans="3:23" ht="15.75" x14ac:dyDescent="0.5">
      <c r="C787" s="9"/>
      <c r="D787" s="9"/>
      <c r="E787" s="9"/>
      <c r="I787" s="9"/>
      <c r="J787" s="9"/>
      <c r="K787" s="9"/>
      <c r="O787" s="9"/>
      <c r="P787" s="9"/>
      <c r="Q787" s="9"/>
      <c r="U787" s="9"/>
      <c r="V787" s="9"/>
      <c r="W787" s="9"/>
    </row>
    <row r="788" spans="3:23" ht="15.75" x14ac:dyDescent="0.5">
      <c r="C788" s="9"/>
      <c r="D788" s="9"/>
      <c r="E788" s="9"/>
      <c r="I788" s="9"/>
      <c r="J788" s="9"/>
      <c r="K788" s="9"/>
      <c r="O788" s="9"/>
      <c r="P788" s="9"/>
      <c r="Q788" s="9"/>
      <c r="U788" s="9"/>
      <c r="V788" s="9"/>
      <c r="W788" s="9"/>
    </row>
    <row r="789" spans="3:23" ht="15.75" x14ac:dyDescent="0.5">
      <c r="C789" s="9"/>
      <c r="D789" s="9"/>
      <c r="E789" s="9"/>
      <c r="I789" s="9"/>
      <c r="J789" s="9"/>
      <c r="K789" s="9"/>
      <c r="O789" s="9"/>
      <c r="P789" s="9"/>
      <c r="Q789" s="9"/>
      <c r="U789" s="9"/>
      <c r="V789" s="9"/>
      <c r="W789" s="9"/>
    </row>
    <row r="790" spans="3:23" ht="15.75" x14ac:dyDescent="0.5">
      <c r="C790" s="9"/>
      <c r="D790" s="9"/>
      <c r="E790" s="9"/>
      <c r="I790" s="9"/>
      <c r="J790" s="9"/>
      <c r="K790" s="9"/>
      <c r="O790" s="9"/>
      <c r="P790" s="9"/>
      <c r="Q790" s="9"/>
      <c r="U790" s="9"/>
      <c r="V790" s="9"/>
      <c r="W790" s="9"/>
    </row>
    <row r="791" spans="3:23" ht="15.75" x14ac:dyDescent="0.5">
      <c r="C791" s="9"/>
      <c r="D791" s="9"/>
      <c r="E791" s="9"/>
      <c r="I791" s="9"/>
      <c r="J791" s="9"/>
      <c r="K791" s="9"/>
      <c r="O791" s="9"/>
      <c r="P791" s="9"/>
      <c r="Q791" s="9"/>
      <c r="U791" s="9"/>
      <c r="V791" s="9"/>
      <c r="W791" s="9"/>
    </row>
    <row r="792" spans="3:23" ht="15.75" x14ac:dyDescent="0.5">
      <c r="C792" s="9"/>
      <c r="D792" s="9"/>
      <c r="E792" s="9"/>
      <c r="I792" s="9"/>
      <c r="J792" s="9"/>
      <c r="K792" s="9"/>
      <c r="O792" s="9"/>
      <c r="P792" s="9"/>
      <c r="Q792" s="9"/>
      <c r="U792" s="9"/>
      <c r="V792" s="9"/>
      <c r="W792" s="9"/>
    </row>
    <row r="793" spans="3:23" ht="15.75" x14ac:dyDescent="0.5">
      <c r="C793" s="9"/>
      <c r="D793" s="9"/>
      <c r="E793" s="9"/>
      <c r="I793" s="9"/>
      <c r="J793" s="9"/>
      <c r="K793" s="9"/>
      <c r="O793" s="9"/>
      <c r="P793" s="9"/>
      <c r="Q793" s="9"/>
      <c r="U793" s="9"/>
      <c r="V793" s="9"/>
      <c r="W793" s="9"/>
    </row>
    <row r="794" spans="3:23" ht="15.75" x14ac:dyDescent="0.5">
      <c r="C794" s="9"/>
      <c r="D794" s="9"/>
      <c r="E794" s="9"/>
      <c r="I794" s="9"/>
      <c r="J794" s="9"/>
      <c r="K794" s="9"/>
      <c r="O794" s="9"/>
      <c r="P794" s="9"/>
      <c r="Q794" s="9"/>
      <c r="U794" s="9"/>
      <c r="V794" s="9"/>
      <c r="W794" s="9"/>
    </row>
    <row r="795" spans="3:23" ht="15.75" x14ac:dyDescent="0.5">
      <c r="C795" s="9"/>
      <c r="D795" s="9"/>
      <c r="E795" s="9"/>
      <c r="I795" s="9"/>
      <c r="J795" s="9"/>
      <c r="K795" s="9"/>
      <c r="O795" s="9"/>
      <c r="P795" s="9"/>
      <c r="Q795" s="9"/>
      <c r="U795" s="9"/>
      <c r="V795" s="9"/>
      <c r="W795" s="9"/>
    </row>
    <row r="796" spans="3:23" ht="15.75" x14ac:dyDescent="0.5">
      <c r="C796" s="9"/>
      <c r="D796" s="9"/>
      <c r="E796" s="9"/>
      <c r="I796" s="9"/>
      <c r="J796" s="9"/>
      <c r="K796" s="9"/>
      <c r="O796" s="9"/>
      <c r="P796" s="9"/>
      <c r="Q796" s="9"/>
      <c r="U796" s="9"/>
      <c r="V796" s="9"/>
      <c r="W796" s="9"/>
    </row>
    <row r="797" spans="3:23" ht="15.75" x14ac:dyDescent="0.5">
      <c r="C797" s="9"/>
      <c r="D797" s="9"/>
      <c r="E797" s="9"/>
      <c r="I797" s="9"/>
      <c r="J797" s="9"/>
      <c r="K797" s="9"/>
      <c r="O797" s="9"/>
      <c r="P797" s="9"/>
      <c r="Q797" s="9"/>
      <c r="U797" s="9"/>
      <c r="V797" s="9"/>
      <c r="W797" s="9"/>
    </row>
    <row r="798" spans="3:23" ht="15.75" x14ac:dyDescent="0.5">
      <c r="C798" s="9"/>
      <c r="D798" s="9"/>
      <c r="E798" s="9"/>
      <c r="I798" s="9"/>
      <c r="J798" s="9"/>
      <c r="K798" s="9"/>
      <c r="O798" s="9"/>
      <c r="P798" s="9"/>
      <c r="Q798" s="9"/>
      <c r="U798" s="9"/>
      <c r="V798" s="9"/>
      <c r="W798" s="9"/>
    </row>
    <row r="799" spans="3:23" ht="15.75" x14ac:dyDescent="0.5">
      <c r="C799" s="9"/>
      <c r="D799" s="9"/>
      <c r="E799" s="9"/>
      <c r="I799" s="9"/>
      <c r="J799" s="9"/>
      <c r="K799" s="9"/>
      <c r="O799" s="9"/>
      <c r="P799" s="9"/>
      <c r="Q799" s="9"/>
      <c r="U799" s="9"/>
      <c r="V799" s="9"/>
      <c r="W799" s="9"/>
    </row>
    <row r="800" spans="3:23" ht="15.75" x14ac:dyDescent="0.5">
      <c r="C800" s="9"/>
      <c r="D800" s="9"/>
      <c r="E800" s="9"/>
      <c r="I800" s="9"/>
      <c r="J800" s="9"/>
      <c r="K800" s="9"/>
      <c r="O800" s="9"/>
      <c r="P800" s="9"/>
      <c r="Q800" s="9"/>
      <c r="U800" s="9"/>
      <c r="V800" s="9"/>
      <c r="W800" s="9"/>
    </row>
    <row r="801" spans="3:23" ht="15.75" x14ac:dyDescent="0.5">
      <c r="C801" s="9"/>
      <c r="D801" s="9"/>
      <c r="E801" s="9"/>
      <c r="I801" s="9"/>
      <c r="J801" s="9"/>
      <c r="K801" s="9"/>
      <c r="O801" s="9"/>
      <c r="P801" s="9"/>
      <c r="Q801" s="9"/>
      <c r="U801" s="9"/>
      <c r="V801" s="9"/>
      <c r="W801" s="9"/>
    </row>
    <row r="802" spans="3:23" ht="15.75" x14ac:dyDescent="0.5">
      <c r="C802" s="9"/>
      <c r="D802" s="9"/>
      <c r="E802" s="9"/>
      <c r="I802" s="9"/>
      <c r="J802" s="9"/>
      <c r="K802" s="9"/>
      <c r="O802" s="9"/>
      <c r="P802" s="9"/>
      <c r="Q802" s="9"/>
      <c r="U802" s="9"/>
      <c r="V802" s="9"/>
      <c r="W802" s="9"/>
    </row>
    <row r="803" spans="3:23" ht="15.75" x14ac:dyDescent="0.5">
      <c r="C803" s="9"/>
      <c r="D803" s="9"/>
      <c r="E803" s="9"/>
      <c r="I803" s="9"/>
      <c r="J803" s="9"/>
      <c r="K803" s="9"/>
      <c r="O803" s="9"/>
      <c r="P803" s="9"/>
      <c r="Q803" s="9"/>
      <c r="U803" s="9"/>
      <c r="V803" s="9"/>
      <c r="W803" s="9"/>
    </row>
    <row r="804" spans="3:23" ht="15.75" x14ac:dyDescent="0.5">
      <c r="C804" s="9"/>
      <c r="D804" s="9"/>
      <c r="E804" s="9"/>
      <c r="I804" s="9"/>
      <c r="J804" s="9"/>
      <c r="K804" s="9"/>
      <c r="O804" s="9"/>
      <c r="P804" s="9"/>
      <c r="Q804" s="9"/>
      <c r="U804" s="9"/>
      <c r="V804" s="9"/>
      <c r="W804" s="9"/>
    </row>
    <row r="805" spans="3:23" ht="15.75" x14ac:dyDescent="0.5">
      <c r="C805" s="9"/>
      <c r="D805" s="9"/>
      <c r="E805" s="9"/>
      <c r="I805" s="9"/>
      <c r="J805" s="9"/>
      <c r="K805" s="9"/>
      <c r="O805" s="9"/>
      <c r="P805" s="9"/>
      <c r="Q805" s="9"/>
      <c r="U805" s="9"/>
      <c r="V805" s="9"/>
      <c r="W805" s="9"/>
    </row>
    <row r="806" spans="3:23" ht="15.75" x14ac:dyDescent="0.5">
      <c r="C806" s="9"/>
      <c r="D806" s="9"/>
      <c r="E806" s="9"/>
      <c r="I806" s="9"/>
      <c r="J806" s="9"/>
      <c r="K806" s="9"/>
      <c r="O806" s="9"/>
      <c r="P806" s="9"/>
      <c r="Q806" s="9"/>
      <c r="U806" s="9"/>
      <c r="V806" s="9"/>
      <c r="W806" s="9"/>
    </row>
    <row r="807" spans="3:23" ht="15.75" x14ac:dyDescent="0.5">
      <c r="C807" s="9"/>
      <c r="D807" s="9"/>
      <c r="E807" s="9"/>
      <c r="I807" s="9"/>
      <c r="J807" s="9"/>
      <c r="K807" s="9"/>
      <c r="O807" s="9"/>
      <c r="P807" s="9"/>
      <c r="Q807" s="9"/>
      <c r="U807" s="9"/>
      <c r="V807" s="9"/>
      <c r="W807" s="9"/>
    </row>
    <row r="808" spans="3:23" ht="15.75" x14ac:dyDescent="0.5">
      <c r="C808" s="9"/>
      <c r="D808" s="9"/>
      <c r="E808" s="9"/>
      <c r="I808" s="9"/>
      <c r="J808" s="9"/>
      <c r="K808" s="9"/>
      <c r="O808" s="9"/>
      <c r="P808" s="9"/>
      <c r="Q808" s="9"/>
      <c r="U808" s="9"/>
      <c r="V808" s="9"/>
      <c r="W808" s="9"/>
    </row>
    <row r="809" spans="3:23" ht="15.75" x14ac:dyDescent="0.5">
      <c r="C809" s="9"/>
      <c r="D809" s="9"/>
      <c r="E809" s="9"/>
      <c r="I809" s="9"/>
      <c r="J809" s="9"/>
      <c r="K809" s="9"/>
      <c r="O809" s="9"/>
      <c r="P809" s="9"/>
      <c r="Q809" s="9"/>
      <c r="U809" s="9"/>
      <c r="V809" s="9"/>
      <c r="W809" s="9"/>
    </row>
    <row r="810" spans="3:23" ht="15.75" x14ac:dyDescent="0.5">
      <c r="C810" s="9"/>
      <c r="D810" s="9"/>
      <c r="E810" s="9"/>
      <c r="I810" s="9"/>
      <c r="J810" s="9"/>
      <c r="K810" s="9"/>
      <c r="O810" s="9"/>
      <c r="P810" s="9"/>
      <c r="Q810" s="9"/>
      <c r="U810" s="9"/>
      <c r="V810" s="9"/>
      <c r="W810" s="9"/>
    </row>
    <row r="811" spans="3:23" ht="15.75" x14ac:dyDescent="0.5">
      <c r="C811" s="9"/>
      <c r="D811" s="9"/>
      <c r="E811" s="9"/>
      <c r="I811" s="9"/>
      <c r="J811" s="9"/>
      <c r="K811" s="9"/>
      <c r="O811" s="9"/>
      <c r="P811" s="9"/>
      <c r="Q811" s="9"/>
      <c r="U811" s="9"/>
      <c r="V811" s="9"/>
      <c r="W811" s="9"/>
    </row>
    <row r="812" spans="3:23" ht="15.75" x14ac:dyDescent="0.5">
      <c r="C812" s="9"/>
      <c r="D812" s="9"/>
      <c r="E812" s="9"/>
      <c r="I812" s="9"/>
      <c r="J812" s="9"/>
      <c r="K812" s="9"/>
      <c r="O812" s="9"/>
      <c r="P812" s="9"/>
      <c r="Q812" s="9"/>
      <c r="U812" s="9"/>
      <c r="V812" s="9"/>
      <c r="W812" s="9"/>
    </row>
    <row r="813" spans="3:23" ht="15.75" x14ac:dyDescent="0.5">
      <c r="C813" s="9"/>
      <c r="D813" s="9"/>
      <c r="E813" s="9"/>
      <c r="I813" s="9"/>
      <c r="J813" s="9"/>
      <c r="K813" s="9"/>
      <c r="O813" s="9"/>
      <c r="P813" s="9"/>
      <c r="Q813" s="9"/>
      <c r="U813" s="9"/>
      <c r="V813" s="9"/>
      <c r="W813" s="9"/>
    </row>
    <row r="814" spans="3:23" ht="15.75" x14ac:dyDescent="0.5">
      <c r="C814" s="9"/>
      <c r="D814" s="9"/>
      <c r="E814" s="9"/>
      <c r="I814" s="9"/>
      <c r="J814" s="9"/>
      <c r="K814" s="9"/>
      <c r="O814" s="9"/>
      <c r="P814" s="9"/>
      <c r="Q814" s="9"/>
      <c r="U814" s="9"/>
      <c r="V814" s="9"/>
      <c r="W814" s="9"/>
    </row>
    <row r="815" spans="3:23" ht="15.75" x14ac:dyDescent="0.5">
      <c r="C815" s="9"/>
      <c r="D815" s="9"/>
      <c r="E815" s="9"/>
      <c r="I815" s="9"/>
      <c r="J815" s="9"/>
      <c r="K815" s="9"/>
      <c r="O815" s="9"/>
      <c r="P815" s="9"/>
      <c r="Q815" s="9"/>
      <c r="U815" s="9"/>
      <c r="V815" s="9"/>
      <c r="W815" s="9"/>
    </row>
    <row r="816" spans="3:23" ht="15.75" x14ac:dyDescent="0.5">
      <c r="C816" s="9"/>
      <c r="D816" s="9"/>
      <c r="E816" s="9"/>
      <c r="I816" s="9"/>
      <c r="J816" s="9"/>
      <c r="K816" s="9"/>
      <c r="O816" s="9"/>
      <c r="P816" s="9"/>
      <c r="Q816" s="9"/>
      <c r="U816" s="9"/>
      <c r="V816" s="9"/>
      <c r="W816" s="9"/>
    </row>
    <row r="817" spans="3:23" ht="15.75" x14ac:dyDescent="0.5">
      <c r="C817" s="9"/>
      <c r="D817" s="9"/>
      <c r="E817" s="9"/>
      <c r="I817" s="9"/>
      <c r="J817" s="9"/>
      <c r="K817" s="9"/>
      <c r="O817" s="9"/>
      <c r="P817" s="9"/>
      <c r="Q817" s="9"/>
      <c r="U817" s="9"/>
      <c r="V817" s="9"/>
      <c r="W817" s="9"/>
    </row>
    <row r="818" spans="3:23" ht="15.75" x14ac:dyDescent="0.5">
      <c r="C818" s="9"/>
      <c r="D818" s="9"/>
      <c r="E818" s="9"/>
      <c r="I818" s="9"/>
      <c r="J818" s="9"/>
      <c r="K818" s="9"/>
      <c r="O818" s="9"/>
      <c r="P818" s="9"/>
      <c r="Q818" s="9"/>
      <c r="U818" s="9"/>
      <c r="V818" s="9"/>
      <c r="W818" s="9"/>
    </row>
    <row r="819" spans="3:23" ht="15.75" x14ac:dyDescent="0.5">
      <c r="C819" s="9"/>
      <c r="D819" s="9"/>
      <c r="E819" s="9"/>
      <c r="I819" s="9"/>
      <c r="J819" s="9"/>
      <c r="K819" s="9"/>
      <c r="O819" s="9"/>
      <c r="P819" s="9"/>
      <c r="Q819" s="9"/>
      <c r="U819" s="9"/>
      <c r="V819" s="9"/>
      <c r="W819" s="9"/>
    </row>
    <row r="820" spans="3:23" ht="15.75" x14ac:dyDescent="0.5">
      <c r="C820" s="9"/>
      <c r="D820" s="9"/>
      <c r="E820" s="9"/>
      <c r="I820" s="9"/>
      <c r="J820" s="9"/>
      <c r="K820" s="9"/>
      <c r="O820" s="9"/>
      <c r="P820" s="9"/>
      <c r="Q820" s="9"/>
      <c r="U820" s="9"/>
      <c r="V820" s="9"/>
      <c r="W820" s="9"/>
    </row>
    <row r="821" spans="3:23" ht="15.75" x14ac:dyDescent="0.5">
      <c r="C821" s="9"/>
      <c r="D821" s="9"/>
      <c r="E821" s="9"/>
      <c r="I821" s="9"/>
      <c r="J821" s="9"/>
      <c r="K821" s="9"/>
      <c r="O821" s="9"/>
      <c r="P821" s="9"/>
      <c r="Q821" s="9"/>
      <c r="U821" s="9"/>
      <c r="V821" s="9"/>
      <c r="W821" s="9"/>
    </row>
    <row r="822" spans="3:23" ht="15.75" x14ac:dyDescent="0.5">
      <c r="C822" s="9"/>
      <c r="D822" s="9"/>
      <c r="E822" s="9"/>
      <c r="I822" s="9"/>
      <c r="J822" s="9"/>
      <c r="K822" s="9"/>
      <c r="O822" s="9"/>
      <c r="P822" s="9"/>
      <c r="Q822" s="9"/>
      <c r="U822" s="9"/>
      <c r="V822" s="9"/>
      <c r="W822" s="9"/>
    </row>
    <row r="823" spans="3:23" ht="15.75" x14ac:dyDescent="0.5">
      <c r="C823" s="9"/>
      <c r="D823" s="9"/>
      <c r="E823" s="9"/>
      <c r="I823" s="9"/>
      <c r="J823" s="9"/>
      <c r="K823" s="9"/>
      <c r="O823" s="9"/>
      <c r="P823" s="9"/>
      <c r="Q823" s="9"/>
      <c r="U823" s="9"/>
      <c r="V823" s="9"/>
      <c r="W823" s="9"/>
    </row>
    <row r="824" spans="3:23" ht="15.75" x14ac:dyDescent="0.5">
      <c r="C824" s="9"/>
      <c r="D824" s="9"/>
      <c r="E824" s="9"/>
      <c r="I824" s="9"/>
      <c r="J824" s="9"/>
      <c r="K824" s="9"/>
      <c r="O824" s="9"/>
      <c r="P824" s="9"/>
      <c r="Q824" s="9"/>
      <c r="U824" s="9"/>
      <c r="V824" s="9"/>
      <c r="W824" s="9"/>
    </row>
    <row r="825" spans="3:23" ht="15.75" x14ac:dyDescent="0.5">
      <c r="C825" s="9"/>
      <c r="D825" s="9"/>
      <c r="E825" s="9"/>
      <c r="I825" s="9"/>
      <c r="J825" s="9"/>
      <c r="K825" s="9"/>
      <c r="O825" s="9"/>
      <c r="P825" s="9"/>
      <c r="Q825" s="9"/>
      <c r="U825" s="9"/>
      <c r="V825" s="9"/>
      <c r="W825" s="9"/>
    </row>
    <row r="826" spans="3:23" ht="15.75" x14ac:dyDescent="0.5">
      <c r="C826" s="9"/>
      <c r="D826" s="9"/>
      <c r="E826" s="9"/>
      <c r="I826" s="9"/>
      <c r="J826" s="9"/>
      <c r="K826" s="9"/>
      <c r="O826" s="9"/>
      <c r="P826" s="9"/>
      <c r="Q826" s="9"/>
      <c r="U826" s="9"/>
      <c r="V826" s="9"/>
      <c r="W826" s="9"/>
    </row>
    <row r="827" spans="3:23" ht="15.75" x14ac:dyDescent="0.5">
      <c r="C827" s="9"/>
      <c r="D827" s="9"/>
      <c r="E827" s="9"/>
      <c r="I827" s="9"/>
      <c r="J827" s="9"/>
      <c r="K827" s="9"/>
      <c r="O827" s="9"/>
      <c r="P827" s="9"/>
      <c r="Q827" s="9"/>
      <c r="U827" s="9"/>
      <c r="V827" s="9"/>
      <c r="W827" s="9"/>
    </row>
    <row r="828" spans="3:23" ht="15.75" x14ac:dyDescent="0.5">
      <c r="C828" s="9"/>
      <c r="D828" s="9"/>
      <c r="E828" s="9"/>
      <c r="I828" s="9"/>
      <c r="J828" s="9"/>
      <c r="K828" s="9"/>
      <c r="O828" s="9"/>
      <c r="P828" s="9"/>
      <c r="Q828" s="9"/>
      <c r="U828" s="9"/>
      <c r="V828" s="9"/>
      <c r="W828" s="9"/>
    </row>
    <row r="829" spans="3:23" ht="15.75" x14ac:dyDescent="0.5">
      <c r="C829" s="9"/>
      <c r="D829" s="9"/>
      <c r="E829" s="9"/>
      <c r="I829" s="9"/>
      <c r="J829" s="9"/>
      <c r="K829" s="9"/>
      <c r="O829" s="9"/>
      <c r="P829" s="9"/>
      <c r="Q829" s="9"/>
      <c r="U829" s="9"/>
      <c r="V829" s="9"/>
      <c r="W829" s="9"/>
    </row>
    <row r="830" spans="3:23" ht="15.75" x14ac:dyDescent="0.5">
      <c r="C830" s="9"/>
      <c r="D830" s="9"/>
      <c r="E830" s="9"/>
      <c r="I830" s="9"/>
      <c r="J830" s="9"/>
      <c r="K830" s="9"/>
      <c r="O830" s="9"/>
      <c r="P830" s="9"/>
      <c r="Q830" s="9"/>
      <c r="U830" s="9"/>
      <c r="V830" s="9"/>
      <c r="W830" s="9"/>
    </row>
    <row r="831" spans="3:23" ht="15.75" x14ac:dyDescent="0.5">
      <c r="C831" s="9"/>
      <c r="D831" s="9"/>
      <c r="E831" s="9"/>
      <c r="I831" s="9"/>
      <c r="J831" s="9"/>
      <c r="K831" s="9"/>
      <c r="O831" s="9"/>
      <c r="P831" s="9"/>
      <c r="Q831" s="9"/>
      <c r="U831" s="9"/>
      <c r="V831" s="9"/>
      <c r="W831" s="9"/>
    </row>
    <row r="832" spans="3:23" ht="15.75" x14ac:dyDescent="0.5">
      <c r="C832" s="9"/>
      <c r="D832" s="9"/>
      <c r="E832" s="9"/>
      <c r="I832" s="9"/>
      <c r="J832" s="9"/>
      <c r="K832" s="9"/>
      <c r="O832" s="9"/>
      <c r="P832" s="9"/>
      <c r="Q832" s="9"/>
      <c r="U832" s="9"/>
      <c r="V832" s="9"/>
      <c r="W832" s="9"/>
    </row>
    <row r="833" spans="3:23" ht="15.75" x14ac:dyDescent="0.5">
      <c r="C833" s="9"/>
      <c r="D833" s="9"/>
      <c r="E833" s="9"/>
      <c r="I833" s="9"/>
      <c r="J833" s="9"/>
      <c r="K833" s="9"/>
      <c r="O833" s="9"/>
      <c r="P833" s="9"/>
      <c r="Q833" s="9"/>
      <c r="U833" s="9"/>
      <c r="V833" s="9"/>
      <c r="W833" s="9"/>
    </row>
    <row r="834" spans="3:23" ht="15.75" x14ac:dyDescent="0.5">
      <c r="C834" s="9"/>
      <c r="D834" s="9"/>
      <c r="E834" s="9"/>
      <c r="I834" s="9"/>
      <c r="J834" s="9"/>
      <c r="K834" s="9"/>
      <c r="O834" s="9"/>
      <c r="P834" s="9"/>
      <c r="Q834" s="9"/>
      <c r="U834" s="9"/>
      <c r="V834" s="9"/>
      <c r="W834" s="9"/>
    </row>
    <row r="835" spans="3:23" ht="15.75" x14ac:dyDescent="0.5">
      <c r="C835" s="9"/>
      <c r="D835" s="9"/>
      <c r="E835" s="9"/>
      <c r="I835" s="9"/>
      <c r="J835" s="9"/>
      <c r="K835" s="9"/>
      <c r="O835" s="9"/>
      <c r="P835" s="9"/>
      <c r="Q835" s="9"/>
      <c r="U835" s="9"/>
      <c r="V835" s="9"/>
      <c r="W835" s="9"/>
    </row>
    <row r="836" spans="3:23" ht="15.75" x14ac:dyDescent="0.5">
      <c r="C836" s="9"/>
      <c r="D836" s="9"/>
      <c r="E836" s="9"/>
      <c r="I836" s="9"/>
      <c r="J836" s="9"/>
      <c r="K836" s="9"/>
      <c r="O836" s="9"/>
      <c r="P836" s="9"/>
      <c r="Q836" s="9"/>
      <c r="U836" s="9"/>
      <c r="V836" s="9"/>
      <c r="W836" s="9"/>
    </row>
    <row r="837" spans="3:23" ht="15.75" x14ac:dyDescent="0.5">
      <c r="C837" s="9"/>
      <c r="D837" s="9"/>
      <c r="E837" s="9"/>
      <c r="I837" s="9"/>
      <c r="J837" s="9"/>
      <c r="K837" s="9"/>
      <c r="O837" s="9"/>
      <c r="P837" s="9"/>
      <c r="Q837" s="9"/>
      <c r="U837" s="9"/>
      <c r="V837" s="9"/>
      <c r="W837" s="9"/>
    </row>
    <row r="838" spans="3:23" ht="15.75" x14ac:dyDescent="0.5">
      <c r="C838" s="9"/>
      <c r="D838" s="9"/>
      <c r="E838" s="9"/>
      <c r="I838" s="9"/>
      <c r="J838" s="9"/>
      <c r="K838" s="9"/>
      <c r="O838" s="9"/>
      <c r="P838" s="9"/>
      <c r="Q838" s="9"/>
      <c r="U838" s="9"/>
      <c r="V838" s="9"/>
      <c r="W838" s="9"/>
    </row>
    <row r="839" spans="3:23" ht="15.75" x14ac:dyDescent="0.5">
      <c r="C839" s="9"/>
      <c r="D839" s="9"/>
      <c r="E839" s="9"/>
      <c r="I839" s="9"/>
      <c r="J839" s="9"/>
      <c r="K839" s="9"/>
      <c r="O839" s="9"/>
      <c r="P839" s="9"/>
      <c r="Q839" s="9"/>
      <c r="U839" s="9"/>
      <c r="V839" s="9"/>
      <c r="W839" s="9"/>
    </row>
    <row r="840" spans="3:23" ht="15.75" x14ac:dyDescent="0.5">
      <c r="C840" s="9"/>
      <c r="D840" s="9"/>
      <c r="E840" s="9"/>
      <c r="I840" s="9"/>
      <c r="J840" s="9"/>
      <c r="K840" s="9"/>
      <c r="O840" s="9"/>
      <c r="P840" s="9"/>
      <c r="Q840" s="9"/>
      <c r="U840" s="9"/>
      <c r="V840" s="9"/>
      <c r="W840" s="9"/>
    </row>
    <row r="841" spans="3:23" ht="15.75" x14ac:dyDescent="0.5">
      <c r="C841" s="9"/>
      <c r="D841" s="9"/>
      <c r="E841" s="9"/>
      <c r="I841" s="9"/>
      <c r="J841" s="9"/>
      <c r="K841" s="9"/>
      <c r="O841" s="9"/>
      <c r="P841" s="9"/>
      <c r="Q841" s="9"/>
      <c r="U841" s="9"/>
      <c r="V841" s="9"/>
      <c r="W841" s="9"/>
    </row>
    <row r="842" spans="3:23" ht="15.75" x14ac:dyDescent="0.5">
      <c r="C842" s="9"/>
      <c r="D842" s="9"/>
      <c r="E842" s="9"/>
      <c r="I842" s="9"/>
      <c r="J842" s="9"/>
      <c r="K842" s="9"/>
      <c r="O842" s="9"/>
      <c r="P842" s="9"/>
      <c r="Q842" s="9"/>
      <c r="U842" s="9"/>
      <c r="V842" s="9"/>
      <c r="W842" s="9"/>
    </row>
    <row r="843" spans="3:23" ht="15.75" x14ac:dyDescent="0.5">
      <c r="C843" s="9"/>
      <c r="D843" s="9"/>
      <c r="E843" s="9"/>
      <c r="I843" s="9"/>
      <c r="J843" s="9"/>
      <c r="K843" s="9"/>
      <c r="O843" s="9"/>
      <c r="P843" s="9"/>
      <c r="Q843" s="9"/>
      <c r="U843" s="9"/>
      <c r="V843" s="9"/>
      <c r="W843" s="9"/>
    </row>
    <row r="844" spans="3:23" ht="15.75" x14ac:dyDescent="0.5">
      <c r="C844" s="9"/>
      <c r="D844" s="9"/>
      <c r="E844" s="9"/>
      <c r="I844" s="9"/>
      <c r="J844" s="9"/>
      <c r="K844" s="9"/>
      <c r="O844" s="9"/>
      <c r="P844" s="9"/>
      <c r="Q844" s="9"/>
      <c r="U844" s="9"/>
      <c r="V844" s="9"/>
      <c r="W844" s="9"/>
    </row>
    <row r="845" spans="3:23" ht="15.75" x14ac:dyDescent="0.5">
      <c r="C845" s="9"/>
      <c r="D845" s="9"/>
      <c r="E845" s="9"/>
      <c r="I845" s="9"/>
      <c r="J845" s="9"/>
      <c r="K845" s="9"/>
      <c r="O845" s="9"/>
      <c r="P845" s="9"/>
      <c r="Q845" s="9"/>
      <c r="U845" s="9"/>
      <c r="V845" s="9"/>
      <c r="W845" s="9"/>
    </row>
    <row r="846" spans="3:23" ht="15.75" x14ac:dyDescent="0.5">
      <c r="C846" s="9"/>
      <c r="D846" s="9"/>
      <c r="E846" s="9"/>
      <c r="I846" s="9"/>
      <c r="J846" s="9"/>
      <c r="K846" s="9"/>
      <c r="O846" s="9"/>
      <c r="P846" s="9"/>
      <c r="Q846" s="9"/>
      <c r="U846" s="9"/>
      <c r="V846" s="9"/>
      <c r="W846" s="9"/>
    </row>
    <row r="847" spans="3:23" ht="15.75" x14ac:dyDescent="0.5">
      <c r="C847" s="9"/>
      <c r="D847" s="9"/>
      <c r="E847" s="9"/>
      <c r="I847" s="9"/>
      <c r="J847" s="9"/>
      <c r="K847" s="9"/>
      <c r="O847" s="9"/>
      <c r="P847" s="9"/>
      <c r="Q847" s="9"/>
      <c r="U847" s="9"/>
      <c r="V847" s="9"/>
      <c r="W847" s="9"/>
    </row>
    <row r="848" spans="3:23" ht="15.75" x14ac:dyDescent="0.5">
      <c r="C848" s="9"/>
      <c r="D848" s="9"/>
      <c r="E848" s="9"/>
      <c r="I848" s="9"/>
      <c r="J848" s="9"/>
      <c r="K848" s="9"/>
      <c r="O848" s="9"/>
      <c r="P848" s="9"/>
      <c r="Q848" s="9"/>
      <c r="U848" s="9"/>
      <c r="V848" s="9"/>
      <c r="W848" s="9"/>
    </row>
    <row r="849" spans="3:23" ht="15.75" x14ac:dyDescent="0.5">
      <c r="C849" s="9"/>
      <c r="D849" s="9"/>
      <c r="E849" s="9"/>
      <c r="I849" s="9"/>
      <c r="J849" s="9"/>
      <c r="K849" s="9"/>
      <c r="O849" s="9"/>
      <c r="P849" s="9"/>
      <c r="Q849" s="9"/>
      <c r="U849" s="9"/>
      <c r="V849" s="9"/>
      <c r="W849" s="9"/>
    </row>
    <row r="850" spans="3:23" ht="15.75" x14ac:dyDescent="0.5">
      <c r="C850" s="9"/>
      <c r="D850" s="9"/>
      <c r="E850" s="9"/>
      <c r="I850" s="9"/>
      <c r="J850" s="9"/>
      <c r="K850" s="9"/>
      <c r="O850" s="9"/>
      <c r="P850" s="9"/>
      <c r="Q850" s="9"/>
      <c r="U850" s="9"/>
      <c r="V850" s="9"/>
      <c r="W850" s="9"/>
    </row>
    <row r="851" spans="3:23" ht="15.75" x14ac:dyDescent="0.5">
      <c r="C851" s="9"/>
      <c r="D851" s="9"/>
      <c r="E851" s="9"/>
      <c r="I851" s="9"/>
      <c r="J851" s="9"/>
      <c r="K851" s="9"/>
      <c r="O851" s="9"/>
      <c r="P851" s="9"/>
      <c r="Q851" s="9"/>
      <c r="U851" s="9"/>
      <c r="V851" s="9"/>
      <c r="W851" s="9"/>
    </row>
    <row r="852" spans="3:23" ht="15.75" x14ac:dyDescent="0.5">
      <c r="C852" s="9"/>
      <c r="D852" s="9"/>
      <c r="E852" s="9"/>
      <c r="I852" s="9"/>
      <c r="J852" s="9"/>
      <c r="K852" s="9"/>
      <c r="O852" s="9"/>
      <c r="P852" s="9"/>
      <c r="Q852" s="9"/>
      <c r="U852" s="9"/>
      <c r="V852" s="9"/>
      <c r="W852" s="9"/>
    </row>
    <row r="853" spans="3:23" ht="15.75" x14ac:dyDescent="0.5">
      <c r="C853" s="9"/>
      <c r="D853" s="9"/>
      <c r="E853" s="9"/>
      <c r="I853" s="9"/>
      <c r="J853" s="9"/>
      <c r="K853" s="9"/>
      <c r="O853" s="9"/>
      <c r="P853" s="9"/>
      <c r="Q853" s="9"/>
      <c r="U853" s="9"/>
      <c r="V853" s="9"/>
      <c r="W853" s="9"/>
    </row>
    <row r="854" spans="3:23" ht="15.75" x14ac:dyDescent="0.5">
      <c r="C854" s="9"/>
      <c r="D854" s="9"/>
      <c r="E854" s="9"/>
      <c r="I854" s="9"/>
      <c r="J854" s="9"/>
      <c r="K854" s="9"/>
      <c r="O854" s="9"/>
      <c r="P854" s="9"/>
      <c r="Q854" s="9"/>
      <c r="U854" s="9"/>
      <c r="V854" s="9"/>
      <c r="W854" s="9"/>
    </row>
    <row r="855" spans="3:23" ht="15.75" x14ac:dyDescent="0.5">
      <c r="C855" s="9"/>
      <c r="D855" s="9"/>
      <c r="E855" s="9"/>
      <c r="I855" s="9"/>
      <c r="J855" s="9"/>
      <c r="K855" s="9"/>
      <c r="O855" s="9"/>
      <c r="P855" s="9"/>
      <c r="Q855" s="9"/>
      <c r="U855" s="9"/>
      <c r="V855" s="9"/>
      <c r="W855" s="9"/>
    </row>
    <row r="856" spans="3:23" ht="15.75" x14ac:dyDescent="0.5">
      <c r="C856" s="9"/>
      <c r="D856" s="9"/>
      <c r="E856" s="9"/>
      <c r="I856" s="9"/>
      <c r="J856" s="9"/>
      <c r="K856" s="9"/>
      <c r="O856" s="9"/>
      <c r="P856" s="9"/>
      <c r="Q856" s="9"/>
      <c r="U856" s="9"/>
      <c r="V856" s="9"/>
      <c r="W856" s="9"/>
    </row>
    <row r="857" spans="3:23" ht="15.75" x14ac:dyDescent="0.5">
      <c r="C857" s="9"/>
      <c r="D857" s="9"/>
      <c r="E857" s="9"/>
      <c r="I857" s="9"/>
      <c r="J857" s="9"/>
      <c r="K857" s="9"/>
      <c r="O857" s="9"/>
      <c r="P857" s="9"/>
      <c r="Q857" s="9"/>
      <c r="U857" s="9"/>
      <c r="V857" s="9"/>
      <c r="W857" s="9"/>
    </row>
    <row r="858" spans="3:23" ht="15.75" x14ac:dyDescent="0.5">
      <c r="C858" s="9"/>
      <c r="D858" s="9"/>
      <c r="E858" s="9"/>
      <c r="I858" s="9"/>
      <c r="J858" s="9"/>
      <c r="K858" s="9"/>
      <c r="O858" s="9"/>
      <c r="P858" s="9"/>
      <c r="Q858" s="9"/>
      <c r="U858" s="9"/>
      <c r="V858" s="9"/>
      <c r="W858" s="9"/>
    </row>
    <row r="859" spans="3:23" ht="15.75" x14ac:dyDescent="0.5">
      <c r="C859" s="9"/>
      <c r="D859" s="9"/>
      <c r="E859" s="9"/>
      <c r="I859" s="9"/>
      <c r="J859" s="9"/>
      <c r="K859" s="9"/>
      <c r="O859" s="9"/>
      <c r="P859" s="9"/>
      <c r="Q859" s="9"/>
      <c r="U859" s="9"/>
      <c r="V859" s="9"/>
      <c r="W859" s="9"/>
    </row>
    <row r="860" spans="3:23" ht="15.75" x14ac:dyDescent="0.5">
      <c r="C860" s="9"/>
      <c r="D860" s="9"/>
      <c r="E860" s="9"/>
      <c r="I860" s="9"/>
      <c r="J860" s="9"/>
      <c r="K860" s="9"/>
      <c r="O860" s="9"/>
      <c r="P860" s="9"/>
      <c r="Q860" s="9"/>
      <c r="U860" s="9"/>
      <c r="V860" s="9"/>
      <c r="W860" s="9"/>
    </row>
    <row r="861" spans="3:23" ht="15.75" x14ac:dyDescent="0.5">
      <c r="C861" s="9"/>
      <c r="D861" s="9"/>
      <c r="E861" s="9"/>
      <c r="I861" s="9"/>
      <c r="J861" s="9"/>
      <c r="K861" s="9"/>
      <c r="O861" s="9"/>
      <c r="P861" s="9"/>
      <c r="Q861" s="9"/>
      <c r="U861" s="9"/>
      <c r="V861" s="9"/>
      <c r="W861" s="9"/>
    </row>
    <row r="862" spans="3:23" ht="15.75" x14ac:dyDescent="0.5">
      <c r="C862" s="9"/>
      <c r="D862" s="9"/>
      <c r="E862" s="9"/>
      <c r="I862" s="9"/>
      <c r="J862" s="9"/>
      <c r="K862" s="9"/>
      <c r="O862" s="9"/>
      <c r="P862" s="9"/>
      <c r="Q862" s="9"/>
      <c r="U862" s="9"/>
      <c r="V862" s="9"/>
      <c r="W862" s="9"/>
    </row>
    <row r="863" spans="3:23" ht="15.75" x14ac:dyDescent="0.5">
      <c r="C863" s="9"/>
      <c r="D863" s="9"/>
      <c r="E863" s="9"/>
      <c r="I863" s="9"/>
      <c r="J863" s="9"/>
      <c r="K863" s="9"/>
      <c r="O863" s="9"/>
      <c r="P863" s="9"/>
      <c r="Q863" s="9"/>
      <c r="U863" s="9"/>
      <c r="V863" s="9"/>
      <c r="W863" s="9"/>
    </row>
    <row r="864" spans="3:23" ht="15.75" x14ac:dyDescent="0.5">
      <c r="C864" s="9"/>
      <c r="D864" s="9"/>
      <c r="E864" s="9"/>
      <c r="I864" s="9"/>
      <c r="J864" s="9"/>
      <c r="K864" s="9"/>
      <c r="O864" s="9"/>
      <c r="P864" s="9"/>
      <c r="Q864" s="9"/>
      <c r="U864" s="9"/>
      <c r="V864" s="9"/>
      <c r="W864" s="9"/>
    </row>
    <row r="865" spans="3:23" ht="15.75" x14ac:dyDescent="0.5">
      <c r="C865" s="9"/>
      <c r="D865" s="9"/>
      <c r="E865" s="9"/>
      <c r="I865" s="9"/>
      <c r="J865" s="9"/>
      <c r="K865" s="9"/>
      <c r="O865" s="9"/>
      <c r="P865" s="9"/>
      <c r="Q865" s="9"/>
      <c r="U865" s="9"/>
      <c r="V865" s="9"/>
      <c r="W865" s="9"/>
    </row>
    <row r="866" spans="3:23" ht="15.75" x14ac:dyDescent="0.5">
      <c r="C866" s="9"/>
      <c r="D866" s="9"/>
      <c r="E866" s="9"/>
      <c r="I866" s="9"/>
      <c r="J866" s="9"/>
      <c r="K866" s="9"/>
      <c r="O866" s="9"/>
      <c r="P866" s="9"/>
      <c r="Q866" s="9"/>
      <c r="U866" s="9"/>
      <c r="V866" s="9"/>
      <c r="W866" s="9"/>
    </row>
    <row r="867" spans="3:23" ht="15.75" x14ac:dyDescent="0.5">
      <c r="C867" s="9"/>
      <c r="D867" s="9"/>
      <c r="E867" s="9"/>
      <c r="I867" s="9"/>
      <c r="J867" s="9"/>
      <c r="K867" s="9"/>
      <c r="O867" s="9"/>
      <c r="P867" s="9"/>
      <c r="Q867" s="9"/>
      <c r="U867" s="9"/>
      <c r="V867" s="9"/>
      <c r="W867" s="9"/>
    </row>
    <row r="868" spans="3:23" ht="15.75" x14ac:dyDescent="0.5">
      <c r="C868" s="9"/>
      <c r="D868" s="9"/>
      <c r="E868" s="9"/>
      <c r="I868" s="9"/>
      <c r="J868" s="9"/>
      <c r="K868" s="9"/>
      <c r="O868" s="9"/>
      <c r="P868" s="9"/>
      <c r="Q868" s="9"/>
      <c r="U868" s="9"/>
      <c r="V868" s="9"/>
      <c r="W868" s="9"/>
    </row>
    <row r="869" spans="3:23" ht="15.75" x14ac:dyDescent="0.5">
      <c r="C869" s="9"/>
      <c r="D869" s="9"/>
      <c r="E869" s="9"/>
      <c r="I869" s="9"/>
      <c r="J869" s="9"/>
      <c r="K869" s="9"/>
      <c r="O869" s="9"/>
      <c r="P869" s="9"/>
      <c r="Q869" s="9"/>
      <c r="U869" s="9"/>
      <c r="V869" s="9"/>
      <c r="W869" s="9"/>
    </row>
    <row r="870" spans="3:23" ht="15.75" x14ac:dyDescent="0.5">
      <c r="C870" s="9"/>
      <c r="D870" s="9"/>
      <c r="E870" s="9"/>
      <c r="I870" s="9"/>
      <c r="J870" s="9"/>
      <c r="K870" s="9"/>
      <c r="O870" s="9"/>
      <c r="P870" s="9"/>
      <c r="Q870" s="9"/>
      <c r="U870" s="9"/>
      <c r="V870" s="9"/>
      <c r="W870" s="9"/>
    </row>
    <row r="871" spans="3:23" ht="15.75" x14ac:dyDescent="0.5">
      <c r="C871" s="9"/>
      <c r="D871" s="9"/>
      <c r="E871" s="9"/>
      <c r="I871" s="9"/>
      <c r="J871" s="9"/>
      <c r="K871" s="9"/>
      <c r="O871" s="9"/>
      <c r="P871" s="9"/>
      <c r="Q871" s="9"/>
      <c r="U871" s="9"/>
      <c r="V871" s="9"/>
      <c r="W871" s="9"/>
    </row>
    <row r="872" spans="3:23" ht="15.75" x14ac:dyDescent="0.5">
      <c r="C872" s="9"/>
      <c r="D872" s="9"/>
      <c r="E872" s="9"/>
      <c r="I872" s="9"/>
      <c r="J872" s="9"/>
      <c r="K872" s="9"/>
      <c r="O872" s="9"/>
      <c r="P872" s="9"/>
      <c r="Q872" s="9"/>
      <c r="U872" s="9"/>
      <c r="V872" s="9"/>
      <c r="W872" s="9"/>
    </row>
    <row r="873" spans="3:23" ht="15.75" x14ac:dyDescent="0.5">
      <c r="C873" s="9"/>
      <c r="D873" s="9"/>
      <c r="E873" s="9"/>
      <c r="I873" s="9"/>
      <c r="J873" s="9"/>
      <c r="K873" s="9"/>
      <c r="O873" s="9"/>
      <c r="P873" s="9"/>
      <c r="Q873" s="9"/>
      <c r="U873" s="9"/>
      <c r="V873" s="9"/>
      <c r="W873" s="9"/>
    </row>
    <row r="874" spans="3:23" ht="15.75" x14ac:dyDescent="0.5">
      <c r="C874" s="9"/>
      <c r="D874" s="9"/>
      <c r="E874" s="9"/>
      <c r="I874" s="9"/>
      <c r="J874" s="9"/>
      <c r="K874" s="9"/>
      <c r="O874" s="9"/>
      <c r="P874" s="9"/>
      <c r="Q874" s="9"/>
      <c r="U874" s="9"/>
      <c r="V874" s="9"/>
      <c r="W874" s="9"/>
    </row>
    <row r="875" spans="3:23" ht="15.75" x14ac:dyDescent="0.5">
      <c r="C875" s="9"/>
      <c r="D875" s="9"/>
      <c r="E875" s="9"/>
      <c r="I875" s="9"/>
      <c r="J875" s="9"/>
      <c r="K875" s="9"/>
      <c r="O875" s="9"/>
      <c r="P875" s="9"/>
      <c r="Q875" s="9"/>
      <c r="U875" s="9"/>
      <c r="V875" s="9"/>
      <c r="W875" s="9"/>
    </row>
    <row r="876" spans="3:23" ht="15.75" x14ac:dyDescent="0.5">
      <c r="C876" s="9"/>
      <c r="D876" s="9"/>
      <c r="E876" s="9"/>
      <c r="I876" s="9"/>
      <c r="J876" s="9"/>
      <c r="K876" s="9"/>
      <c r="O876" s="9"/>
      <c r="P876" s="9"/>
      <c r="Q876" s="9"/>
      <c r="U876" s="9"/>
      <c r="V876" s="9"/>
      <c r="W876" s="9"/>
    </row>
    <row r="877" spans="3:23" ht="15.75" x14ac:dyDescent="0.5">
      <c r="C877" s="9"/>
      <c r="D877" s="9"/>
      <c r="E877" s="9"/>
      <c r="I877" s="9"/>
      <c r="J877" s="9"/>
      <c r="K877" s="9"/>
      <c r="O877" s="9"/>
      <c r="P877" s="9"/>
      <c r="Q877" s="9"/>
      <c r="U877" s="9"/>
      <c r="V877" s="9"/>
      <c r="W877" s="9"/>
    </row>
    <row r="878" spans="3:23" ht="15.75" x14ac:dyDescent="0.5">
      <c r="C878" s="9"/>
      <c r="D878" s="9"/>
      <c r="E878" s="9"/>
      <c r="I878" s="9"/>
      <c r="J878" s="9"/>
      <c r="K878" s="9"/>
      <c r="O878" s="9"/>
      <c r="P878" s="9"/>
      <c r="Q878" s="9"/>
      <c r="U878" s="9"/>
      <c r="V878" s="9"/>
      <c r="W878" s="9"/>
    </row>
    <row r="879" spans="3:23" ht="15.75" x14ac:dyDescent="0.5">
      <c r="C879" s="9"/>
      <c r="D879" s="9"/>
      <c r="E879" s="9"/>
      <c r="I879" s="9"/>
      <c r="J879" s="9"/>
      <c r="K879" s="9"/>
      <c r="O879" s="9"/>
      <c r="P879" s="9"/>
      <c r="Q879" s="9"/>
      <c r="U879" s="9"/>
      <c r="V879" s="9"/>
      <c r="W879" s="9"/>
    </row>
    <row r="880" spans="3:23" ht="15.75" x14ac:dyDescent="0.5">
      <c r="C880" s="9"/>
      <c r="D880" s="9"/>
      <c r="E880" s="9"/>
      <c r="I880" s="9"/>
      <c r="J880" s="9"/>
      <c r="K880" s="9"/>
      <c r="O880" s="9"/>
      <c r="P880" s="9"/>
      <c r="Q880" s="9"/>
      <c r="U880" s="9"/>
      <c r="V880" s="9"/>
      <c r="W880" s="9"/>
    </row>
    <row r="881" spans="3:23" ht="15.75" x14ac:dyDescent="0.5">
      <c r="C881" s="9"/>
      <c r="D881" s="9"/>
      <c r="E881" s="9"/>
      <c r="I881" s="9"/>
      <c r="J881" s="9"/>
      <c r="K881" s="9"/>
      <c r="O881" s="9"/>
      <c r="P881" s="9"/>
      <c r="Q881" s="9"/>
      <c r="U881" s="9"/>
      <c r="V881" s="9"/>
      <c r="W881" s="9"/>
    </row>
    <row r="882" spans="3:23" ht="15.75" x14ac:dyDescent="0.5">
      <c r="C882" s="9"/>
      <c r="D882" s="9"/>
      <c r="E882" s="9"/>
      <c r="I882" s="9"/>
      <c r="J882" s="9"/>
      <c r="K882" s="9"/>
      <c r="O882" s="9"/>
      <c r="P882" s="9"/>
      <c r="Q882" s="9"/>
      <c r="U882" s="9"/>
      <c r="V882" s="9"/>
      <c r="W882" s="9"/>
    </row>
    <row r="883" spans="3:23" ht="15.75" x14ac:dyDescent="0.5">
      <c r="C883" s="9"/>
      <c r="D883" s="9"/>
      <c r="E883" s="9"/>
      <c r="I883" s="9"/>
      <c r="J883" s="9"/>
      <c r="K883" s="9"/>
      <c r="O883" s="9"/>
      <c r="P883" s="9"/>
      <c r="Q883" s="9"/>
      <c r="U883" s="9"/>
      <c r="V883" s="9"/>
      <c r="W883" s="9"/>
    </row>
    <row r="884" spans="3:23" ht="15.75" x14ac:dyDescent="0.5">
      <c r="C884" s="9"/>
      <c r="D884" s="9"/>
      <c r="E884" s="9"/>
      <c r="I884" s="9"/>
      <c r="J884" s="9"/>
      <c r="K884" s="9"/>
      <c r="O884" s="9"/>
      <c r="P884" s="9"/>
      <c r="Q884" s="9"/>
      <c r="U884" s="9"/>
      <c r="V884" s="9"/>
      <c r="W884" s="9"/>
    </row>
    <row r="885" spans="3:23" ht="15.75" x14ac:dyDescent="0.5">
      <c r="C885" s="9"/>
      <c r="D885" s="9"/>
      <c r="E885" s="9"/>
      <c r="I885" s="9"/>
      <c r="J885" s="9"/>
      <c r="K885" s="9"/>
      <c r="O885" s="9"/>
      <c r="P885" s="9"/>
      <c r="Q885" s="9"/>
      <c r="U885" s="9"/>
      <c r="V885" s="9"/>
      <c r="W885" s="9"/>
    </row>
    <row r="886" spans="3:23" ht="15.75" x14ac:dyDescent="0.5">
      <c r="C886" s="9"/>
      <c r="D886" s="9"/>
      <c r="E886" s="9"/>
      <c r="I886" s="9"/>
      <c r="J886" s="9"/>
      <c r="K886" s="9"/>
      <c r="O886" s="9"/>
      <c r="P886" s="9"/>
      <c r="Q886" s="9"/>
      <c r="U886" s="9"/>
      <c r="V886" s="9"/>
      <c r="W886" s="9"/>
    </row>
    <row r="887" spans="3:23" ht="15.75" x14ac:dyDescent="0.5">
      <c r="C887" s="9"/>
      <c r="D887" s="9"/>
      <c r="E887" s="9"/>
      <c r="I887" s="9"/>
      <c r="J887" s="9"/>
      <c r="K887" s="9"/>
      <c r="O887" s="9"/>
      <c r="P887" s="9"/>
      <c r="Q887" s="9"/>
      <c r="U887" s="9"/>
      <c r="V887" s="9"/>
      <c r="W887" s="9"/>
    </row>
    <row r="888" spans="3:23" ht="15.75" x14ac:dyDescent="0.5">
      <c r="C888" s="9"/>
      <c r="D888" s="9"/>
      <c r="E888" s="9"/>
      <c r="I888" s="9"/>
      <c r="J888" s="9"/>
      <c r="K888" s="9"/>
      <c r="O888" s="9"/>
      <c r="P888" s="9"/>
      <c r="Q888" s="9"/>
      <c r="U888" s="9"/>
      <c r="V888" s="9"/>
      <c r="W888" s="9"/>
    </row>
    <row r="889" spans="3:23" ht="15.75" x14ac:dyDescent="0.5">
      <c r="C889" s="9"/>
      <c r="D889" s="9"/>
      <c r="E889" s="9"/>
      <c r="I889" s="9"/>
      <c r="J889" s="9"/>
      <c r="K889" s="9"/>
      <c r="O889" s="9"/>
      <c r="P889" s="9"/>
      <c r="Q889" s="9"/>
      <c r="U889" s="9"/>
      <c r="V889" s="9"/>
      <c r="W889" s="9"/>
    </row>
    <row r="890" spans="3:23" ht="15.75" x14ac:dyDescent="0.5">
      <c r="C890" s="9"/>
      <c r="D890" s="9"/>
      <c r="E890" s="9"/>
      <c r="I890" s="9"/>
      <c r="J890" s="9"/>
      <c r="K890" s="9"/>
      <c r="O890" s="9"/>
      <c r="P890" s="9"/>
      <c r="Q890" s="9"/>
      <c r="U890" s="9"/>
      <c r="V890" s="9"/>
      <c r="W890" s="9"/>
    </row>
    <row r="891" spans="3:23" ht="15.75" x14ac:dyDescent="0.5">
      <c r="C891" s="9"/>
      <c r="D891" s="9"/>
      <c r="E891" s="9"/>
      <c r="I891" s="9"/>
      <c r="J891" s="9"/>
      <c r="K891" s="9"/>
      <c r="O891" s="9"/>
      <c r="P891" s="9"/>
      <c r="Q891" s="9"/>
      <c r="U891" s="9"/>
      <c r="V891" s="9"/>
      <c r="W891" s="9"/>
    </row>
    <row r="892" spans="3:23" ht="15.75" x14ac:dyDescent="0.5">
      <c r="C892" s="9"/>
      <c r="D892" s="9"/>
      <c r="E892" s="9"/>
      <c r="I892" s="9"/>
      <c r="J892" s="9"/>
      <c r="K892" s="9"/>
      <c r="O892" s="9"/>
      <c r="P892" s="9"/>
      <c r="Q892" s="9"/>
      <c r="U892" s="9"/>
      <c r="V892" s="9"/>
      <c r="W892" s="9"/>
    </row>
    <row r="893" spans="3:23" ht="15.75" x14ac:dyDescent="0.5">
      <c r="C893" s="9"/>
      <c r="D893" s="9"/>
      <c r="E893" s="9"/>
      <c r="I893" s="9"/>
      <c r="J893" s="9"/>
      <c r="K893" s="9"/>
      <c r="O893" s="9"/>
      <c r="P893" s="9"/>
      <c r="Q893" s="9"/>
      <c r="U893" s="9"/>
      <c r="V893" s="9"/>
      <c r="W893" s="9"/>
    </row>
    <row r="894" spans="3:23" ht="15.75" x14ac:dyDescent="0.5">
      <c r="C894" s="9"/>
      <c r="D894" s="9"/>
      <c r="E894" s="9"/>
      <c r="I894" s="9"/>
      <c r="J894" s="9"/>
      <c r="K894" s="9"/>
      <c r="O894" s="9"/>
      <c r="P894" s="9"/>
      <c r="Q894" s="9"/>
      <c r="U894" s="9"/>
      <c r="V894" s="9"/>
      <c r="W894" s="9"/>
    </row>
    <row r="895" spans="3:23" ht="15.75" x14ac:dyDescent="0.5">
      <c r="C895" s="9"/>
      <c r="D895" s="9"/>
      <c r="E895" s="9"/>
      <c r="I895" s="9"/>
      <c r="J895" s="9"/>
      <c r="K895" s="9"/>
      <c r="O895" s="9"/>
      <c r="P895" s="9"/>
      <c r="Q895" s="9"/>
      <c r="U895" s="9"/>
      <c r="V895" s="9"/>
      <c r="W895" s="9"/>
    </row>
    <row r="896" spans="3:23" ht="15.75" x14ac:dyDescent="0.5">
      <c r="C896" s="9"/>
      <c r="D896" s="9"/>
      <c r="E896" s="9"/>
      <c r="I896" s="9"/>
      <c r="J896" s="9"/>
      <c r="K896" s="9"/>
      <c r="O896" s="9"/>
      <c r="P896" s="9"/>
      <c r="Q896" s="9"/>
      <c r="U896" s="9"/>
      <c r="V896" s="9"/>
      <c r="W896" s="9"/>
    </row>
    <row r="897" spans="3:23" ht="15.75" x14ac:dyDescent="0.5">
      <c r="C897" s="9"/>
      <c r="D897" s="9"/>
      <c r="E897" s="9"/>
      <c r="I897" s="9"/>
      <c r="J897" s="9"/>
      <c r="K897" s="9"/>
      <c r="O897" s="9"/>
      <c r="P897" s="9"/>
      <c r="Q897" s="9"/>
      <c r="U897" s="9"/>
      <c r="V897" s="9"/>
      <c r="W897" s="9"/>
    </row>
    <row r="898" spans="3:23" ht="15.75" x14ac:dyDescent="0.5">
      <c r="C898" s="9"/>
      <c r="D898" s="9"/>
      <c r="E898" s="9"/>
      <c r="I898" s="9"/>
      <c r="J898" s="9"/>
      <c r="K898" s="9"/>
      <c r="O898" s="9"/>
      <c r="P898" s="9"/>
      <c r="Q898" s="9"/>
      <c r="U898" s="9"/>
      <c r="V898" s="9"/>
      <c r="W898" s="9"/>
    </row>
    <row r="899" spans="3:23" ht="15.75" x14ac:dyDescent="0.5">
      <c r="C899" s="9"/>
      <c r="D899" s="9"/>
      <c r="E899" s="9"/>
      <c r="I899" s="9"/>
      <c r="J899" s="9"/>
      <c r="K899" s="9"/>
      <c r="O899" s="9"/>
      <c r="P899" s="9"/>
      <c r="Q899" s="9"/>
      <c r="U899" s="9"/>
      <c r="V899" s="9"/>
      <c r="W899" s="9"/>
    </row>
    <row r="900" spans="3:23" ht="15.75" x14ac:dyDescent="0.5">
      <c r="C900" s="9"/>
      <c r="D900" s="9"/>
      <c r="E900" s="9"/>
      <c r="I900" s="9"/>
      <c r="J900" s="9"/>
      <c r="K900" s="9"/>
      <c r="O900" s="9"/>
      <c r="P900" s="9"/>
      <c r="Q900" s="9"/>
      <c r="U900" s="9"/>
      <c r="V900" s="9"/>
      <c r="W900" s="9"/>
    </row>
    <row r="901" spans="3:23" ht="15.75" x14ac:dyDescent="0.5">
      <c r="C901" s="9"/>
      <c r="D901" s="9"/>
      <c r="E901" s="9"/>
      <c r="I901" s="9"/>
      <c r="J901" s="9"/>
      <c r="K901" s="9"/>
      <c r="O901" s="9"/>
      <c r="P901" s="9"/>
      <c r="Q901" s="9"/>
      <c r="U901" s="9"/>
      <c r="V901" s="9"/>
      <c r="W901" s="9"/>
    </row>
    <row r="902" spans="3:23" ht="15.75" x14ac:dyDescent="0.5">
      <c r="C902" s="9"/>
      <c r="D902" s="9"/>
      <c r="E902" s="9"/>
      <c r="I902" s="9"/>
      <c r="J902" s="9"/>
      <c r="K902" s="9"/>
      <c r="O902" s="9"/>
      <c r="P902" s="9"/>
      <c r="Q902" s="9"/>
      <c r="U902" s="9"/>
      <c r="V902" s="9"/>
      <c r="W902" s="9"/>
    </row>
    <row r="903" spans="3:23" ht="15.75" x14ac:dyDescent="0.5">
      <c r="C903" s="9"/>
      <c r="D903" s="9"/>
      <c r="E903" s="9"/>
      <c r="I903" s="9"/>
      <c r="J903" s="9"/>
      <c r="K903" s="9"/>
      <c r="O903" s="9"/>
      <c r="P903" s="9"/>
      <c r="Q903" s="9"/>
      <c r="U903" s="9"/>
      <c r="V903" s="9"/>
      <c r="W903" s="9"/>
    </row>
    <row r="904" spans="3:23" ht="15.75" x14ac:dyDescent="0.5">
      <c r="C904" s="9"/>
      <c r="D904" s="9"/>
      <c r="E904" s="9"/>
      <c r="I904" s="9"/>
      <c r="J904" s="9"/>
      <c r="K904" s="9"/>
      <c r="O904" s="9"/>
      <c r="P904" s="9"/>
      <c r="Q904" s="9"/>
      <c r="U904" s="9"/>
      <c r="V904" s="9"/>
      <c r="W904" s="9"/>
    </row>
    <row r="905" spans="3:23" ht="15.75" x14ac:dyDescent="0.5">
      <c r="C905" s="9"/>
      <c r="D905" s="9"/>
      <c r="E905" s="9"/>
      <c r="I905" s="9"/>
      <c r="J905" s="9"/>
      <c r="K905" s="9"/>
      <c r="O905" s="9"/>
      <c r="P905" s="9"/>
      <c r="Q905" s="9"/>
      <c r="U905" s="9"/>
      <c r="V905" s="9"/>
      <c r="W905" s="9"/>
    </row>
    <row r="906" spans="3:23" ht="15.75" x14ac:dyDescent="0.5">
      <c r="C906" s="9"/>
      <c r="D906" s="9"/>
      <c r="E906" s="9"/>
      <c r="I906" s="9"/>
      <c r="J906" s="9"/>
      <c r="K906" s="9"/>
      <c r="O906" s="9"/>
      <c r="P906" s="9"/>
      <c r="Q906" s="9"/>
      <c r="U906" s="9"/>
      <c r="V906" s="9"/>
      <c r="W906" s="9"/>
    </row>
    <row r="907" spans="3:23" ht="15.75" x14ac:dyDescent="0.5">
      <c r="C907" s="9"/>
      <c r="D907" s="9"/>
      <c r="E907" s="9"/>
      <c r="I907" s="9"/>
      <c r="J907" s="9"/>
      <c r="K907" s="9"/>
      <c r="O907" s="9"/>
      <c r="P907" s="9"/>
      <c r="Q907" s="9"/>
      <c r="U907" s="9"/>
      <c r="V907" s="9"/>
      <c r="W907" s="9"/>
    </row>
    <row r="908" spans="3:23" ht="15.75" x14ac:dyDescent="0.5">
      <c r="C908" s="9"/>
      <c r="D908" s="9"/>
      <c r="E908" s="9"/>
      <c r="I908" s="9"/>
      <c r="J908" s="9"/>
      <c r="K908" s="9"/>
      <c r="O908" s="9"/>
      <c r="P908" s="9"/>
      <c r="Q908" s="9"/>
      <c r="U908" s="9"/>
      <c r="V908" s="9"/>
      <c r="W908" s="9"/>
    </row>
    <row r="909" spans="3:23" ht="15.75" x14ac:dyDescent="0.5">
      <c r="C909" s="9"/>
      <c r="D909" s="9"/>
      <c r="E909" s="9"/>
      <c r="I909" s="9"/>
      <c r="J909" s="9"/>
      <c r="K909" s="9"/>
      <c r="O909" s="9"/>
      <c r="P909" s="9"/>
      <c r="Q909" s="9"/>
      <c r="U909" s="9"/>
      <c r="V909" s="9"/>
      <c r="W909" s="9"/>
    </row>
    <row r="910" spans="3:23" ht="15.75" x14ac:dyDescent="0.5">
      <c r="C910" s="9"/>
      <c r="D910" s="9"/>
      <c r="E910" s="9"/>
      <c r="I910" s="9"/>
      <c r="J910" s="9"/>
      <c r="K910" s="9"/>
      <c r="O910" s="9"/>
      <c r="P910" s="9"/>
      <c r="Q910" s="9"/>
      <c r="U910" s="9"/>
      <c r="V910" s="9"/>
      <c r="W910" s="9"/>
    </row>
    <row r="911" spans="3:23" ht="15.75" x14ac:dyDescent="0.5">
      <c r="C911" s="9"/>
      <c r="D911" s="9"/>
      <c r="E911" s="9"/>
      <c r="I911" s="9"/>
      <c r="J911" s="9"/>
      <c r="K911" s="9"/>
      <c r="O911" s="9"/>
      <c r="P911" s="9"/>
      <c r="Q911" s="9"/>
      <c r="U911" s="9"/>
      <c r="V911" s="9"/>
      <c r="W911" s="9"/>
    </row>
    <row r="912" spans="3:23" ht="15.75" x14ac:dyDescent="0.5">
      <c r="C912" s="9"/>
      <c r="D912" s="9"/>
      <c r="E912" s="9"/>
      <c r="I912" s="9"/>
      <c r="J912" s="9"/>
      <c r="K912" s="9"/>
      <c r="O912" s="9"/>
      <c r="P912" s="9"/>
      <c r="Q912" s="9"/>
      <c r="U912" s="9"/>
      <c r="V912" s="9"/>
      <c r="W912" s="9"/>
    </row>
    <row r="913" spans="3:23" ht="15.75" x14ac:dyDescent="0.5">
      <c r="C913" s="9"/>
      <c r="D913" s="9"/>
      <c r="E913" s="9"/>
      <c r="I913" s="9"/>
      <c r="J913" s="9"/>
      <c r="K913" s="9"/>
      <c r="O913" s="9"/>
      <c r="P913" s="9"/>
      <c r="Q913" s="9"/>
      <c r="U913" s="9"/>
      <c r="V913" s="9"/>
      <c r="W913" s="9"/>
    </row>
    <row r="914" spans="3:23" ht="15.75" x14ac:dyDescent="0.5">
      <c r="C914" s="9"/>
      <c r="D914" s="9"/>
      <c r="E914" s="9"/>
      <c r="I914" s="9"/>
      <c r="J914" s="9"/>
      <c r="K914" s="9"/>
      <c r="O914" s="9"/>
      <c r="P914" s="9"/>
      <c r="Q914" s="9"/>
      <c r="U914" s="9"/>
      <c r="V914" s="9"/>
      <c r="W914" s="9"/>
    </row>
    <row r="915" spans="3:23" ht="15.75" x14ac:dyDescent="0.5">
      <c r="C915" s="9"/>
      <c r="D915" s="9"/>
      <c r="E915" s="9"/>
      <c r="I915" s="9"/>
      <c r="J915" s="9"/>
      <c r="K915" s="9"/>
      <c r="O915" s="9"/>
      <c r="P915" s="9"/>
      <c r="Q915" s="9"/>
      <c r="U915" s="9"/>
      <c r="V915" s="9"/>
      <c r="W915" s="9"/>
    </row>
    <row r="916" spans="3:23" ht="15.75" x14ac:dyDescent="0.5">
      <c r="C916" s="9"/>
      <c r="D916" s="9"/>
      <c r="E916" s="9"/>
      <c r="I916" s="9"/>
      <c r="J916" s="9"/>
      <c r="K916" s="9"/>
      <c r="O916" s="9"/>
      <c r="P916" s="9"/>
      <c r="Q916" s="9"/>
      <c r="U916" s="9"/>
      <c r="V916" s="9"/>
      <c r="W916" s="9"/>
    </row>
    <row r="917" spans="3:23" ht="15.75" x14ac:dyDescent="0.5">
      <c r="C917" s="9"/>
      <c r="D917" s="9"/>
      <c r="E917" s="9"/>
      <c r="I917" s="9"/>
      <c r="J917" s="9"/>
      <c r="K917" s="9"/>
      <c r="O917" s="9"/>
      <c r="P917" s="9"/>
      <c r="Q917" s="9"/>
      <c r="U917" s="9"/>
      <c r="V917" s="9"/>
      <c r="W917" s="9"/>
    </row>
    <row r="918" spans="3:23" ht="15.75" x14ac:dyDescent="0.5">
      <c r="C918" s="9"/>
      <c r="D918" s="9"/>
      <c r="E918" s="9"/>
      <c r="I918" s="9"/>
      <c r="J918" s="9"/>
      <c r="K918" s="9"/>
      <c r="O918" s="9"/>
      <c r="P918" s="9"/>
      <c r="Q918" s="9"/>
      <c r="U918" s="9"/>
      <c r="V918" s="9"/>
      <c r="W918" s="9"/>
    </row>
    <row r="919" spans="3:23" ht="15.75" x14ac:dyDescent="0.5">
      <c r="C919" s="9"/>
      <c r="D919" s="9"/>
      <c r="E919" s="9"/>
      <c r="I919" s="9"/>
      <c r="J919" s="9"/>
      <c r="K919" s="9"/>
      <c r="O919" s="9"/>
      <c r="P919" s="9"/>
      <c r="Q919" s="9"/>
      <c r="U919" s="9"/>
      <c r="V919" s="9"/>
      <c r="W919" s="9"/>
    </row>
    <row r="920" spans="3:23" ht="15.75" x14ac:dyDescent="0.5">
      <c r="C920" s="9"/>
      <c r="D920" s="9"/>
      <c r="E920" s="9"/>
      <c r="I920" s="9"/>
      <c r="J920" s="9"/>
      <c r="K920" s="9"/>
      <c r="O920" s="9"/>
      <c r="P920" s="9"/>
      <c r="Q920" s="9"/>
      <c r="U920" s="9"/>
      <c r="V920" s="9"/>
      <c r="W920" s="9"/>
    </row>
    <row r="921" spans="3:23" ht="15.75" x14ac:dyDescent="0.5">
      <c r="C921" s="9"/>
      <c r="D921" s="9"/>
      <c r="E921" s="9"/>
      <c r="I921" s="9"/>
      <c r="J921" s="9"/>
      <c r="K921" s="9"/>
      <c r="O921" s="9"/>
      <c r="P921" s="9"/>
      <c r="Q921" s="9"/>
      <c r="U921" s="9"/>
      <c r="V921" s="9"/>
      <c r="W921" s="9"/>
    </row>
    <row r="922" spans="3:23" ht="15.75" x14ac:dyDescent="0.5">
      <c r="C922" s="9"/>
      <c r="D922" s="9"/>
      <c r="E922" s="9"/>
      <c r="I922" s="9"/>
      <c r="J922" s="9"/>
      <c r="K922" s="9"/>
      <c r="O922" s="9"/>
      <c r="P922" s="9"/>
      <c r="Q922" s="9"/>
      <c r="U922" s="9"/>
      <c r="V922" s="9"/>
      <c r="W922" s="9"/>
    </row>
    <row r="923" spans="3:23" ht="15.75" x14ac:dyDescent="0.5">
      <c r="C923" s="9"/>
      <c r="D923" s="9"/>
      <c r="E923" s="9"/>
      <c r="I923" s="9"/>
      <c r="J923" s="9"/>
      <c r="K923" s="9"/>
      <c r="O923" s="9"/>
      <c r="P923" s="9"/>
      <c r="Q923" s="9"/>
      <c r="U923" s="9"/>
      <c r="V923" s="9"/>
      <c r="W923" s="9"/>
    </row>
    <row r="924" spans="3:23" ht="15.75" x14ac:dyDescent="0.5">
      <c r="C924" s="9"/>
      <c r="D924" s="9"/>
      <c r="E924" s="9"/>
      <c r="I924" s="9"/>
      <c r="J924" s="9"/>
      <c r="K924" s="9"/>
      <c r="O924" s="9"/>
      <c r="P924" s="9"/>
      <c r="Q924" s="9"/>
      <c r="U924" s="9"/>
      <c r="V924" s="9"/>
      <c r="W924" s="9"/>
    </row>
    <row r="925" spans="3:23" ht="15.75" x14ac:dyDescent="0.5">
      <c r="C925" s="9"/>
      <c r="D925" s="9"/>
      <c r="E925" s="9"/>
      <c r="I925" s="9"/>
      <c r="J925" s="9"/>
      <c r="K925" s="9"/>
      <c r="O925" s="9"/>
      <c r="P925" s="9"/>
      <c r="Q925" s="9"/>
      <c r="U925" s="9"/>
      <c r="V925" s="9"/>
      <c r="W925" s="9"/>
    </row>
    <row r="926" spans="3:23" ht="15.75" x14ac:dyDescent="0.5">
      <c r="C926" s="9"/>
      <c r="D926" s="9"/>
      <c r="E926" s="9"/>
      <c r="I926" s="9"/>
      <c r="J926" s="9"/>
      <c r="K926" s="9"/>
      <c r="O926" s="9"/>
      <c r="P926" s="9"/>
      <c r="Q926" s="9"/>
      <c r="U926" s="9"/>
      <c r="V926" s="9"/>
      <c r="W926" s="9"/>
    </row>
    <row r="927" spans="3:23" ht="15.75" x14ac:dyDescent="0.5">
      <c r="C927" s="9"/>
      <c r="D927" s="9"/>
      <c r="E927" s="9"/>
      <c r="I927" s="9"/>
      <c r="J927" s="9"/>
      <c r="K927" s="9"/>
      <c r="O927" s="9"/>
      <c r="P927" s="9"/>
      <c r="Q927" s="9"/>
      <c r="U927" s="9"/>
      <c r="V927" s="9"/>
      <c r="W927" s="9"/>
    </row>
    <row r="928" spans="3:23" ht="15.75" x14ac:dyDescent="0.5">
      <c r="C928" s="9"/>
      <c r="D928" s="9"/>
      <c r="E928" s="9"/>
      <c r="I928" s="9"/>
      <c r="J928" s="9"/>
      <c r="K928" s="9"/>
      <c r="O928" s="9"/>
      <c r="P928" s="9"/>
      <c r="Q928" s="9"/>
      <c r="U928" s="9"/>
      <c r="V928" s="9"/>
      <c r="W928" s="9"/>
    </row>
    <row r="929" spans="3:23" ht="15.75" x14ac:dyDescent="0.5">
      <c r="C929" s="9"/>
      <c r="D929" s="9"/>
      <c r="E929" s="9"/>
      <c r="I929" s="9"/>
      <c r="J929" s="9"/>
      <c r="K929" s="9"/>
      <c r="O929" s="9"/>
      <c r="P929" s="9"/>
      <c r="Q929" s="9"/>
      <c r="U929" s="9"/>
      <c r="V929" s="9"/>
      <c r="W929" s="9"/>
    </row>
    <row r="930" spans="3:23" ht="15.75" x14ac:dyDescent="0.5">
      <c r="C930" s="9"/>
      <c r="D930" s="9"/>
      <c r="E930" s="9"/>
      <c r="I930" s="9"/>
      <c r="J930" s="9"/>
      <c r="K930" s="9"/>
      <c r="O930" s="9"/>
      <c r="P930" s="9"/>
      <c r="Q930" s="9"/>
      <c r="U930" s="9"/>
      <c r="V930" s="9"/>
      <c r="W930" s="9"/>
    </row>
    <row r="931" spans="3:23" ht="15.75" x14ac:dyDescent="0.5">
      <c r="C931" s="9"/>
      <c r="D931" s="9"/>
      <c r="E931" s="9"/>
      <c r="I931" s="9"/>
      <c r="J931" s="9"/>
      <c r="K931" s="9"/>
      <c r="O931" s="9"/>
      <c r="P931" s="9"/>
      <c r="Q931" s="9"/>
      <c r="U931" s="9"/>
      <c r="V931" s="9"/>
      <c r="W931" s="9"/>
    </row>
    <row r="932" spans="3:23" ht="15.75" x14ac:dyDescent="0.5">
      <c r="C932" s="9"/>
      <c r="D932" s="9"/>
      <c r="E932" s="9"/>
      <c r="I932" s="9"/>
      <c r="J932" s="9"/>
      <c r="K932" s="9"/>
      <c r="O932" s="9"/>
      <c r="P932" s="9"/>
      <c r="Q932" s="9"/>
      <c r="U932" s="9"/>
      <c r="V932" s="9"/>
      <c r="W932" s="9"/>
    </row>
    <row r="933" spans="3:23" ht="15.75" x14ac:dyDescent="0.5">
      <c r="C933" s="9"/>
      <c r="D933" s="9"/>
      <c r="E933" s="9"/>
      <c r="I933" s="9"/>
      <c r="J933" s="9"/>
      <c r="K933" s="9"/>
      <c r="O933" s="9"/>
      <c r="P933" s="9"/>
      <c r="Q933" s="9"/>
      <c r="U933" s="9"/>
      <c r="V933" s="9"/>
      <c r="W933" s="9"/>
    </row>
    <row r="934" spans="3:23" ht="15.75" x14ac:dyDescent="0.5">
      <c r="C934" s="9"/>
      <c r="D934" s="9"/>
      <c r="E934" s="9"/>
      <c r="I934" s="9"/>
      <c r="J934" s="9"/>
      <c r="K934" s="9"/>
      <c r="O934" s="9"/>
      <c r="P934" s="9"/>
      <c r="Q934" s="9"/>
      <c r="U934" s="9"/>
      <c r="V934" s="9"/>
      <c r="W934" s="9"/>
    </row>
    <row r="935" spans="3:23" ht="15.75" x14ac:dyDescent="0.5">
      <c r="C935" s="9"/>
      <c r="D935" s="9"/>
      <c r="E935" s="9"/>
      <c r="I935" s="9"/>
      <c r="J935" s="9"/>
      <c r="K935" s="9"/>
      <c r="O935" s="9"/>
      <c r="P935" s="9"/>
      <c r="Q935" s="9"/>
      <c r="U935" s="9"/>
      <c r="V935" s="9"/>
      <c r="W935" s="9"/>
    </row>
    <row r="936" spans="3:23" ht="15.75" x14ac:dyDescent="0.5">
      <c r="C936" s="9"/>
      <c r="D936" s="9"/>
      <c r="E936" s="9"/>
      <c r="I936" s="9"/>
      <c r="J936" s="9"/>
      <c r="K936" s="9"/>
      <c r="O936" s="9"/>
      <c r="P936" s="9"/>
      <c r="Q936" s="9"/>
      <c r="U936" s="9"/>
      <c r="V936" s="9"/>
      <c r="W936" s="9"/>
    </row>
    <row r="937" spans="3:23" ht="15.75" x14ac:dyDescent="0.5">
      <c r="C937" s="9"/>
      <c r="D937" s="9"/>
      <c r="E937" s="9"/>
      <c r="I937" s="9"/>
      <c r="J937" s="9"/>
      <c r="K937" s="9"/>
      <c r="O937" s="9"/>
      <c r="P937" s="9"/>
      <c r="Q937" s="9"/>
      <c r="U937" s="9"/>
      <c r="V937" s="9"/>
      <c r="W937" s="9"/>
    </row>
    <row r="938" spans="3:23" ht="15.75" x14ac:dyDescent="0.5">
      <c r="C938" s="9"/>
      <c r="D938" s="9"/>
      <c r="E938" s="9"/>
      <c r="I938" s="9"/>
      <c r="J938" s="9"/>
      <c r="K938" s="9"/>
      <c r="O938" s="9"/>
      <c r="P938" s="9"/>
      <c r="Q938" s="9"/>
      <c r="U938" s="9"/>
      <c r="V938" s="9"/>
      <c r="W938" s="9"/>
    </row>
    <row r="939" spans="3:23" ht="15.75" x14ac:dyDescent="0.5">
      <c r="C939" s="9"/>
      <c r="D939" s="9"/>
      <c r="E939" s="9"/>
      <c r="I939" s="9"/>
      <c r="J939" s="9"/>
      <c r="K939" s="9"/>
      <c r="O939" s="9"/>
      <c r="P939" s="9"/>
      <c r="Q939" s="9"/>
      <c r="U939" s="9"/>
      <c r="V939" s="9"/>
      <c r="W939" s="9"/>
    </row>
    <row r="940" spans="3:23" ht="15.75" x14ac:dyDescent="0.5">
      <c r="C940" s="9"/>
      <c r="D940" s="9"/>
      <c r="E940" s="9"/>
      <c r="I940" s="9"/>
      <c r="J940" s="9"/>
      <c r="K940" s="9"/>
      <c r="O940" s="9"/>
      <c r="P940" s="9"/>
      <c r="Q940" s="9"/>
      <c r="U940" s="9"/>
      <c r="V940" s="9"/>
      <c r="W940" s="9"/>
    </row>
    <row r="941" spans="3:23" ht="15.75" x14ac:dyDescent="0.5">
      <c r="C941" s="9"/>
      <c r="D941" s="9"/>
      <c r="E941" s="9"/>
      <c r="I941" s="9"/>
      <c r="J941" s="9"/>
      <c r="K941" s="9"/>
      <c r="O941" s="9"/>
      <c r="P941" s="9"/>
      <c r="Q941" s="9"/>
      <c r="U941" s="9"/>
      <c r="V941" s="9"/>
      <c r="W941" s="9"/>
    </row>
    <row r="942" spans="3:23" ht="15.75" x14ac:dyDescent="0.5">
      <c r="C942" s="9"/>
      <c r="D942" s="9"/>
      <c r="E942" s="9"/>
      <c r="I942" s="9"/>
      <c r="J942" s="9"/>
      <c r="K942" s="9"/>
      <c r="O942" s="9"/>
      <c r="P942" s="9"/>
      <c r="Q942" s="9"/>
      <c r="U942" s="9"/>
      <c r="V942" s="9"/>
      <c r="W942" s="9"/>
    </row>
    <row r="943" spans="3:23" ht="15.75" x14ac:dyDescent="0.5">
      <c r="C943" s="9"/>
      <c r="D943" s="9"/>
      <c r="E943" s="9"/>
      <c r="I943" s="9"/>
      <c r="J943" s="9"/>
      <c r="K943" s="9"/>
      <c r="O943" s="9"/>
      <c r="P943" s="9"/>
      <c r="Q943" s="9"/>
      <c r="U943" s="9"/>
      <c r="V943" s="9"/>
      <c r="W943" s="9"/>
    </row>
    <row r="944" spans="3:23" ht="15.75" x14ac:dyDescent="0.5">
      <c r="C944" s="9"/>
      <c r="D944" s="9"/>
      <c r="E944" s="9"/>
      <c r="I944" s="9"/>
      <c r="J944" s="9"/>
      <c r="K944" s="9"/>
      <c r="O944" s="9"/>
      <c r="P944" s="9"/>
      <c r="Q944" s="9"/>
      <c r="U944" s="9"/>
      <c r="V944" s="9"/>
      <c r="W944" s="9"/>
    </row>
    <row r="945" spans="3:23" ht="15.75" x14ac:dyDescent="0.5">
      <c r="C945" s="9"/>
      <c r="D945" s="9"/>
      <c r="E945" s="9"/>
      <c r="I945" s="9"/>
      <c r="J945" s="9"/>
      <c r="K945" s="9"/>
      <c r="O945" s="9"/>
      <c r="P945" s="9"/>
      <c r="Q945" s="9"/>
      <c r="U945" s="9"/>
      <c r="V945" s="9"/>
      <c r="W945" s="9"/>
    </row>
    <row r="946" spans="3:23" ht="15.75" x14ac:dyDescent="0.5">
      <c r="C946" s="9"/>
      <c r="D946" s="9"/>
      <c r="E946" s="9"/>
      <c r="I946" s="9"/>
      <c r="J946" s="9"/>
      <c r="K946" s="9"/>
      <c r="O946" s="9"/>
      <c r="P946" s="9"/>
      <c r="Q946" s="9"/>
      <c r="U946" s="9"/>
      <c r="V946" s="9"/>
      <c r="W946" s="9"/>
    </row>
    <row r="947" spans="3:23" ht="15.75" x14ac:dyDescent="0.5">
      <c r="C947" s="9"/>
      <c r="D947" s="9"/>
      <c r="E947" s="9"/>
      <c r="I947" s="9"/>
      <c r="J947" s="9"/>
      <c r="K947" s="9"/>
      <c r="O947" s="9"/>
      <c r="P947" s="9"/>
      <c r="Q947" s="9"/>
      <c r="U947" s="9"/>
      <c r="V947" s="9"/>
      <c r="W947" s="9"/>
    </row>
    <row r="948" spans="3:23" ht="15.75" x14ac:dyDescent="0.5">
      <c r="C948" s="9"/>
      <c r="D948" s="9"/>
      <c r="E948" s="9"/>
      <c r="I948" s="9"/>
      <c r="J948" s="9"/>
      <c r="K948" s="9"/>
      <c r="O948" s="9"/>
      <c r="P948" s="9"/>
      <c r="Q948" s="9"/>
      <c r="U948" s="9"/>
      <c r="V948" s="9"/>
      <c r="W948" s="9"/>
    </row>
    <row r="949" spans="3:23" ht="15.75" x14ac:dyDescent="0.5">
      <c r="C949" s="9"/>
      <c r="D949" s="9"/>
      <c r="E949" s="9"/>
      <c r="I949" s="9"/>
      <c r="J949" s="9"/>
      <c r="K949" s="9"/>
      <c r="O949" s="9"/>
      <c r="P949" s="9"/>
      <c r="Q949" s="9"/>
      <c r="U949" s="9"/>
      <c r="V949" s="9"/>
      <c r="W949" s="9"/>
    </row>
    <row r="950" spans="3:23" ht="15.75" x14ac:dyDescent="0.5">
      <c r="C950" s="9"/>
      <c r="D950" s="9"/>
      <c r="E950" s="9"/>
      <c r="I950" s="9"/>
      <c r="J950" s="9"/>
      <c r="K950" s="9"/>
      <c r="O950" s="9"/>
      <c r="P950" s="9"/>
      <c r="Q950" s="9"/>
      <c r="U950" s="9"/>
      <c r="V950" s="9"/>
      <c r="W950" s="9"/>
    </row>
    <row r="951" spans="3:23" ht="15.75" x14ac:dyDescent="0.5">
      <c r="C951" s="9"/>
      <c r="D951" s="9"/>
      <c r="E951" s="9"/>
      <c r="I951" s="9"/>
      <c r="J951" s="9"/>
      <c r="K951" s="9"/>
      <c r="O951" s="9"/>
      <c r="P951" s="9"/>
      <c r="Q951" s="9"/>
      <c r="U951" s="9"/>
      <c r="V951" s="9"/>
      <c r="W951" s="9"/>
    </row>
    <row r="952" spans="3:23" ht="15.75" x14ac:dyDescent="0.5">
      <c r="C952" s="9"/>
      <c r="D952" s="9"/>
      <c r="E952" s="9"/>
      <c r="I952" s="9"/>
      <c r="J952" s="9"/>
      <c r="K952" s="9"/>
      <c r="O952" s="9"/>
      <c r="P952" s="9"/>
      <c r="Q952" s="9"/>
      <c r="U952" s="9"/>
      <c r="V952" s="9"/>
      <c r="W952" s="9"/>
    </row>
    <row r="953" spans="3:23" ht="15.75" x14ac:dyDescent="0.5">
      <c r="C953" s="9"/>
      <c r="D953" s="9"/>
      <c r="E953" s="9"/>
      <c r="I953" s="9"/>
      <c r="J953" s="9"/>
      <c r="K953" s="9"/>
      <c r="O953" s="9"/>
      <c r="P953" s="9"/>
      <c r="Q953" s="9"/>
      <c r="U953" s="9"/>
      <c r="V953" s="9"/>
      <c r="W953" s="9"/>
    </row>
    <row r="954" spans="3:23" ht="15.75" x14ac:dyDescent="0.5">
      <c r="C954" s="9"/>
      <c r="D954" s="9"/>
      <c r="E954" s="9"/>
      <c r="I954" s="9"/>
      <c r="J954" s="9"/>
      <c r="K954" s="9"/>
      <c r="O954" s="9"/>
      <c r="P954" s="9"/>
      <c r="Q954" s="9"/>
      <c r="U954" s="9"/>
      <c r="V954" s="9"/>
      <c r="W954" s="9"/>
    </row>
    <row r="955" spans="3:23" ht="15.75" x14ac:dyDescent="0.5">
      <c r="C955" s="9"/>
      <c r="D955" s="9"/>
      <c r="E955" s="9"/>
      <c r="I955" s="9"/>
      <c r="J955" s="9"/>
      <c r="K955" s="9"/>
      <c r="O955" s="9"/>
      <c r="P955" s="9"/>
      <c r="Q955" s="9"/>
      <c r="U955" s="9"/>
      <c r="V955" s="9"/>
      <c r="W955" s="9"/>
    </row>
    <row r="956" spans="3:23" ht="15.75" x14ac:dyDescent="0.5">
      <c r="C956" s="9"/>
      <c r="D956" s="9"/>
      <c r="E956" s="9"/>
      <c r="I956" s="9"/>
      <c r="J956" s="9"/>
      <c r="K956" s="9"/>
      <c r="O956" s="9"/>
      <c r="P956" s="9"/>
      <c r="Q956" s="9"/>
      <c r="U956" s="9"/>
      <c r="V956" s="9"/>
      <c r="W956" s="9"/>
    </row>
    <row r="957" spans="3:23" ht="15.75" x14ac:dyDescent="0.5">
      <c r="C957" s="9"/>
      <c r="D957" s="9"/>
      <c r="E957" s="9"/>
      <c r="I957" s="9"/>
      <c r="J957" s="9"/>
      <c r="K957" s="9"/>
      <c r="O957" s="9"/>
      <c r="P957" s="9"/>
      <c r="Q957" s="9"/>
      <c r="U957" s="9"/>
      <c r="V957" s="9"/>
      <c r="W957" s="9"/>
    </row>
    <row r="958" spans="3:23" ht="15.75" x14ac:dyDescent="0.5">
      <c r="C958" s="9"/>
      <c r="D958" s="9"/>
      <c r="E958" s="9"/>
      <c r="I958" s="9"/>
      <c r="J958" s="9"/>
      <c r="K958" s="9"/>
      <c r="O958" s="9"/>
      <c r="P958" s="9"/>
      <c r="Q958" s="9"/>
      <c r="U958" s="9"/>
      <c r="V958" s="9"/>
      <c r="W958" s="9"/>
    </row>
    <row r="959" spans="3:23" ht="15.75" x14ac:dyDescent="0.5">
      <c r="C959" s="9"/>
      <c r="D959" s="9"/>
      <c r="E959" s="9"/>
      <c r="I959" s="9"/>
      <c r="J959" s="9"/>
      <c r="K959" s="9"/>
      <c r="O959" s="9"/>
      <c r="P959" s="9"/>
      <c r="Q959" s="9"/>
      <c r="U959" s="9"/>
      <c r="V959" s="9"/>
      <c r="W959" s="9"/>
    </row>
    <row r="960" spans="3:23" ht="15.75" x14ac:dyDescent="0.5">
      <c r="C960" s="9"/>
      <c r="D960" s="9"/>
      <c r="E960" s="9"/>
      <c r="I960" s="9"/>
      <c r="J960" s="9"/>
      <c r="K960" s="9"/>
      <c r="O960" s="9"/>
      <c r="P960" s="9"/>
      <c r="Q960" s="9"/>
      <c r="U960" s="9"/>
      <c r="V960" s="9"/>
      <c r="W960" s="9"/>
    </row>
    <row r="961" spans="3:23" ht="15.75" x14ac:dyDescent="0.5">
      <c r="C961" s="9"/>
      <c r="D961" s="9"/>
      <c r="E961" s="9"/>
      <c r="I961" s="9"/>
      <c r="J961" s="9"/>
      <c r="K961" s="9"/>
      <c r="O961" s="9"/>
      <c r="P961" s="9"/>
      <c r="Q961" s="9"/>
      <c r="U961" s="9"/>
      <c r="V961" s="9"/>
      <c r="W961" s="9"/>
    </row>
    <row r="962" spans="3:23" ht="15.75" x14ac:dyDescent="0.5">
      <c r="C962" s="9"/>
      <c r="D962" s="9"/>
      <c r="E962" s="9"/>
      <c r="I962" s="9"/>
      <c r="J962" s="9"/>
      <c r="K962" s="9"/>
      <c r="O962" s="9"/>
      <c r="P962" s="9"/>
      <c r="Q962" s="9"/>
      <c r="U962" s="9"/>
      <c r="V962" s="9"/>
      <c r="W962" s="9"/>
    </row>
    <row r="963" spans="3:23" ht="15.75" x14ac:dyDescent="0.5">
      <c r="C963" s="9"/>
      <c r="D963" s="9"/>
      <c r="E963" s="9"/>
      <c r="I963" s="9"/>
      <c r="J963" s="9"/>
      <c r="K963" s="9"/>
      <c r="O963" s="9"/>
      <c r="P963" s="9"/>
      <c r="Q963" s="9"/>
      <c r="U963" s="9"/>
      <c r="V963" s="9"/>
      <c r="W963" s="9"/>
    </row>
    <row r="964" spans="3:23" ht="15.75" x14ac:dyDescent="0.5">
      <c r="C964" s="9"/>
      <c r="D964" s="9"/>
      <c r="E964" s="9"/>
      <c r="I964" s="9"/>
      <c r="J964" s="9"/>
      <c r="K964" s="9"/>
      <c r="O964" s="9"/>
      <c r="P964" s="9"/>
      <c r="Q964" s="9"/>
      <c r="U964" s="9"/>
      <c r="V964" s="9"/>
      <c r="W964" s="9"/>
    </row>
    <row r="965" spans="3:23" ht="15.75" x14ac:dyDescent="0.5">
      <c r="C965" s="9"/>
      <c r="D965" s="9"/>
      <c r="E965" s="9"/>
      <c r="I965" s="9"/>
      <c r="J965" s="9"/>
      <c r="K965" s="9"/>
      <c r="O965" s="9"/>
      <c r="P965" s="9"/>
      <c r="Q965" s="9"/>
      <c r="U965" s="9"/>
      <c r="V965" s="9"/>
      <c r="W965" s="9"/>
    </row>
    <row r="966" spans="3:23" ht="15.75" x14ac:dyDescent="0.5">
      <c r="C966" s="9"/>
      <c r="D966" s="9"/>
      <c r="E966" s="9"/>
      <c r="I966" s="9"/>
      <c r="J966" s="9"/>
      <c r="K966" s="9"/>
      <c r="O966" s="9"/>
      <c r="P966" s="9"/>
      <c r="Q966" s="9"/>
      <c r="U966" s="9"/>
      <c r="V966" s="9"/>
      <c r="W966" s="9"/>
    </row>
    <row r="967" spans="3:23" ht="15.75" x14ac:dyDescent="0.5">
      <c r="C967" s="9"/>
      <c r="D967" s="9"/>
      <c r="E967" s="9"/>
      <c r="I967" s="9"/>
      <c r="J967" s="9"/>
      <c r="K967" s="9"/>
      <c r="O967" s="9"/>
      <c r="P967" s="9"/>
      <c r="Q967" s="9"/>
      <c r="U967" s="9"/>
      <c r="V967" s="9"/>
      <c r="W967" s="9"/>
    </row>
    <row r="968" spans="3:23" ht="15.75" x14ac:dyDescent="0.5">
      <c r="C968" s="9"/>
      <c r="D968" s="9"/>
      <c r="E968" s="9"/>
      <c r="I968" s="9"/>
      <c r="J968" s="9"/>
      <c r="K968" s="9"/>
      <c r="O968" s="9"/>
      <c r="P968" s="9"/>
      <c r="Q968" s="9"/>
      <c r="U968" s="9"/>
      <c r="V968" s="9"/>
      <c r="W968" s="9"/>
    </row>
    <row r="969" spans="3:23" ht="15.75" x14ac:dyDescent="0.5">
      <c r="C969" s="9"/>
      <c r="D969" s="9"/>
      <c r="E969" s="9"/>
      <c r="I969" s="9"/>
      <c r="J969" s="9"/>
      <c r="K969" s="9"/>
      <c r="O969" s="9"/>
      <c r="P969" s="9"/>
      <c r="Q969" s="9"/>
      <c r="U969" s="9"/>
      <c r="V969" s="9"/>
      <c r="W969" s="9"/>
    </row>
    <row r="970" spans="3:23" ht="15.75" x14ac:dyDescent="0.5">
      <c r="C970" s="9"/>
      <c r="D970" s="9"/>
      <c r="E970" s="9"/>
      <c r="I970" s="9"/>
      <c r="J970" s="9"/>
      <c r="K970" s="9"/>
      <c r="O970" s="9"/>
      <c r="P970" s="9"/>
      <c r="Q970" s="9"/>
      <c r="U970" s="9"/>
      <c r="V970" s="9"/>
      <c r="W970" s="9"/>
    </row>
    <row r="971" spans="3:23" ht="15.75" x14ac:dyDescent="0.5">
      <c r="C971" s="9"/>
      <c r="D971" s="9"/>
      <c r="E971" s="9"/>
      <c r="I971" s="9"/>
      <c r="J971" s="9"/>
      <c r="K971" s="9"/>
      <c r="O971" s="9"/>
      <c r="P971" s="9"/>
      <c r="Q971" s="9"/>
      <c r="U971" s="9"/>
      <c r="V971" s="9"/>
      <c r="W971" s="9"/>
    </row>
    <row r="972" spans="3:23" ht="15.75" x14ac:dyDescent="0.5">
      <c r="C972" s="9"/>
      <c r="D972" s="9"/>
      <c r="E972" s="9"/>
      <c r="I972" s="9"/>
      <c r="J972" s="9"/>
      <c r="K972" s="9"/>
      <c r="O972" s="9"/>
      <c r="P972" s="9"/>
      <c r="Q972" s="9"/>
      <c r="U972" s="9"/>
      <c r="V972" s="9"/>
      <c r="W972" s="9"/>
    </row>
    <row r="973" spans="3:23" ht="15.75" x14ac:dyDescent="0.5">
      <c r="C973" s="9"/>
      <c r="D973" s="9"/>
      <c r="E973" s="9"/>
      <c r="I973" s="9"/>
      <c r="J973" s="9"/>
      <c r="K973" s="9"/>
      <c r="O973" s="9"/>
      <c r="P973" s="9"/>
      <c r="Q973" s="9"/>
      <c r="U973" s="9"/>
      <c r="V973" s="9"/>
      <c r="W973" s="9"/>
    </row>
    <row r="974" spans="3:23" ht="15.75" x14ac:dyDescent="0.5">
      <c r="C974" s="9"/>
      <c r="D974" s="9"/>
      <c r="E974" s="9"/>
      <c r="I974" s="9"/>
      <c r="J974" s="9"/>
      <c r="K974" s="9"/>
      <c r="O974" s="9"/>
      <c r="P974" s="9"/>
      <c r="Q974" s="9"/>
      <c r="U974" s="9"/>
      <c r="V974" s="9"/>
      <c r="W974" s="9"/>
    </row>
    <row r="975" spans="3:23" ht="15.75" x14ac:dyDescent="0.5">
      <c r="C975" s="9"/>
      <c r="D975" s="9"/>
      <c r="E975" s="9"/>
      <c r="I975" s="9"/>
      <c r="J975" s="9"/>
      <c r="K975" s="9"/>
      <c r="O975" s="9"/>
      <c r="P975" s="9"/>
      <c r="Q975" s="9"/>
      <c r="U975" s="9"/>
      <c r="V975" s="9"/>
      <c r="W975" s="9"/>
    </row>
    <row r="976" spans="3:23" ht="15.75" x14ac:dyDescent="0.5">
      <c r="C976" s="9"/>
      <c r="D976" s="9"/>
      <c r="E976" s="9"/>
      <c r="I976" s="9"/>
      <c r="J976" s="9"/>
      <c r="K976" s="9"/>
      <c r="O976" s="9"/>
      <c r="P976" s="9"/>
      <c r="Q976" s="9"/>
      <c r="U976" s="9"/>
      <c r="V976" s="9"/>
      <c r="W976" s="9"/>
    </row>
    <row r="977" spans="3:23" ht="15.75" x14ac:dyDescent="0.5">
      <c r="C977" s="9"/>
      <c r="D977" s="9"/>
      <c r="E977" s="9"/>
      <c r="I977" s="9"/>
      <c r="J977" s="9"/>
      <c r="K977" s="9"/>
      <c r="O977" s="9"/>
      <c r="P977" s="9"/>
      <c r="Q977" s="9"/>
      <c r="U977" s="9"/>
      <c r="V977" s="9"/>
      <c r="W977" s="9"/>
    </row>
    <row r="978" spans="3:23" ht="15.75" x14ac:dyDescent="0.5">
      <c r="C978" s="9"/>
      <c r="D978" s="9"/>
      <c r="E978" s="9"/>
      <c r="I978" s="9"/>
      <c r="J978" s="9"/>
      <c r="K978" s="9"/>
      <c r="O978" s="9"/>
      <c r="P978" s="9"/>
      <c r="Q978" s="9"/>
      <c r="U978" s="9"/>
      <c r="V978" s="9"/>
      <c r="W978" s="9"/>
    </row>
    <row r="979" spans="3:23" ht="15.75" x14ac:dyDescent="0.5">
      <c r="C979" s="9"/>
      <c r="D979" s="9"/>
      <c r="E979" s="9"/>
      <c r="I979" s="9"/>
      <c r="J979" s="9"/>
      <c r="K979" s="9"/>
      <c r="O979" s="9"/>
      <c r="P979" s="9"/>
      <c r="Q979" s="9"/>
      <c r="U979" s="9"/>
      <c r="V979" s="9"/>
      <c r="W979" s="9"/>
    </row>
    <row r="980" spans="3:23" ht="15.75" x14ac:dyDescent="0.5">
      <c r="C980" s="9"/>
      <c r="D980" s="9"/>
      <c r="E980" s="9"/>
      <c r="I980" s="9"/>
      <c r="J980" s="9"/>
      <c r="K980" s="9"/>
      <c r="O980" s="9"/>
      <c r="P980" s="9"/>
      <c r="Q980" s="9"/>
      <c r="U980" s="9"/>
      <c r="V980" s="9"/>
      <c r="W980" s="9"/>
    </row>
    <row r="981" spans="3:23" ht="15.75" x14ac:dyDescent="0.5">
      <c r="C981" s="9"/>
      <c r="D981" s="9"/>
      <c r="E981" s="9"/>
      <c r="I981" s="9"/>
      <c r="J981" s="9"/>
      <c r="K981" s="9"/>
      <c r="O981" s="9"/>
      <c r="P981" s="9"/>
      <c r="Q981" s="9"/>
      <c r="U981" s="9"/>
      <c r="V981" s="9"/>
      <c r="W981" s="9"/>
    </row>
    <row r="982" spans="3:23" ht="15.75" x14ac:dyDescent="0.5">
      <c r="C982" s="9"/>
      <c r="D982" s="9"/>
      <c r="E982" s="9"/>
      <c r="I982" s="9"/>
      <c r="J982" s="9"/>
      <c r="K982" s="9"/>
      <c r="O982" s="9"/>
      <c r="P982" s="9"/>
      <c r="Q982" s="9"/>
      <c r="U982" s="9"/>
      <c r="V982" s="9"/>
      <c r="W982" s="9"/>
    </row>
    <row r="983" spans="3:23" ht="15.75" x14ac:dyDescent="0.5">
      <c r="C983" s="9"/>
      <c r="D983" s="9"/>
      <c r="E983" s="9"/>
      <c r="I983" s="9"/>
      <c r="J983" s="9"/>
      <c r="K983" s="9"/>
      <c r="O983" s="9"/>
      <c r="P983" s="9"/>
      <c r="Q983" s="9"/>
      <c r="U983" s="9"/>
      <c r="V983" s="9"/>
      <c r="W983" s="9"/>
    </row>
    <row r="984" spans="3:23" ht="15.75" x14ac:dyDescent="0.5">
      <c r="C984" s="9"/>
      <c r="D984" s="9"/>
      <c r="E984" s="9"/>
      <c r="I984" s="9"/>
      <c r="J984" s="9"/>
      <c r="K984" s="9"/>
      <c r="O984" s="9"/>
      <c r="P984" s="9"/>
      <c r="Q984" s="9"/>
      <c r="U984" s="9"/>
      <c r="V984" s="9"/>
      <c r="W984" s="9"/>
    </row>
    <row r="985" spans="3:23" ht="15.75" x14ac:dyDescent="0.5">
      <c r="C985" s="9"/>
      <c r="D985" s="9"/>
      <c r="E985" s="9"/>
      <c r="I985" s="9"/>
      <c r="J985" s="9"/>
      <c r="K985" s="9"/>
      <c r="O985" s="9"/>
      <c r="P985" s="9"/>
      <c r="Q985" s="9"/>
      <c r="U985" s="9"/>
      <c r="V985" s="9"/>
      <c r="W985" s="9"/>
    </row>
    <row r="986" spans="3:23" ht="15.75" x14ac:dyDescent="0.5">
      <c r="C986" s="9"/>
      <c r="D986" s="9"/>
      <c r="E986" s="9"/>
      <c r="I986" s="9"/>
      <c r="J986" s="9"/>
      <c r="K986" s="9"/>
      <c r="O986" s="9"/>
      <c r="P986" s="9"/>
      <c r="Q986" s="9"/>
      <c r="U986" s="9"/>
      <c r="V986" s="9"/>
      <c r="W986" s="9"/>
    </row>
    <row r="987" spans="3:23" ht="15.75" x14ac:dyDescent="0.5">
      <c r="C987" s="9"/>
      <c r="D987" s="9"/>
      <c r="E987" s="9"/>
      <c r="I987" s="9"/>
      <c r="J987" s="9"/>
      <c r="K987" s="9"/>
      <c r="O987" s="9"/>
      <c r="P987" s="9"/>
      <c r="Q987" s="9"/>
      <c r="U987" s="9"/>
      <c r="V987" s="9"/>
      <c r="W987" s="9"/>
    </row>
    <row r="988" spans="3:23" ht="15.75" x14ac:dyDescent="0.5">
      <c r="C988" s="9"/>
      <c r="D988" s="9"/>
      <c r="E988" s="9"/>
      <c r="I988" s="9"/>
      <c r="J988" s="9"/>
      <c r="K988" s="9"/>
      <c r="O988" s="9"/>
      <c r="P988" s="9"/>
      <c r="Q988" s="9"/>
      <c r="U988" s="9"/>
      <c r="V988" s="9"/>
      <c r="W988" s="9"/>
    </row>
    <row r="989" spans="3:23" ht="15.75" x14ac:dyDescent="0.5">
      <c r="C989" s="9"/>
      <c r="D989" s="9"/>
      <c r="E989" s="9"/>
      <c r="I989" s="9"/>
      <c r="J989" s="9"/>
      <c r="K989" s="9"/>
      <c r="O989" s="9"/>
      <c r="P989" s="9"/>
      <c r="Q989" s="9"/>
      <c r="U989" s="9"/>
      <c r="V989" s="9"/>
      <c r="W989" s="9"/>
    </row>
    <row r="990" spans="3:23" ht="15.75" x14ac:dyDescent="0.5">
      <c r="C990" s="9"/>
      <c r="D990" s="9"/>
      <c r="E990" s="9"/>
      <c r="I990" s="9"/>
      <c r="J990" s="9"/>
      <c r="K990" s="9"/>
      <c r="O990" s="9"/>
      <c r="P990" s="9"/>
      <c r="Q990" s="9"/>
      <c r="U990" s="9"/>
      <c r="V990" s="9"/>
      <c r="W990" s="9"/>
    </row>
    <row r="991" spans="3:23" ht="15.75" x14ac:dyDescent="0.5">
      <c r="C991" s="9"/>
      <c r="D991" s="9"/>
      <c r="E991" s="9"/>
      <c r="I991" s="9"/>
      <c r="J991" s="9"/>
      <c r="K991" s="9"/>
      <c r="O991" s="9"/>
      <c r="P991" s="9"/>
      <c r="Q991" s="9"/>
      <c r="U991" s="9"/>
      <c r="V991" s="9"/>
      <c r="W991" s="9"/>
    </row>
    <row r="992" spans="3:23" ht="15.75" x14ac:dyDescent="0.5">
      <c r="C992" s="9"/>
      <c r="D992" s="9"/>
      <c r="E992" s="9"/>
      <c r="I992" s="9"/>
      <c r="J992" s="9"/>
      <c r="K992" s="9"/>
      <c r="O992" s="9"/>
      <c r="P992" s="9"/>
      <c r="Q992" s="9"/>
      <c r="U992" s="9"/>
      <c r="V992" s="9"/>
      <c r="W992" s="9"/>
    </row>
    <row r="993" spans="3:23" ht="15.75" x14ac:dyDescent="0.5">
      <c r="C993" s="9"/>
      <c r="D993" s="9"/>
      <c r="E993" s="9"/>
      <c r="I993" s="9"/>
      <c r="J993" s="9"/>
      <c r="K993" s="9"/>
      <c r="O993" s="9"/>
      <c r="P993" s="9"/>
      <c r="Q993" s="9"/>
      <c r="U993" s="9"/>
      <c r="V993" s="9"/>
      <c r="W993" s="9"/>
    </row>
    <row r="994" spans="3:23" ht="15.75" x14ac:dyDescent="0.5">
      <c r="C994" s="9"/>
      <c r="D994" s="9"/>
      <c r="E994" s="9"/>
      <c r="I994" s="9"/>
      <c r="J994" s="9"/>
      <c r="K994" s="9"/>
      <c r="O994" s="9"/>
      <c r="P994" s="9"/>
      <c r="Q994" s="9"/>
      <c r="U994" s="9"/>
      <c r="V994" s="9"/>
      <c r="W994" s="9"/>
    </row>
    <row r="995" spans="3:23" ht="15.75" x14ac:dyDescent="0.5">
      <c r="C995" s="9"/>
      <c r="D995" s="9"/>
      <c r="E995" s="9"/>
      <c r="I995" s="9"/>
      <c r="J995" s="9"/>
      <c r="K995" s="9"/>
      <c r="O995" s="9"/>
      <c r="P995" s="9"/>
      <c r="Q995" s="9"/>
      <c r="U995" s="9"/>
      <c r="V995" s="9"/>
      <c r="W995" s="9"/>
    </row>
    <row r="996" spans="3:23" ht="15.75" x14ac:dyDescent="0.5">
      <c r="C996" s="9"/>
      <c r="D996" s="9"/>
      <c r="E996" s="9"/>
      <c r="I996" s="9"/>
      <c r="J996" s="9"/>
      <c r="K996" s="9"/>
      <c r="O996" s="9"/>
      <c r="P996" s="9"/>
      <c r="Q996" s="9"/>
      <c r="U996" s="9"/>
      <c r="V996" s="9"/>
      <c r="W996" s="9"/>
    </row>
  </sheetData>
  <mergeCells count="13">
    <mergeCell ref="AA52:AA53"/>
    <mergeCell ref="AB52:AE53"/>
    <mergeCell ref="AF52:AG52"/>
    <mergeCell ref="AF53:AG53"/>
    <mergeCell ref="C1:U1"/>
    <mergeCell ref="C4:D4"/>
    <mergeCell ref="C3:D3"/>
    <mergeCell ref="I4:J4"/>
    <mergeCell ref="I3:J3"/>
    <mergeCell ref="O4:P4"/>
    <mergeCell ref="O3:P3"/>
    <mergeCell ref="U4:V4"/>
    <mergeCell ref="U3:V3"/>
  </mergeCells>
  <conditionalFormatting sqref="A1:A1048576">
    <cfRule type="iconSet" priority="6">
      <iconSet iconSet="3Symbols2" showValue="0">
        <cfvo type="percent" val="0"/>
        <cfvo type="num" val="1" gte="0"/>
        <cfvo type="num" val="3"/>
      </iconSet>
    </cfRule>
  </conditionalFormatting>
  <conditionalFormatting sqref="G1:G63 G67:G1048576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M1:M61 M65:M1048576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S1:S56 S58:S1048576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G64:G66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S5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zoomScale="85" zoomScaleNormal="85" workbookViewId="0">
      <selection activeCell="I32" sqref="I32"/>
    </sheetView>
  </sheetViews>
  <sheetFormatPr defaultColWidth="13.3125" defaultRowHeight="15" customHeight="1" x14ac:dyDescent="0.5"/>
  <cols>
    <col min="1" max="1" width="19.625" customWidth="1"/>
    <col min="2" max="2" width="11.1875" customWidth="1"/>
    <col min="3" max="4" width="15.6875" customWidth="1"/>
    <col min="5" max="5" width="14.6875" customWidth="1"/>
    <col min="6" max="6" width="11.1875" customWidth="1"/>
    <col min="7" max="7" width="16" customWidth="1"/>
    <col min="8" max="8" width="11.1875" customWidth="1"/>
    <col min="9" max="10" width="20.3125" customWidth="1"/>
    <col min="11" max="11" width="23.3125" customWidth="1"/>
    <col min="12" max="12" width="25.125" customWidth="1"/>
    <col min="13" max="13" width="20.1875" customWidth="1"/>
    <col min="14" max="14" width="11.1875" customWidth="1"/>
    <col min="15" max="16" width="15.6875" customWidth="1"/>
    <col min="17" max="17" width="21.8125" customWidth="1"/>
    <col min="18" max="18" width="13.6875" customWidth="1"/>
    <col min="19" max="19" width="11.1875" customWidth="1"/>
    <col min="20" max="20" width="16.6875" customWidth="1"/>
    <col min="21" max="21" width="11.1875" customWidth="1"/>
    <col min="22" max="23" width="18" customWidth="1"/>
    <col min="24" max="24" width="21.1875" customWidth="1"/>
    <col min="25" max="26" width="11.1875" customWidth="1"/>
    <col min="27" max="27" width="16.4375" customWidth="1"/>
    <col min="28" max="28" width="4.0625" customWidth="1"/>
    <col min="29" max="29" width="1.125" customWidth="1"/>
    <col min="30" max="30" width="3" customWidth="1"/>
    <col min="31" max="31" width="6.5625" customWidth="1"/>
    <col min="32" max="32" width="12" customWidth="1"/>
    <col min="33" max="33" width="13.1875" customWidth="1"/>
    <col min="34" max="39" width="11.1875" customWidth="1"/>
  </cols>
  <sheetData>
    <row r="1" spans="1:39" ht="24" customHeight="1" x14ac:dyDescent="0.7">
      <c r="C1" s="154" t="s">
        <v>0</v>
      </c>
      <c r="D1" s="155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7"/>
      <c r="W1" s="32"/>
      <c r="X1" s="1"/>
    </row>
    <row r="2" spans="1:39" ht="15" customHeight="1" x14ac:dyDescent="0.5">
      <c r="C2" s="1"/>
      <c r="D2" s="9"/>
      <c r="E2" s="1"/>
      <c r="I2" s="1"/>
      <c r="J2" s="9"/>
      <c r="K2" s="1"/>
      <c r="O2" s="1"/>
      <c r="P2" s="9"/>
      <c r="Q2" s="1"/>
      <c r="V2" s="1"/>
      <c r="W2" s="9"/>
      <c r="X2" s="1"/>
    </row>
    <row r="3" spans="1:39" ht="15" customHeight="1" x14ac:dyDescent="0.5">
      <c r="A3" s="2"/>
      <c r="B3" s="2"/>
      <c r="C3" s="158" t="s">
        <v>2</v>
      </c>
      <c r="D3" s="158"/>
      <c r="E3" s="2"/>
      <c r="F3" s="2"/>
      <c r="G3" s="2"/>
      <c r="H3" s="2"/>
      <c r="I3" s="158" t="s">
        <v>3</v>
      </c>
      <c r="J3" s="158"/>
      <c r="K3" s="2"/>
      <c r="L3" s="2"/>
      <c r="M3" s="2"/>
      <c r="N3" s="2"/>
      <c r="O3" s="158" t="s">
        <v>4</v>
      </c>
      <c r="P3" s="158"/>
      <c r="Q3" s="2"/>
      <c r="R3" s="2"/>
      <c r="S3" s="2"/>
      <c r="T3" s="2"/>
      <c r="U3" s="2"/>
      <c r="V3" s="158" t="s">
        <v>5</v>
      </c>
      <c r="W3" s="15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" customHeight="1" x14ac:dyDescent="0.5">
      <c r="A4" s="3"/>
      <c r="B4" s="3"/>
      <c r="C4" s="158" t="s">
        <v>6</v>
      </c>
      <c r="D4" s="158"/>
      <c r="E4" s="3"/>
      <c r="F4" s="3"/>
      <c r="G4" s="3"/>
      <c r="H4" s="3"/>
      <c r="I4" s="158" t="s">
        <v>7</v>
      </c>
      <c r="J4" s="158"/>
      <c r="K4" s="3"/>
      <c r="L4" s="3"/>
      <c r="M4" s="3"/>
      <c r="N4" s="3"/>
      <c r="O4" s="158" t="s">
        <v>8</v>
      </c>
      <c r="P4" s="158"/>
      <c r="Q4" s="3"/>
      <c r="R4" s="3"/>
      <c r="S4" s="3"/>
      <c r="T4" s="3"/>
      <c r="U4" s="3"/>
      <c r="V4" s="158" t="s">
        <v>9</v>
      </c>
      <c r="W4" s="158"/>
      <c r="X4" s="3"/>
      <c r="Y4" s="3"/>
      <c r="Z4" s="3"/>
      <c r="AA4" s="3"/>
      <c r="AB4" s="89"/>
      <c r="AC4" s="89"/>
      <c r="AD4" s="89"/>
      <c r="AE4" s="3"/>
      <c r="AF4" s="89"/>
      <c r="AG4" s="3"/>
      <c r="AH4" s="3"/>
      <c r="AI4" s="3"/>
      <c r="AJ4" s="3"/>
      <c r="AK4" s="3"/>
      <c r="AL4" s="3"/>
      <c r="AM4" s="3"/>
    </row>
    <row r="5" spans="1:39" ht="15" customHeight="1" x14ac:dyDescent="0.5">
      <c r="A5" s="2"/>
      <c r="B5" s="33" t="s">
        <v>10</v>
      </c>
      <c r="C5" s="33" t="s">
        <v>35</v>
      </c>
      <c r="D5" s="33" t="s">
        <v>36</v>
      </c>
      <c r="E5" s="33" t="s">
        <v>11</v>
      </c>
      <c r="G5" s="2"/>
      <c r="H5" s="33" t="s">
        <v>10</v>
      </c>
      <c r="I5" s="33" t="s">
        <v>35</v>
      </c>
      <c r="J5" s="33" t="s">
        <v>36</v>
      </c>
      <c r="K5" s="33" t="s">
        <v>11</v>
      </c>
      <c r="M5" s="2"/>
      <c r="N5" s="33" t="s">
        <v>10</v>
      </c>
      <c r="O5" s="33" t="s">
        <v>35</v>
      </c>
      <c r="P5" s="33" t="s">
        <v>36</v>
      </c>
      <c r="Q5" s="33" t="s">
        <v>11</v>
      </c>
      <c r="S5" s="1"/>
      <c r="T5" s="2"/>
      <c r="U5" s="33" t="s">
        <v>10</v>
      </c>
      <c r="V5" s="33" t="s">
        <v>35</v>
      </c>
      <c r="W5" s="33" t="s">
        <v>36</v>
      </c>
      <c r="X5" s="33" t="s">
        <v>11</v>
      </c>
    </row>
    <row r="6" spans="1:39" ht="15" customHeight="1" x14ac:dyDescent="0.5">
      <c r="A6" s="39">
        <f>IF(ISNUMBER(SEARCH(#REF!,D6)),"",1)</f>
        <v>1</v>
      </c>
      <c r="B6" s="5">
        <v>1</v>
      </c>
      <c r="D6" s="35" t="s">
        <v>41</v>
      </c>
      <c r="E6" s="8" t="s">
        <v>12</v>
      </c>
      <c r="F6" s="9"/>
      <c r="G6" s="39">
        <f>IF(ISNUMBER(SEARCH('Middle Level'!C6,J6)),"",1)</f>
        <v>1</v>
      </c>
      <c r="H6" s="5">
        <v>1</v>
      </c>
      <c r="J6" s="36" t="s">
        <v>41</v>
      </c>
      <c r="K6" s="12" t="s">
        <v>16</v>
      </c>
      <c r="L6" s="9" t="s">
        <v>48</v>
      </c>
      <c r="M6" s="39" t="str">
        <f>IF(ISNUMBER(SEARCH(O6,P6)),"",1)</f>
        <v/>
      </c>
      <c r="N6" s="5">
        <v>1</v>
      </c>
      <c r="O6" s="10"/>
      <c r="P6" s="36" t="s">
        <v>39</v>
      </c>
      <c r="Q6" s="12" t="s">
        <v>15</v>
      </c>
      <c r="R6" s="9" t="s">
        <v>43</v>
      </c>
      <c r="S6" s="4"/>
      <c r="T6" s="39" t="str">
        <f>IF(ISNUMBER(SEARCH(V6,W6)),"",1)</f>
        <v/>
      </c>
      <c r="U6" s="5">
        <v>1</v>
      </c>
      <c r="V6" s="10"/>
      <c r="W6" s="36" t="s">
        <v>41</v>
      </c>
      <c r="X6" s="12" t="s">
        <v>18</v>
      </c>
    </row>
    <row r="7" spans="1:39" ht="15" customHeight="1" x14ac:dyDescent="0.5">
      <c r="A7" s="39">
        <f>IF(ISNUMBER(SEARCH(#REF!,D7)),"",1)</f>
        <v>1</v>
      </c>
      <c r="B7" s="5">
        <v>2</v>
      </c>
      <c r="D7" s="35" t="s">
        <v>38</v>
      </c>
      <c r="E7" s="8" t="s">
        <v>12</v>
      </c>
      <c r="F7" s="9"/>
      <c r="G7" s="39">
        <f>IF(ISNUMBER(SEARCH('Middle Level'!C7,J7)),"",1)</f>
        <v>1</v>
      </c>
      <c r="H7" s="5">
        <v>2</v>
      </c>
      <c r="J7" s="36" t="s">
        <v>39</v>
      </c>
      <c r="K7" s="12" t="s">
        <v>16</v>
      </c>
      <c r="L7" s="9" t="s">
        <v>48</v>
      </c>
      <c r="M7" s="39" t="str">
        <f t="shared" ref="M7:M35" si="0">IF(ISNUMBER(SEARCH(O7,P7)),"",1)</f>
        <v/>
      </c>
      <c r="N7" s="5">
        <v>2</v>
      </c>
      <c r="O7" s="10"/>
      <c r="P7" s="36" t="s">
        <v>40</v>
      </c>
      <c r="Q7" s="12" t="s">
        <v>22</v>
      </c>
      <c r="R7" s="9" t="s">
        <v>43</v>
      </c>
      <c r="S7" s="4"/>
      <c r="T7" s="39" t="str">
        <f t="shared" ref="T7:T40" si="1">IF(ISNUMBER(SEARCH(V7,W7)),"",1)</f>
        <v/>
      </c>
      <c r="U7" s="5">
        <v>2</v>
      </c>
      <c r="V7" s="10"/>
      <c r="W7" s="36" t="s">
        <v>38</v>
      </c>
      <c r="X7" s="11" t="s">
        <v>13</v>
      </c>
    </row>
    <row r="8" spans="1:39" ht="15" customHeight="1" x14ac:dyDescent="0.5">
      <c r="A8" s="39">
        <f>IF(ISNUMBER(SEARCH(#REF!,D8)),"",1)</f>
        <v>1</v>
      </c>
      <c r="B8" s="5">
        <v>3</v>
      </c>
      <c r="D8" s="35" t="s">
        <v>38</v>
      </c>
      <c r="E8" s="8" t="s">
        <v>12</v>
      </c>
      <c r="F8" s="9"/>
      <c r="G8" s="39" t="str">
        <f>IF(ISNUMBER(SEARCH('Middle Level'!C8,J8)),"",1)</f>
        <v/>
      </c>
      <c r="H8" s="5">
        <v>3</v>
      </c>
      <c r="J8" s="36" t="s">
        <v>42</v>
      </c>
      <c r="K8" s="11" t="s">
        <v>24</v>
      </c>
      <c r="L8" s="9" t="s">
        <v>48</v>
      </c>
      <c r="M8" s="39" t="str">
        <f t="shared" si="0"/>
        <v/>
      </c>
      <c r="N8" s="5">
        <v>3</v>
      </c>
      <c r="O8" s="10"/>
      <c r="P8" s="36" t="s">
        <v>40</v>
      </c>
      <c r="Q8" s="12" t="s">
        <v>21</v>
      </c>
      <c r="R8" s="9" t="s">
        <v>43</v>
      </c>
      <c r="S8" s="4"/>
      <c r="T8" s="39" t="str">
        <f t="shared" si="1"/>
        <v/>
      </c>
      <c r="U8" s="5">
        <v>3</v>
      </c>
      <c r="V8" s="10"/>
      <c r="W8" s="36" t="s">
        <v>40</v>
      </c>
      <c r="X8" s="11" t="s">
        <v>24</v>
      </c>
    </row>
    <row r="9" spans="1:39" ht="15" customHeight="1" x14ac:dyDescent="0.5">
      <c r="A9" s="39">
        <f>IF(ISNUMBER(SEARCH(#REF!,D9)),"",1)</f>
        <v>1</v>
      </c>
      <c r="B9" s="5">
        <v>4</v>
      </c>
      <c r="D9" s="35" t="s">
        <v>40</v>
      </c>
      <c r="E9" s="8" t="s">
        <v>12</v>
      </c>
      <c r="F9" s="9"/>
      <c r="G9" s="39">
        <f>IF(ISNUMBER(SEARCH('Middle Level'!C9,J9)),"",1)</f>
        <v>1</v>
      </c>
      <c r="H9" s="5">
        <v>4</v>
      </c>
      <c r="J9" s="36" t="s">
        <v>38</v>
      </c>
      <c r="K9" s="12" t="s">
        <v>18</v>
      </c>
      <c r="L9" s="9" t="s">
        <v>48</v>
      </c>
      <c r="M9" s="39" t="str">
        <f t="shared" si="0"/>
        <v/>
      </c>
      <c r="N9" s="5">
        <v>4</v>
      </c>
      <c r="O9" s="10"/>
      <c r="P9" s="36" t="s">
        <v>40</v>
      </c>
      <c r="Q9" s="12" t="s">
        <v>21</v>
      </c>
      <c r="R9" s="9" t="s">
        <v>43</v>
      </c>
      <c r="S9" s="4"/>
      <c r="T9" s="39" t="str">
        <f t="shared" si="1"/>
        <v/>
      </c>
      <c r="U9" s="5">
        <v>4</v>
      </c>
      <c r="V9" s="10"/>
      <c r="W9" s="36" t="s">
        <v>42</v>
      </c>
      <c r="X9" s="11" t="s">
        <v>24</v>
      </c>
    </row>
    <row r="10" spans="1:39" ht="15" customHeight="1" x14ac:dyDescent="0.5">
      <c r="A10" s="39">
        <f>IF(ISNUMBER(SEARCH(#REF!,D10)),"",1)</f>
        <v>1</v>
      </c>
      <c r="B10" s="5">
        <v>5</v>
      </c>
      <c r="D10" s="35" t="s">
        <v>38</v>
      </c>
      <c r="E10" s="8" t="s">
        <v>12</v>
      </c>
      <c r="F10" s="9"/>
      <c r="G10" s="39">
        <f>IF(ISNUMBER(SEARCH('Middle Level'!C10,J10)),"",1)</f>
        <v>1</v>
      </c>
      <c r="H10" s="5">
        <v>5</v>
      </c>
      <c r="J10" s="36" t="s">
        <v>39</v>
      </c>
      <c r="K10" s="12" t="s">
        <v>16</v>
      </c>
      <c r="L10" s="9" t="s">
        <v>48</v>
      </c>
      <c r="M10" s="39" t="str">
        <f t="shared" si="0"/>
        <v/>
      </c>
      <c r="N10" s="5">
        <v>5</v>
      </c>
      <c r="O10" s="10"/>
      <c r="P10" s="36" t="s">
        <v>39</v>
      </c>
      <c r="Q10" s="12" t="s">
        <v>19</v>
      </c>
      <c r="R10" s="9" t="s">
        <v>43</v>
      </c>
      <c r="S10" s="4"/>
      <c r="T10" s="39" t="str">
        <f t="shared" si="1"/>
        <v/>
      </c>
      <c r="U10" s="5">
        <v>5</v>
      </c>
      <c r="V10" s="10"/>
      <c r="W10" s="36" t="s">
        <v>38</v>
      </c>
      <c r="X10" s="12" t="s">
        <v>16</v>
      </c>
    </row>
    <row r="11" spans="1:39" ht="15" customHeight="1" x14ac:dyDescent="0.5">
      <c r="A11" s="39">
        <f>IF(ISNUMBER(SEARCH(#REF!,D11)),"",1)</f>
        <v>1</v>
      </c>
      <c r="B11" s="5">
        <v>6</v>
      </c>
      <c r="D11" s="35" t="s">
        <v>42</v>
      </c>
      <c r="E11" s="8" t="s">
        <v>12</v>
      </c>
      <c r="F11" s="9"/>
      <c r="G11" s="39">
        <f>IF(ISNUMBER(SEARCH('Middle Level'!C11,J11)),"",1)</f>
        <v>1</v>
      </c>
      <c r="H11" s="5">
        <v>6</v>
      </c>
      <c r="J11" s="36" t="s">
        <v>40</v>
      </c>
      <c r="K11" s="11" t="s">
        <v>25</v>
      </c>
      <c r="L11" s="9" t="s">
        <v>48</v>
      </c>
      <c r="M11" s="39" t="str">
        <f t="shared" si="0"/>
        <v/>
      </c>
      <c r="N11" s="5">
        <v>6</v>
      </c>
      <c r="O11" s="10"/>
      <c r="P11" s="36" t="s">
        <v>39</v>
      </c>
      <c r="Q11" s="12" t="s">
        <v>19</v>
      </c>
      <c r="R11" s="9" t="s">
        <v>43</v>
      </c>
      <c r="S11" s="4"/>
      <c r="T11" s="39" t="str">
        <f t="shared" si="1"/>
        <v/>
      </c>
      <c r="U11" s="5">
        <v>6</v>
      </c>
      <c r="V11" s="10"/>
      <c r="W11" s="36" t="s">
        <v>38</v>
      </c>
      <c r="X11" s="12" t="s">
        <v>16</v>
      </c>
    </row>
    <row r="12" spans="1:39" ht="15" customHeight="1" x14ac:dyDescent="0.5">
      <c r="A12" s="39">
        <f>IF(ISNUMBER(SEARCH(#REF!,D12)),"",1)</f>
        <v>1</v>
      </c>
      <c r="B12" s="5">
        <v>7</v>
      </c>
      <c r="D12" s="35" t="s">
        <v>39</v>
      </c>
      <c r="E12" s="8" t="s">
        <v>12</v>
      </c>
      <c r="F12" s="9"/>
      <c r="G12" s="39">
        <f>IF(ISNUMBER(SEARCH('Middle Level'!C12,J12)),"",1)</f>
        <v>1</v>
      </c>
      <c r="H12" s="5">
        <v>7</v>
      </c>
      <c r="J12" s="36" t="s">
        <v>40</v>
      </c>
      <c r="K12" s="12" t="s">
        <v>18</v>
      </c>
      <c r="L12" s="9" t="s">
        <v>48</v>
      </c>
      <c r="M12" s="39" t="str">
        <f t="shared" si="0"/>
        <v/>
      </c>
      <c r="N12" s="5">
        <v>7</v>
      </c>
      <c r="O12" s="10"/>
      <c r="P12" s="36" t="s">
        <v>38</v>
      </c>
      <c r="Q12" s="12" t="s">
        <v>15</v>
      </c>
      <c r="R12" s="9" t="s">
        <v>44</v>
      </c>
      <c r="S12" s="4"/>
      <c r="T12" s="39" t="str">
        <f t="shared" si="1"/>
        <v/>
      </c>
      <c r="U12" s="5">
        <v>7</v>
      </c>
      <c r="V12" s="10"/>
      <c r="W12" s="36" t="s">
        <v>39</v>
      </c>
      <c r="X12" s="11" t="s">
        <v>24</v>
      </c>
    </row>
    <row r="13" spans="1:39" ht="15" customHeight="1" x14ac:dyDescent="0.5">
      <c r="A13" s="39">
        <f>IF(ISNUMBER(SEARCH(#REF!,D13)),"",1)</f>
        <v>1</v>
      </c>
      <c r="B13" s="5">
        <v>8</v>
      </c>
      <c r="D13" s="35" t="s">
        <v>39</v>
      </c>
      <c r="E13" s="8" t="s">
        <v>12</v>
      </c>
      <c r="F13" s="9"/>
      <c r="G13" s="39">
        <f>IF(ISNUMBER(SEARCH('Middle Level'!C13,J13)),"",1)</f>
        <v>1</v>
      </c>
      <c r="H13" s="5">
        <v>8</v>
      </c>
      <c r="J13" s="36" t="s">
        <v>42</v>
      </c>
      <c r="K13" s="12" t="s">
        <v>16</v>
      </c>
      <c r="L13" s="9" t="s">
        <v>48</v>
      </c>
      <c r="M13" s="39" t="str">
        <f t="shared" si="0"/>
        <v/>
      </c>
      <c r="N13" s="5">
        <v>8</v>
      </c>
      <c r="O13" s="10"/>
      <c r="P13" s="36" t="s">
        <v>41</v>
      </c>
      <c r="Q13" s="12" t="s">
        <v>19</v>
      </c>
      <c r="R13" s="9" t="s">
        <v>44</v>
      </c>
      <c r="S13" s="4"/>
      <c r="T13" s="39" t="str">
        <f t="shared" si="1"/>
        <v/>
      </c>
      <c r="U13" s="5">
        <v>8</v>
      </c>
      <c r="V13" s="10"/>
      <c r="W13" s="36" t="s">
        <v>40</v>
      </c>
      <c r="X13" s="11" t="s">
        <v>13</v>
      </c>
    </row>
    <row r="14" spans="1:39" ht="15" customHeight="1" x14ac:dyDescent="0.5">
      <c r="A14" s="39">
        <f>IF(ISNUMBER(SEARCH(#REF!,D14)),"",1)</f>
        <v>1</v>
      </c>
      <c r="B14" s="5">
        <v>9</v>
      </c>
      <c r="D14" s="35" t="s">
        <v>38</v>
      </c>
      <c r="E14" s="8" t="s">
        <v>12</v>
      </c>
      <c r="F14" s="9"/>
      <c r="G14" s="39">
        <f>IF(ISNUMBER(SEARCH('Middle Level'!C14,J14)),"",1)</f>
        <v>1</v>
      </c>
      <c r="H14" s="5">
        <v>9</v>
      </c>
      <c r="J14" s="36" t="s">
        <v>39</v>
      </c>
      <c r="K14" s="12" t="s">
        <v>23</v>
      </c>
      <c r="L14" s="9" t="s">
        <v>48</v>
      </c>
      <c r="M14" s="39" t="str">
        <f t="shared" si="0"/>
        <v/>
      </c>
      <c r="N14" s="5">
        <v>9</v>
      </c>
      <c r="O14" s="10"/>
      <c r="P14" s="36" t="s">
        <v>39</v>
      </c>
      <c r="Q14" s="12" t="s">
        <v>20</v>
      </c>
      <c r="R14" s="9" t="s">
        <v>44</v>
      </c>
      <c r="S14" s="4"/>
      <c r="T14" s="39" t="str">
        <f t="shared" si="1"/>
        <v/>
      </c>
      <c r="U14" s="5">
        <v>9</v>
      </c>
      <c r="V14" s="10"/>
      <c r="W14" s="36" t="s">
        <v>42</v>
      </c>
      <c r="X14" s="12" t="s">
        <v>16</v>
      </c>
    </row>
    <row r="15" spans="1:39" ht="15" customHeight="1" x14ac:dyDescent="0.5">
      <c r="A15" s="39">
        <f>IF(ISNUMBER(SEARCH(#REF!,D15)),"",1)</f>
        <v>1</v>
      </c>
      <c r="B15" s="5">
        <v>10</v>
      </c>
      <c r="D15" s="35" t="s">
        <v>42</v>
      </c>
      <c r="E15" s="8" t="s">
        <v>12</v>
      </c>
      <c r="F15" s="9"/>
      <c r="G15" s="39">
        <f>IF(ISNUMBER(SEARCH('Middle Level'!C15,J15)),"",1)</f>
        <v>1</v>
      </c>
      <c r="H15" s="5">
        <v>10</v>
      </c>
      <c r="J15" s="36" t="s">
        <v>39</v>
      </c>
      <c r="K15" s="11" t="s">
        <v>24</v>
      </c>
      <c r="L15" s="9" t="s">
        <v>48</v>
      </c>
      <c r="M15" s="39" t="str">
        <f t="shared" si="0"/>
        <v/>
      </c>
      <c r="N15" s="5">
        <v>10</v>
      </c>
      <c r="O15" s="10"/>
      <c r="P15" s="36" t="s">
        <v>38</v>
      </c>
      <c r="Q15" s="12" t="s">
        <v>21</v>
      </c>
      <c r="R15" s="9" t="s">
        <v>44</v>
      </c>
      <c r="S15" s="4"/>
      <c r="T15" s="39" t="str">
        <f t="shared" si="1"/>
        <v/>
      </c>
      <c r="U15" s="5">
        <v>10</v>
      </c>
      <c r="V15" s="10"/>
      <c r="W15" s="36" t="s">
        <v>39</v>
      </c>
      <c r="X15" s="11" t="s">
        <v>13</v>
      </c>
    </row>
    <row r="16" spans="1:39" ht="15" customHeight="1" x14ac:dyDescent="0.5">
      <c r="A16" s="39">
        <f>IF(ISNUMBER(SEARCH(#REF!,D16)),"",1)</f>
        <v>1</v>
      </c>
      <c r="B16" s="5">
        <v>11</v>
      </c>
      <c r="D16" s="35" t="s">
        <v>38</v>
      </c>
      <c r="E16" s="8" t="s">
        <v>12</v>
      </c>
      <c r="F16" s="9"/>
      <c r="G16" s="39">
        <f>IF(ISNUMBER(SEARCH('Middle Level'!C16,J16)),"",1)</f>
        <v>1</v>
      </c>
      <c r="H16" s="5">
        <v>11</v>
      </c>
      <c r="J16" s="36" t="s">
        <v>42</v>
      </c>
      <c r="K16" s="12" t="s">
        <v>16</v>
      </c>
      <c r="L16" s="9" t="s">
        <v>48</v>
      </c>
      <c r="M16" s="39" t="str">
        <f t="shared" si="0"/>
        <v/>
      </c>
      <c r="N16" s="5">
        <v>11</v>
      </c>
      <c r="O16" s="10"/>
      <c r="P16" s="36" t="s">
        <v>38</v>
      </c>
      <c r="Q16" s="12" t="s">
        <v>19</v>
      </c>
      <c r="R16" s="9" t="s">
        <v>44</v>
      </c>
      <c r="S16" s="4"/>
      <c r="T16" s="39" t="str">
        <f t="shared" si="1"/>
        <v/>
      </c>
      <c r="U16" s="5">
        <v>11</v>
      </c>
      <c r="V16" s="10"/>
      <c r="W16" s="36" t="s">
        <v>42</v>
      </c>
      <c r="X16" s="11" t="s">
        <v>13</v>
      </c>
    </row>
    <row r="17" spans="1:24" ht="15" customHeight="1" x14ac:dyDescent="0.5">
      <c r="A17" s="39">
        <f>IF(ISNUMBER(SEARCH(#REF!,D17)),"",1)</f>
        <v>1</v>
      </c>
      <c r="B17" s="5">
        <v>12</v>
      </c>
      <c r="D17" s="35" t="s">
        <v>42</v>
      </c>
      <c r="E17" s="8" t="s">
        <v>12</v>
      </c>
      <c r="F17" s="9"/>
      <c r="G17" s="39" t="str">
        <f>IF(ISNUMBER(SEARCH('Middle Level'!C17,J17)),"",1)</f>
        <v/>
      </c>
      <c r="H17" s="5">
        <v>12</v>
      </c>
      <c r="J17" s="36" t="s">
        <v>38</v>
      </c>
      <c r="K17" s="11" t="s">
        <v>25</v>
      </c>
      <c r="L17" s="9" t="s">
        <v>48</v>
      </c>
      <c r="M17" s="39" t="str">
        <f t="shared" si="0"/>
        <v/>
      </c>
      <c r="N17" s="5">
        <v>12</v>
      </c>
      <c r="O17" s="10"/>
      <c r="P17" s="36" t="s">
        <v>39</v>
      </c>
      <c r="Q17" s="12" t="s">
        <v>21</v>
      </c>
      <c r="R17" s="9" t="s">
        <v>44</v>
      </c>
      <c r="S17" s="4"/>
      <c r="T17" s="39" t="str">
        <f t="shared" si="1"/>
        <v/>
      </c>
      <c r="U17" s="5">
        <v>12</v>
      </c>
      <c r="V17" s="10"/>
      <c r="W17" s="36" t="s">
        <v>38</v>
      </c>
      <c r="X17" s="11" t="s">
        <v>24</v>
      </c>
    </row>
    <row r="18" spans="1:24" ht="15" customHeight="1" x14ac:dyDescent="0.5">
      <c r="A18" s="39">
        <f>IF(ISNUMBER(SEARCH(#REF!,D18)),"",1)</f>
        <v>1</v>
      </c>
      <c r="B18" s="5">
        <v>13</v>
      </c>
      <c r="D18" s="35" t="s">
        <v>38</v>
      </c>
      <c r="E18" s="8" t="s">
        <v>12</v>
      </c>
      <c r="F18" s="9"/>
      <c r="G18" s="39">
        <f>IF(ISNUMBER(SEARCH('Middle Level'!C18,J18)),"",1)</f>
        <v>1</v>
      </c>
      <c r="H18" s="5">
        <v>13</v>
      </c>
      <c r="J18" s="36" t="s">
        <v>39</v>
      </c>
      <c r="K18" s="11" t="s">
        <v>25</v>
      </c>
      <c r="L18" s="9" t="s">
        <v>48</v>
      </c>
      <c r="M18" s="39" t="str">
        <f t="shared" si="0"/>
        <v/>
      </c>
      <c r="N18" s="5">
        <v>13</v>
      </c>
      <c r="O18" s="10"/>
      <c r="P18" s="36" t="s">
        <v>42</v>
      </c>
      <c r="Q18" s="12" t="s">
        <v>15</v>
      </c>
      <c r="R18" s="9" t="s">
        <v>45</v>
      </c>
      <c r="S18" s="4"/>
      <c r="T18" s="39" t="str">
        <f t="shared" si="1"/>
        <v/>
      </c>
      <c r="U18" s="5">
        <v>13</v>
      </c>
      <c r="V18" s="10"/>
      <c r="W18" s="36" t="s">
        <v>38</v>
      </c>
      <c r="X18" s="12" t="s">
        <v>16</v>
      </c>
    </row>
    <row r="19" spans="1:24" ht="15" customHeight="1" x14ac:dyDescent="0.5">
      <c r="A19" s="39">
        <f>IF(ISNUMBER(SEARCH(#REF!,D19)),"",1)</f>
        <v>1</v>
      </c>
      <c r="B19" s="5">
        <v>14</v>
      </c>
      <c r="D19" s="35" t="s">
        <v>42</v>
      </c>
      <c r="E19" s="8" t="s">
        <v>12</v>
      </c>
      <c r="F19" s="9"/>
      <c r="G19" s="39">
        <f>IF(ISNUMBER(SEARCH('Middle Level'!C19,J19)),"",1)</f>
        <v>1</v>
      </c>
      <c r="H19" s="5">
        <v>14</v>
      </c>
      <c r="J19" s="36" t="s">
        <v>38</v>
      </c>
      <c r="K19" s="11" t="s">
        <v>25</v>
      </c>
      <c r="L19" s="9" t="s">
        <v>48</v>
      </c>
      <c r="M19" s="39" t="str">
        <f t="shared" si="0"/>
        <v/>
      </c>
      <c r="N19" s="5">
        <v>14</v>
      </c>
      <c r="O19" s="10"/>
      <c r="P19" s="36" t="s">
        <v>39</v>
      </c>
      <c r="Q19" s="12" t="s">
        <v>22</v>
      </c>
      <c r="R19" s="9" t="s">
        <v>45</v>
      </c>
      <c r="S19" s="4"/>
      <c r="T19" s="39" t="str">
        <f t="shared" si="1"/>
        <v/>
      </c>
      <c r="U19" s="5">
        <v>14</v>
      </c>
      <c r="V19" s="10"/>
      <c r="W19" s="36" t="s">
        <v>40</v>
      </c>
      <c r="X19" s="12" t="s">
        <v>16</v>
      </c>
    </row>
    <row r="20" spans="1:24" ht="15" customHeight="1" x14ac:dyDescent="0.5">
      <c r="A20" s="39">
        <f>IF(ISNUMBER(SEARCH(#REF!,D20)),"",1)</f>
        <v>1</v>
      </c>
      <c r="B20" s="5">
        <v>15</v>
      </c>
      <c r="D20" s="35" t="s">
        <v>42</v>
      </c>
      <c r="E20" s="8" t="s">
        <v>12</v>
      </c>
      <c r="F20" s="9"/>
      <c r="G20" s="39">
        <f>IF(ISNUMBER(SEARCH('Middle Level'!C20,J20)),"",1)</f>
        <v>1</v>
      </c>
      <c r="H20" s="5">
        <v>15</v>
      </c>
      <c r="J20" s="36" t="s">
        <v>40</v>
      </c>
      <c r="K20" s="11" t="s">
        <v>24</v>
      </c>
      <c r="L20" s="9" t="s">
        <v>48</v>
      </c>
      <c r="M20" s="39" t="str">
        <f t="shared" si="0"/>
        <v/>
      </c>
      <c r="N20" s="5">
        <v>15</v>
      </c>
      <c r="O20" s="38"/>
      <c r="P20" s="36" t="s">
        <v>40</v>
      </c>
      <c r="Q20" s="12" t="s">
        <v>20</v>
      </c>
      <c r="R20" s="9" t="s">
        <v>45</v>
      </c>
      <c r="S20" s="4"/>
      <c r="T20" s="39" t="str">
        <f t="shared" si="1"/>
        <v/>
      </c>
      <c r="U20" s="5">
        <v>15</v>
      </c>
      <c r="V20" s="38"/>
      <c r="W20" s="36" t="s">
        <v>40</v>
      </c>
      <c r="X20" s="12" t="s">
        <v>16</v>
      </c>
    </row>
    <row r="21" spans="1:24" ht="15" customHeight="1" x14ac:dyDescent="0.5">
      <c r="A21" s="39">
        <f>IF(ISNUMBER(SEARCH(#REF!,D21)),"",1)</f>
        <v>1</v>
      </c>
      <c r="B21" s="5">
        <v>16</v>
      </c>
      <c r="D21" s="35" t="s">
        <v>40</v>
      </c>
      <c r="E21" s="8" t="s">
        <v>12</v>
      </c>
      <c r="F21" s="9"/>
      <c r="G21" s="39">
        <f>IF(ISNUMBER(SEARCH('Middle Level'!C21,J21)),"",1)</f>
        <v>1</v>
      </c>
      <c r="H21" s="5">
        <v>16</v>
      </c>
      <c r="J21" s="36" t="s">
        <v>40</v>
      </c>
      <c r="K21" s="11" t="s">
        <v>24</v>
      </c>
      <c r="L21" s="9" t="s">
        <v>48</v>
      </c>
      <c r="M21" s="39" t="str">
        <f t="shared" si="0"/>
        <v/>
      </c>
      <c r="N21" s="5">
        <v>16</v>
      </c>
      <c r="O21" s="38"/>
      <c r="P21" s="36" t="s">
        <v>39</v>
      </c>
      <c r="Q21" s="12" t="s">
        <v>21</v>
      </c>
      <c r="R21" s="9" t="s">
        <v>45</v>
      </c>
      <c r="S21" s="4"/>
      <c r="T21" s="39" t="str">
        <f t="shared" si="1"/>
        <v/>
      </c>
      <c r="U21" s="5">
        <v>16</v>
      </c>
      <c r="V21" s="38"/>
      <c r="W21" s="36" t="s">
        <v>38</v>
      </c>
      <c r="X21" s="12" t="s">
        <v>16</v>
      </c>
    </row>
    <row r="22" spans="1:24" ht="15" customHeight="1" x14ac:dyDescent="0.5">
      <c r="A22" s="39">
        <f>IF(ISNUMBER(SEARCH(#REF!,D22)),"",1)</f>
        <v>1</v>
      </c>
      <c r="B22" s="5">
        <v>17</v>
      </c>
      <c r="D22" s="35" t="s">
        <v>40</v>
      </c>
      <c r="E22" s="8" t="s">
        <v>12</v>
      </c>
      <c r="F22" s="9"/>
      <c r="G22" s="39">
        <f>IF(ISNUMBER(SEARCH('Middle Level'!C22,J22)),"",1)</f>
        <v>1</v>
      </c>
      <c r="H22" s="5">
        <v>17</v>
      </c>
      <c r="J22" s="36" t="s">
        <v>38</v>
      </c>
      <c r="K22" s="12" t="s">
        <v>18</v>
      </c>
      <c r="L22" s="9" t="s">
        <v>48</v>
      </c>
      <c r="M22" s="39" t="str">
        <f t="shared" si="0"/>
        <v/>
      </c>
      <c r="N22" s="5">
        <v>17</v>
      </c>
      <c r="O22" s="10"/>
      <c r="P22" s="36" t="s">
        <v>39</v>
      </c>
      <c r="Q22" s="11" t="s">
        <v>26</v>
      </c>
      <c r="R22" s="9" t="s">
        <v>45</v>
      </c>
      <c r="S22" s="4"/>
      <c r="T22" s="39" t="str">
        <f t="shared" si="1"/>
        <v/>
      </c>
      <c r="U22" s="5">
        <v>17</v>
      </c>
      <c r="V22" s="10"/>
      <c r="W22" s="36" t="s">
        <v>39</v>
      </c>
      <c r="X22" s="12" t="s">
        <v>16</v>
      </c>
    </row>
    <row r="23" spans="1:24" ht="15" customHeight="1" x14ac:dyDescent="0.5">
      <c r="A23" s="39">
        <f>IF(ISNUMBER(SEARCH(#REF!,D23)),"",1)</f>
        <v>1</v>
      </c>
      <c r="B23" s="5">
        <v>18</v>
      </c>
      <c r="D23" s="35" t="s">
        <v>38</v>
      </c>
      <c r="E23" s="12" t="s">
        <v>27</v>
      </c>
      <c r="F23" s="9"/>
      <c r="G23" s="39">
        <f>IF(ISNUMBER(SEARCH('Middle Level'!C23,J23)),"",1)</f>
        <v>1</v>
      </c>
      <c r="H23" s="5">
        <v>18</v>
      </c>
      <c r="J23" s="36" t="s">
        <v>42</v>
      </c>
      <c r="K23" s="12" t="s">
        <v>23</v>
      </c>
      <c r="L23" s="9" t="s">
        <v>48</v>
      </c>
      <c r="M23" s="39" t="str">
        <f t="shared" si="0"/>
        <v/>
      </c>
      <c r="N23" s="5">
        <v>18</v>
      </c>
      <c r="O23" s="10"/>
      <c r="P23" s="36" t="s">
        <v>42</v>
      </c>
      <c r="Q23" s="12" t="s">
        <v>20</v>
      </c>
      <c r="R23" s="9" t="s">
        <v>45</v>
      </c>
      <c r="S23" s="4"/>
      <c r="T23" s="39" t="str">
        <f t="shared" si="1"/>
        <v/>
      </c>
      <c r="U23" s="5">
        <v>18</v>
      </c>
      <c r="V23" s="10"/>
      <c r="W23" s="36" t="s">
        <v>40</v>
      </c>
      <c r="X23" s="12" t="s">
        <v>23</v>
      </c>
    </row>
    <row r="24" spans="1:24" ht="15" customHeight="1" x14ac:dyDescent="0.5">
      <c r="A24" s="39">
        <f>IF(ISNUMBER(SEARCH(#REF!,D24)),"",1)</f>
        <v>1</v>
      </c>
      <c r="B24" s="5">
        <v>19</v>
      </c>
      <c r="D24" s="35" t="s">
        <v>42</v>
      </c>
      <c r="E24" s="8" t="s">
        <v>27</v>
      </c>
      <c r="F24" s="9"/>
      <c r="G24" s="39">
        <f>IF(ISNUMBER(SEARCH('Middle Level'!C24,J24)),"",1)</f>
        <v>1</v>
      </c>
      <c r="H24" s="5">
        <v>19</v>
      </c>
      <c r="J24" s="36" t="s">
        <v>40</v>
      </c>
      <c r="K24" s="11" t="s">
        <v>24</v>
      </c>
      <c r="L24" s="9" t="s">
        <v>49</v>
      </c>
      <c r="M24" s="39" t="str">
        <f t="shared" si="0"/>
        <v/>
      </c>
      <c r="N24" s="5">
        <v>19</v>
      </c>
      <c r="O24" s="10"/>
      <c r="P24" s="36" t="s">
        <v>40</v>
      </c>
      <c r="Q24" s="12" t="s">
        <v>15</v>
      </c>
      <c r="R24" s="9" t="s">
        <v>46</v>
      </c>
      <c r="S24" s="4"/>
      <c r="T24" s="39" t="str">
        <f t="shared" si="1"/>
        <v/>
      </c>
      <c r="U24" s="5">
        <v>19</v>
      </c>
      <c r="V24" s="10"/>
      <c r="W24" s="36" t="s">
        <v>39</v>
      </c>
      <c r="X24" s="11" t="s">
        <v>13</v>
      </c>
    </row>
    <row r="25" spans="1:24" ht="15" customHeight="1" x14ac:dyDescent="0.5">
      <c r="A25" s="39">
        <f>IF(ISNUMBER(SEARCH(#REF!,D25)),"",1)</f>
        <v>1</v>
      </c>
      <c r="B25" s="5">
        <v>20</v>
      </c>
      <c r="D25" s="35" t="s">
        <v>40</v>
      </c>
      <c r="E25" s="8" t="s">
        <v>27</v>
      </c>
      <c r="F25" s="9"/>
      <c r="G25" s="39">
        <f>IF(ISNUMBER(SEARCH('Middle Level'!C25,J25)),"",1)</f>
        <v>1</v>
      </c>
      <c r="H25" s="5">
        <v>20</v>
      </c>
      <c r="J25" s="36" t="s">
        <v>39</v>
      </c>
      <c r="K25" s="12" t="s">
        <v>18</v>
      </c>
      <c r="L25" s="9" t="s">
        <v>49</v>
      </c>
      <c r="M25" s="39" t="str">
        <f t="shared" si="0"/>
        <v/>
      </c>
      <c r="N25" s="5">
        <v>20</v>
      </c>
      <c r="O25" s="10"/>
      <c r="P25" s="36" t="s">
        <v>38</v>
      </c>
      <c r="Q25" s="12" t="s">
        <v>19</v>
      </c>
      <c r="R25" s="9" t="s">
        <v>46</v>
      </c>
      <c r="S25" s="4"/>
      <c r="T25" s="39" t="str">
        <f t="shared" si="1"/>
        <v/>
      </c>
      <c r="U25" s="5">
        <v>20</v>
      </c>
      <c r="V25" s="10"/>
      <c r="W25" s="36" t="s">
        <v>42</v>
      </c>
      <c r="X25" s="12" t="s">
        <v>23</v>
      </c>
    </row>
    <row r="26" spans="1:24" ht="15" customHeight="1" x14ac:dyDescent="0.5">
      <c r="A26" s="39">
        <f>IF(ISNUMBER(SEARCH(#REF!,D26)),"",1)</f>
        <v>1</v>
      </c>
      <c r="B26" s="5">
        <v>21</v>
      </c>
      <c r="D26" s="35" t="s">
        <v>42</v>
      </c>
      <c r="E26" s="8" t="s">
        <v>27</v>
      </c>
      <c r="F26" s="9"/>
      <c r="G26" s="39" t="str">
        <f>IF(ISNUMBER(SEARCH('Middle Level'!C26,J26)),"",1)</f>
        <v/>
      </c>
      <c r="H26" s="5">
        <v>21</v>
      </c>
      <c r="J26" s="36" t="s">
        <v>40</v>
      </c>
      <c r="K26" s="11" t="s">
        <v>24</v>
      </c>
      <c r="L26" s="9" t="s">
        <v>49</v>
      </c>
      <c r="M26" s="39" t="str">
        <f t="shared" si="0"/>
        <v/>
      </c>
      <c r="N26" s="5">
        <v>21</v>
      </c>
      <c r="O26" s="10"/>
      <c r="P26" s="36" t="s">
        <v>38</v>
      </c>
      <c r="Q26" s="12" t="s">
        <v>19</v>
      </c>
      <c r="R26" s="9" t="s">
        <v>46</v>
      </c>
      <c r="S26" s="4"/>
      <c r="T26" s="39" t="str">
        <f t="shared" si="1"/>
        <v/>
      </c>
      <c r="U26" s="5">
        <v>21</v>
      </c>
      <c r="V26" s="10"/>
      <c r="W26" s="36" t="s">
        <v>39</v>
      </c>
      <c r="X26" s="12" t="s">
        <v>16</v>
      </c>
    </row>
    <row r="27" spans="1:24" ht="15" customHeight="1" x14ac:dyDescent="0.5">
      <c r="A27" s="39">
        <f>IF(ISNUMBER(SEARCH(#REF!,D27)),"",1)</f>
        <v>1</v>
      </c>
      <c r="B27" s="5">
        <v>22</v>
      </c>
      <c r="D27" s="35" t="s">
        <v>38</v>
      </c>
      <c r="E27" s="8" t="s">
        <v>27</v>
      </c>
      <c r="F27" s="9"/>
      <c r="G27" s="39">
        <f>IF(ISNUMBER(SEARCH('Middle Level'!C27,J27)),"",1)</f>
        <v>1</v>
      </c>
      <c r="H27" s="5">
        <v>22</v>
      </c>
      <c r="J27" s="36" t="s">
        <v>39</v>
      </c>
      <c r="K27" s="12" t="s">
        <v>16</v>
      </c>
      <c r="L27" s="9" t="s">
        <v>49</v>
      </c>
      <c r="M27" s="39" t="str">
        <f t="shared" si="0"/>
        <v/>
      </c>
      <c r="N27" s="5">
        <v>22</v>
      </c>
      <c r="O27" s="38"/>
      <c r="P27" s="36" t="s">
        <v>38</v>
      </c>
      <c r="Q27" s="12" t="s">
        <v>21</v>
      </c>
      <c r="R27" s="9" t="s">
        <v>46</v>
      </c>
      <c r="S27" s="4"/>
      <c r="T27" s="39" t="str">
        <f t="shared" si="1"/>
        <v/>
      </c>
      <c r="U27" s="5">
        <v>22</v>
      </c>
      <c r="V27" s="10"/>
      <c r="W27" s="36" t="s">
        <v>38</v>
      </c>
      <c r="X27" s="12" t="s">
        <v>23</v>
      </c>
    </row>
    <row r="28" spans="1:24" ht="15" customHeight="1" x14ac:dyDescent="0.5">
      <c r="A28" s="39">
        <f>IF(ISNUMBER(SEARCH(#REF!,D28)),"",1)</f>
        <v>1</v>
      </c>
      <c r="B28" s="5">
        <v>23</v>
      </c>
      <c r="D28" s="35" t="s">
        <v>39</v>
      </c>
      <c r="E28" s="8" t="s">
        <v>27</v>
      </c>
      <c r="F28" s="9"/>
      <c r="G28" s="39" t="str">
        <f>IF(ISNUMBER(SEARCH('Middle Level'!C28,J28)),"",1)</f>
        <v/>
      </c>
      <c r="H28" s="5">
        <v>23</v>
      </c>
      <c r="J28" s="36" t="s">
        <v>42</v>
      </c>
      <c r="K28" s="12" t="s">
        <v>23</v>
      </c>
      <c r="L28" s="9" t="s">
        <v>49</v>
      </c>
      <c r="M28" s="39" t="str">
        <f t="shared" si="0"/>
        <v/>
      </c>
      <c r="N28" s="5">
        <v>23</v>
      </c>
      <c r="O28" s="38"/>
      <c r="P28" s="36" t="s">
        <v>39</v>
      </c>
      <c r="Q28" s="12" t="s">
        <v>20</v>
      </c>
      <c r="R28" s="9" t="s">
        <v>46</v>
      </c>
      <c r="S28" s="4"/>
      <c r="T28" s="39" t="str">
        <f t="shared" si="1"/>
        <v/>
      </c>
      <c r="U28" s="5">
        <v>23</v>
      </c>
      <c r="V28" s="10"/>
      <c r="W28" s="36" t="s">
        <v>38</v>
      </c>
      <c r="X28" s="12" t="s">
        <v>16</v>
      </c>
    </row>
    <row r="29" spans="1:24" ht="15" customHeight="1" x14ac:dyDescent="0.5">
      <c r="A29" s="39">
        <f>IF(ISNUMBER(SEARCH(#REF!,D29)),"",1)</f>
        <v>1</v>
      </c>
      <c r="B29" s="5">
        <v>24</v>
      </c>
      <c r="D29" s="35" t="s">
        <v>38</v>
      </c>
      <c r="E29" s="8" t="s">
        <v>27</v>
      </c>
      <c r="F29" s="9"/>
      <c r="G29" s="39">
        <f>IF(ISNUMBER(SEARCH('Middle Level'!C29,J29)),"",1)</f>
        <v>1</v>
      </c>
      <c r="H29" s="5">
        <v>24</v>
      </c>
      <c r="J29" s="36" t="s">
        <v>38</v>
      </c>
      <c r="K29" s="12" t="s">
        <v>18</v>
      </c>
      <c r="L29" s="9" t="s">
        <v>49</v>
      </c>
      <c r="M29" s="39" t="str">
        <f t="shared" si="0"/>
        <v/>
      </c>
      <c r="N29" s="5">
        <v>24</v>
      </c>
      <c r="O29" s="38"/>
      <c r="P29" s="36" t="s">
        <v>40</v>
      </c>
      <c r="Q29" s="12" t="s">
        <v>20</v>
      </c>
      <c r="R29" s="9" t="s">
        <v>46</v>
      </c>
      <c r="S29" s="4"/>
      <c r="T29" s="39" t="str">
        <f t="shared" si="1"/>
        <v/>
      </c>
      <c r="U29" s="5">
        <v>24</v>
      </c>
      <c r="V29" s="10"/>
      <c r="W29" s="36" t="s">
        <v>40</v>
      </c>
      <c r="X29" s="11" t="s">
        <v>24</v>
      </c>
    </row>
    <row r="30" spans="1:24" ht="15" customHeight="1" x14ac:dyDescent="0.5">
      <c r="A30" s="39">
        <f>IF(ISNUMBER(SEARCH(#REF!,D30)),"",1)</f>
        <v>1</v>
      </c>
      <c r="B30" s="5">
        <v>25</v>
      </c>
      <c r="D30" s="35" t="s">
        <v>38</v>
      </c>
      <c r="E30" s="8" t="s">
        <v>27</v>
      </c>
      <c r="F30" s="9"/>
      <c r="G30" s="39" t="str">
        <f>IF(ISNUMBER(SEARCH('Middle Level'!C30,J30)),"",1)</f>
        <v/>
      </c>
      <c r="H30" s="5">
        <v>25</v>
      </c>
      <c r="J30" s="36" t="s">
        <v>42</v>
      </c>
      <c r="K30" s="12" t="s">
        <v>16</v>
      </c>
      <c r="L30" s="9" t="s">
        <v>49</v>
      </c>
      <c r="M30" s="39" t="str">
        <f t="shared" si="0"/>
        <v/>
      </c>
      <c r="N30" s="5">
        <v>25</v>
      </c>
      <c r="O30" s="38"/>
      <c r="P30" s="36" t="s">
        <v>39</v>
      </c>
      <c r="Q30" s="12" t="s">
        <v>15</v>
      </c>
      <c r="R30" s="9" t="s">
        <v>47</v>
      </c>
      <c r="S30" s="4"/>
      <c r="T30" s="39" t="str">
        <f t="shared" si="1"/>
        <v/>
      </c>
      <c r="U30" s="5">
        <v>25</v>
      </c>
      <c r="V30" s="10"/>
      <c r="W30" s="36" t="s">
        <v>39</v>
      </c>
      <c r="X30" s="11" t="s">
        <v>13</v>
      </c>
    </row>
    <row r="31" spans="1:24" ht="15" customHeight="1" x14ac:dyDescent="0.5">
      <c r="A31" s="39">
        <f>IF(ISNUMBER(SEARCH(#REF!,D31)),"",1)</f>
        <v>1</v>
      </c>
      <c r="B31" s="5">
        <v>26</v>
      </c>
      <c r="D31" s="35" t="s">
        <v>42</v>
      </c>
      <c r="E31" s="8" t="s">
        <v>27</v>
      </c>
      <c r="F31" s="9"/>
      <c r="G31" s="39">
        <f>IF(ISNUMBER(SEARCH('Middle Level'!C31,J31)),"",1)</f>
        <v>1</v>
      </c>
      <c r="H31" s="5">
        <v>26</v>
      </c>
      <c r="J31" s="36" t="s">
        <v>39</v>
      </c>
      <c r="K31" s="11" t="s">
        <v>24</v>
      </c>
      <c r="L31" s="9" t="s">
        <v>49</v>
      </c>
      <c r="M31" s="39" t="str">
        <f t="shared" si="0"/>
        <v/>
      </c>
      <c r="N31" s="5">
        <v>26</v>
      </c>
      <c r="O31" s="10"/>
      <c r="P31" s="36" t="s">
        <v>40</v>
      </c>
      <c r="Q31" s="11" t="s">
        <v>26</v>
      </c>
      <c r="R31" s="9" t="s">
        <v>47</v>
      </c>
      <c r="S31" s="4"/>
      <c r="T31" s="39" t="str">
        <f t="shared" si="1"/>
        <v/>
      </c>
      <c r="U31" s="5">
        <v>26</v>
      </c>
      <c r="V31" s="10"/>
      <c r="W31" s="36" t="s">
        <v>38</v>
      </c>
      <c r="X31" s="12" t="s">
        <v>16</v>
      </c>
    </row>
    <row r="32" spans="1:24" ht="15" customHeight="1" x14ac:dyDescent="0.5">
      <c r="A32" s="39">
        <f>IF(ISNUMBER(SEARCH(#REF!,D32)),"",1)</f>
        <v>1</v>
      </c>
      <c r="B32" s="5">
        <v>27</v>
      </c>
      <c r="D32" s="35" t="s">
        <v>40</v>
      </c>
      <c r="E32" s="8" t="s">
        <v>27</v>
      </c>
      <c r="F32" s="9"/>
      <c r="G32" s="39" t="str">
        <f>IF(ISNUMBER(SEARCH('Middle Level'!C32,J32)),"",1)</f>
        <v/>
      </c>
      <c r="H32" s="5">
        <v>27</v>
      </c>
      <c r="J32" s="36" t="s">
        <v>42</v>
      </c>
      <c r="K32" s="12" t="s">
        <v>16</v>
      </c>
      <c r="L32" s="9" t="s">
        <v>49</v>
      </c>
      <c r="M32" s="39" t="str">
        <f t="shared" si="0"/>
        <v/>
      </c>
      <c r="N32" s="5">
        <v>27</v>
      </c>
      <c r="O32" s="10"/>
      <c r="P32" s="36" t="s">
        <v>38</v>
      </c>
      <c r="Q32" s="12" t="s">
        <v>19</v>
      </c>
      <c r="R32" s="9" t="s">
        <v>47</v>
      </c>
      <c r="S32" s="4"/>
      <c r="T32" s="39" t="str">
        <f t="shared" si="1"/>
        <v/>
      </c>
      <c r="U32" s="5">
        <v>27</v>
      </c>
      <c r="V32" s="10"/>
      <c r="W32" s="36" t="s">
        <v>39</v>
      </c>
      <c r="X32" s="11" t="s">
        <v>13</v>
      </c>
    </row>
    <row r="33" spans="1:24" ht="15" customHeight="1" x14ac:dyDescent="0.5">
      <c r="A33" s="39">
        <f>IF(ISNUMBER(SEARCH(#REF!,D33)),"",1)</f>
        <v>1</v>
      </c>
      <c r="B33" s="5">
        <v>28</v>
      </c>
      <c r="D33" s="35" t="s">
        <v>39</v>
      </c>
      <c r="E33" s="12" t="s">
        <v>29</v>
      </c>
      <c r="F33" s="9"/>
      <c r="G33" s="39" t="str">
        <f>IF(ISNUMBER(SEARCH('Middle Level'!C33,J33)),"",1)</f>
        <v/>
      </c>
      <c r="H33" s="5">
        <v>28</v>
      </c>
      <c r="J33" s="36" t="s">
        <v>38</v>
      </c>
      <c r="K33" s="12" t="s">
        <v>16</v>
      </c>
      <c r="L33" s="9" t="s">
        <v>49</v>
      </c>
      <c r="M33" s="39" t="str">
        <f t="shared" si="0"/>
        <v/>
      </c>
      <c r="N33" s="5">
        <v>28</v>
      </c>
      <c r="O33" s="10"/>
      <c r="P33" s="36" t="s">
        <v>42</v>
      </c>
      <c r="Q33" s="11" t="s">
        <v>26</v>
      </c>
      <c r="R33" s="9" t="s">
        <v>47</v>
      </c>
      <c r="S33" s="4"/>
      <c r="T33" s="39" t="str">
        <f t="shared" si="1"/>
        <v/>
      </c>
      <c r="U33" s="5">
        <v>28</v>
      </c>
      <c r="V33" s="10"/>
      <c r="W33" s="36" t="s">
        <v>42</v>
      </c>
      <c r="X33" s="12" t="s">
        <v>18</v>
      </c>
    </row>
    <row r="34" spans="1:24" ht="15" customHeight="1" x14ac:dyDescent="0.5">
      <c r="A34" s="39">
        <f>IF(ISNUMBER(SEARCH(#REF!,D34)),"",1)</f>
        <v>1</v>
      </c>
      <c r="B34" s="5">
        <v>29</v>
      </c>
      <c r="D34" s="35" t="s">
        <v>42</v>
      </c>
      <c r="E34" s="12" t="s">
        <v>29</v>
      </c>
      <c r="F34" s="9"/>
      <c r="G34" s="39">
        <f>IF(ISNUMBER(SEARCH('Middle Level'!C34,J34)),"",1)</f>
        <v>1</v>
      </c>
      <c r="H34" s="5">
        <v>29</v>
      </c>
      <c r="J34" s="36" t="s">
        <v>40</v>
      </c>
      <c r="K34" s="11" t="s">
        <v>25</v>
      </c>
      <c r="L34" s="9" t="s">
        <v>49</v>
      </c>
      <c r="M34" s="39" t="str">
        <f t="shared" si="0"/>
        <v/>
      </c>
      <c r="N34" s="5">
        <v>29</v>
      </c>
      <c r="O34" s="10"/>
      <c r="P34" s="36" t="s">
        <v>40</v>
      </c>
      <c r="Q34" s="12" t="s">
        <v>20</v>
      </c>
      <c r="R34" s="9" t="s">
        <v>47</v>
      </c>
      <c r="S34" s="4"/>
      <c r="T34" s="39" t="str">
        <f t="shared" si="1"/>
        <v/>
      </c>
      <c r="U34" s="5">
        <v>29</v>
      </c>
      <c r="V34" s="10"/>
      <c r="W34" s="36" t="s">
        <v>39</v>
      </c>
      <c r="X34" s="12" t="s">
        <v>23</v>
      </c>
    </row>
    <row r="35" spans="1:24" ht="15" customHeight="1" x14ac:dyDescent="0.5">
      <c r="A35" s="39">
        <f>IF(ISNUMBER(SEARCH(#REF!,D35)),"",1)</f>
        <v>1</v>
      </c>
      <c r="B35" s="5">
        <v>30</v>
      </c>
      <c r="D35" s="35" t="s">
        <v>39</v>
      </c>
      <c r="E35" s="12" t="s">
        <v>29</v>
      </c>
      <c r="F35" s="9"/>
      <c r="G35" s="39" t="str">
        <f>IF(ISNUMBER(SEARCH('Middle Level'!C35,J35)),"",1)</f>
        <v/>
      </c>
      <c r="H35" s="5">
        <v>30</v>
      </c>
      <c r="J35" s="36" t="s">
        <v>42</v>
      </c>
      <c r="K35" s="11" t="s">
        <v>25</v>
      </c>
      <c r="L35" s="9" t="s">
        <v>49</v>
      </c>
      <c r="M35" s="39" t="str">
        <f t="shared" si="0"/>
        <v/>
      </c>
      <c r="N35" s="5">
        <v>30</v>
      </c>
      <c r="O35" s="10"/>
      <c r="P35" s="36" t="s">
        <v>42</v>
      </c>
      <c r="Q35" s="12" t="s">
        <v>22</v>
      </c>
      <c r="R35" s="9" t="s">
        <v>47</v>
      </c>
      <c r="S35" s="4"/>
      <c r="T35" s="39" t="str">
        <f t="shared" si="1"/>
        <v/>
      </c>
      <c r="U35" s="5">
        <v>30</v>
      </c>
      <c r="V35" s="10"/>
      <c r="W35" s="36" t="s">
        <v>42</v>
      </c>
      <c r="X35" s="12" t="s">
        <v>18</v>
      </c>
    </row>
    <row r="36" spans="1:24" ht="15" customHeight="1" x14ac:dyDescent="0.5">
      <c r="A36" s="39">
        <f>IF(ISNUMBER(SEARCH(#REF!,D36)),"",1)</f>
        <v>1</v>
      </c>
      <c r="B36" s="5">
        <v>31</v>
      </c>
      <c r="D36" s="35" t="s">
        <v>40</v>
      </c>
      <c r="E36" s="12" t="s">
        <v>29</v>
      </c>
      <c r="F36" s="9"/>
      <c r="G36" s="39">
        <f>IF(ISNUMBER(SEARCH('Middle Level'!C36,J36)),"",1)</f>
        <v>1</v>
      </c>
      <c r="H36" s="5">
        <v>31</v>
      </c>
      <c r="J36" s="36" t="s">
        <v>39</v>
      </c>
      <c r="K36" s="11" t="s">
        <v>25</v>
      </c>
      <c r="L36" s="9" t="s">
        <v>49</v>
      </c>
      <c r="M36" s="39"/>
      <c r="N36" s="5"/>
      <c r="O36" s="10"/>
      <c r="P36" s="10"/>
      <c r="Q36" s="8"/>
      <c r="R36" s="9"/>
      <c r="S36" s="4"/>
      <c r="T36" s="39" t="str">
        <f t="shared" si="1"/>
        <v/>
      </c>
      <c r="U36" s="5">
        <v>31</v>
      </c>
      <c r="V36" s="10"/>
      <c r="W36" s="36" t="s">
        <v>40</v>
      </c>
      <c r="X36" s="11" t="s">
        <v>24</v>
      </c>
    </row>
    <row r="37" spans="1:24" ht="15" customHeight="1" x14ac:dyDescent="0.5">
      <c r="A37" s="39" t="str">
        <f>IF(ISNUMBER(SEARCH(C37,D37)),"",1)</f>
        <v/>
      </c>
      <c r="B37" s="5">
        <v>32</v>
      </c>
      <c r="C37" s="6"/>
      <c r="D37" s="35" t="s">
        <v>42</v>
      </c>
      <c r="E37" s="12" t="s">
        <v>29</v>
      </c>
      <c r="F37" s="9"/>
      <c r="G37" s="39" t="str">
        <f>IF(ISNUMBER(SEARCH(I37,J37)),"",1)</f>
        <v/>
      </c>
      <c r="H37" s="5">
        <v>32</v>
      </c>
      <c r="I37" s="10"/>
      <c r="J37" s="36" t="s">
        <v>39</v>
      </c>
      <c r="K37" s="11" t="s">
        <v>24</v>
      </c>
      <c r="L37" s="9" t="s">
        <v>49</v>
      </c>
      <c r="M37" s="39"/>
      <c r="N37" s="5"/>
      <c r="O37" s="10"/>
      <c r="P37" s="10"/>
      <c r="Q37" s="8"/>
      <c r="R37" s="9"/>
      <c r="S37" s="4"/>
      <c r="T37" s="39" t="str">
        <f t="shared" si="1"/>
        <v/>
      </c>
      <c r="U37" s="5">
        <v>32</v>
      </c>
      <c r="V37" s="10"/>
      <c r="W37" s="36" t="s">
        <v>40</v>
      </c>
      <c r="X37" s="12" t="s">
        <v>18</v>
      </c>
    </row>
    <row r="38" spans="1:24" ht="15" customHeight="1" x14ac:dyDescent="0.5">
      <c r="A38" s="39" t="str">
        <f>IF(ISNUMBER(SEARCH(C38,D38)),"",1)</f>
        <v/>
      </c>
      <c r="B38" s="5">
        <v>33</v>
      </c>
      <c r="C38" s="6"/>
      <c r="D38" s="35" t="s">
        <v>38</v>
      </c>
      <c r="E38" s="12" t="s">
        <v>29</v>
      </c>
      <c r="F38" s="9"/>
      <c r="G38" s="39"/>
      <c r="H38" s="5"/>
      <c r="I38" s="10"/>
      <c r="J38" s="10"/>
      <c r="K38" s="8"/>
      <c r="L38" s="9"/>
      <c r="M38" s="39"/>
      <c r="N38" s="5"/>
      <c r="O38" s="10"/>
      <c r="P38" s="10"/>
      <c r="Q38" s="8"/>
      <c r="R38" s="9"/>
      <c r="S38" s="4"/>
      <c r="T38" s="39" t="str">
        <f t="shared" si="1"/>
        <v/>
      </c>
      <c r="U38" s="5">
        <v>33</v>
      </c>
      <c r="V38" s="10"/>
      <c r="W38" s="36" t="s">
        <v>39</v>
      </c>
      <c r="X38" s="12" t="s">
        <v>18</v>
      </c>
    </row>
    <row r="39" spans="1:24" ht="15" customHeight="1" x14ac:dyDescent="0.5">
      <c r="A39" s="39" t="str">
        <f>IF(ISNUMBER(SEARCH(C39,D39)),"",1)</f>
        <v/>
      </c>
      <c r="B39" s="5">
        <v>34</v>
      </c>
      <c r="C39" s="6"/>
      <c r="D39" s="35" t="s">
        <v>42</v>
      </c>
      <c r="E39" s="12" t="s">
        <v>29</v>
      </c>
      <c r="F39" s="9"/>
      <c r="G39" s="39"/>
      <c r="H39" s="5"/>
      <c r="I39" s="10"/>
      <c r="J39" s="10"/>
      <c r="K39" s="8"/>
      <c r="L39" s="9"/>
      <c r="M39" s="39"/>
      <c r="N39" s="5"/>
      <c r="O39" s="10"/>
      <c r="P39" s="10"/>
      <c r="Q39" s="8"/>
      <c r="R39" s="9"/>
      <c r="S39" s="4"/>
      <c r="T39" s="39" t="str">
        <f t="shared" si="1"/>
        <v/>
      </c>
      <c r="U39" s="5">
        <v>34</v>
      </c>
      <c r="V39" s="10"/>
      <c r="W39" s="36" t="s">
        <v>39</v>
      </c>
      <c r="X39" s="11" t="s">
        <v>13</v>
      </c>
    </row>
    <row r="40" spans="1:24" ht="15" customHeight="1" x14ac:dyDescent="0.5">
      <c r="A40" s="39" t="str">
        <f>IF(ISNUMBER(SEARCH(C40,D40)),"",1)</f>
        <v/>
      </c>
      <c r="B40" s="5">
        <v>35</v>
      </c>
      <c r="C40" s="6"/>
      <c r="D40" s="35" t="s">
        <v>42</v>
      </c>
      <c r="E40" s="12" t="s">
        <v>29</v>
      </c>
      <c r="F40" s="9"/>
      <c r="G40" s="39"/>
      <c r="H40" s="5"/>
      <c r="I40" s="10"/>
      <c r="J40" s="10"/>
      <c r="K40" s="8"/>
      <c r="L40" s="9"/>
      <c r="M40" s="39"/>
      <c r="N40" s="5"/>
      <c r="O40" s="10"/>
      <c r="P40" s="10"/>
      <c r="Q40" s="8"/>
      <c r="R40" s="9"/>
      <c r="S40" s="4"/>
      <c r="T40" s="39" t="str">
        <f t="shared" si="1"/>
        <v/>
      </c>
      <c r="U40" s="5">
        <v>35</v>
      </c>
      <c r="V40" s="10"/>
      <c r="W40" s="36" t="s">
        <v>42</v>
      </c>
      <c r="X40" s="11" t="s">
        <v>13</v>
      </c>
    </row>
    <row r="41" spans="1:24" ht="15" customHeight="1" x14ac:dyDescent="0.5">
      <c r="C41" s="1"/>
      <c r="D41" s="9"/>
      <c r="E41" s="1"/>
      <c r="I41" s="1"/>
      <c r="J41" s="9"/>
      <c r="K41" s="1"/>
      <c r="O41" s="1"/>
      <c r="P41" s="9"/>
      <c r="Q41" s="1"/>
      <c r="S41" s="4"/>
      <c r="T41" s="2"/>
      <c r="U41" s="5">
        <v>36</v>
      </c>
      <c r="V41" s="10"/>
      <c r="W41" s="36" t="s">
        <v>39</v>
      </c>
      <c r="X41" s="12" t="s">
        <v>16</v>
      </c>
    </row>
    <row r="42" spans="1:24" ht="15" customHeight="1" x14ac:dyDescent="0.5">
      <c r="C42" s="1"/>
      <c r="D42" s="9"/>
      <c r="E42" s="1"/>
      <c r="I42" s="1"/>
      <c r="J42" s="9"/>
      <c r="K42" s="1"/>
      <c r="O42" s="1"/>
      <c r="P42" s="9"/>
      <c r="Q42" s="1"/>
      <c r="S42" s="4"/>
      <c r="T42" s="39" t="str">
        <f t="shared" ref="T42:T47" si="2">IF(ISNUMBER(SEARCH(V42,W42)),"",1)</f>
        <v/>
      </c>
      <c r="U42" s="5">
        <v>37</v>
      </c>
      <c r="V42" s="10"/>
      <c r="W42" s="36" t="s">
        <v>42</v>
      </c>
      <c r="X42" s="12" t="s">
        <v>23</v>
      </c>
    </row>
    <row r="43" spans="1:24" ht="15" customHeight="1" x14ac:dyDescent="0.5">
      <c r="C43" s="1"/>
      <c r="D43" s="9"/>
      <c r="E43" s="1"/>
      <c r="I43" s="1"/>
      <c r="J43" s="9"/>
      <c r="K43" s="1"/>
      <c r="O43" s="1"/>
      <c r="P43" s="9"/>
      <c r="Q43" s="1"/>
      <c r="S43" s="4"/>
      <c r="T43" s="39" t="str">
        <f t="shared" si="2"/>
        <v/>
      </c>
      <c r="U43" s="5">
        <v>38</v>
      </c>
      <c r="V43" s="10"/>
      <c r="W43" s="36" t="s">
        <v>42</v>
      </c>
      <c r="X43" s="12" t="s">
        <v>16</v>
      </c>
    </row>
    <row r="44" spans="1:24" ht="15" customHeight="1" x14ac:dyDescent="0.5">
      <c r="C44" s="1"/>
      <c r="D44" s="9"/>
      <c r="E44" s="1"/>
      <c r="I44" s="1"/>
      <c r="J44" s="9"/>
      <c r="K44" s="1"/>
      <c r="O44" s="1"/>
      <c r="P44" s="9"/>
      <c r="Q44" s="1"/>
      <c r="S44" s="4"/>
      <c r="T44" s="39" t="str">
        <f t="shared" si="2"/>
        <v/>
      </c>
      <c r="U44" s="5">
        <v>39</v>
      </c>
      <c r="V44" s="10"/>
      <c r="W44" s="36" t="s">
        <v>40</v>
      </c>
      <c r="X44" s="11" t="s">
        <v>13</v>
      </c>
    </row>
    <row r="45" spans="1:24" ht="15" customHeight="1" x14ac:dyDescent="0.5">
      <c r="C45" s="1"/>
      <c r="D45" s="9"/>
      <c r="E45" s="1"/>
      <c r="I45" s="1"/>
      <c r="J45" s="9"/>
      <c r="K45" s="1"/>
      <c r="O45" s="1"/>
      <c r="P45" s="9"/>
      <c r="Q45" s="1"/>
      <c r="S45" s="4"/>
      <c r="T45" s="39" t="str">
        <f t="shared" si="2"/>
        <v/>
      </c>
      <c r="U45" s="5">
        <v>40</v>
      </c>
      <c r="V45" s="38"/>
      <c r="W45" s="36" t="s">
        <v>38</v>
      </c>
      <c r="X45" s="11" t="s">
        <v>24</v>
      </c>
    </row>
    <row r="46" spans="1:24" ht="15" customHeight="1" x14ac:dyDescent="0.5">
      <c r="C46" s="1"/>
      <c r="D46" s="9"/>
      <c r="E46" s="1"/>
      <c r="I46" s="1"/>
      <c r="J46" s="9"/>
      <c r="K46" s="1"/>
      <c r="O46" s="1"/>
      <c r="P46" s="9"/>
      <c r="Q46" s="1"/>
      <c r="S46" s="4"/>
      <c r="T46" s="39" t="str">
        <f t="shared" si="2"/>
        <v/>
      </c>
      <c r="U46" s="5">
        <v>41</v>
      </c>
      <c r="V46" s="38"/>
      <c r="W46" s="36" t="s">
        <v>42</v>
      </c>
      <c r="X46" s="11" t="s">
        <v>24</v>
      </c>
    </row>
    <row r="47" spans="1:24" ht="15" customHeight="1" x14ac:dyDescent="0.5">
      <c r="C47" s="1"/>
      <c r="D47" s="9"/>
      <c r="E47" s="1"/>
      <c r="I47" s="1"/>
      <c r="J47" s="9"/>
      <c r="K47" s="1"/>
      <c r="O47" s="1"/>
      <c r="P47" s="9"/>
      <c r="Q47" s="1"/>
      <c r="S47" s="4"/>
      <c r="T47" s="39" t="str">
        <f t="shared" si="2"/>
        <v/>
      </c>
      <c r="U47" s="5">
        <v>42</v>
      </c>
      <c r="V47" s="38"/>
      <c r="W47" s="36" t="s">
        <v>42</v>
      </c>
      <c r="X47" s="12" t="s">
        <v>18</v>
      </c>
    </row>
    <row r="48" spans="1:24" ht="15" customHeight="1" x14ac:dyDescent="0.5">
      <c r="C48" s="1"/>
      <c r="D48" s="9"/>
      <c r="E48" s="1"/>
      <c r="I48" s="1"/>
      <c r="J48" s="9"/>
      <c r="K48" s="1"/>
      <c r="O48" s="1"/>
      <c r="P48" s="9"/>
      <c r="Q48" s="1"/>
      <c r="S48" s="4"/>
      <c r="T48" s="4"/>
      <c r="U48" s="4"/>
      <c r="V48" s="9"/>
      <c r="W48" s="9"/>
      <c r="X48" s="9"/>
    </row>
    <row r="49" spans="1:33" ht="15" customHeight="1" x14ac:dyDescent="0.5">
      <c r="C49" s="9"/>
      <c r="D49" s="9"/>
      <c r="E49" s="9"/>
      <c r="I49" s="9"/>
      <c r="J49" s="9"/>
      <c r="K49" s="9"/>
      <c r="O49" s="9"/>
      <c r="P49" s="9"/>
      <c r="Q49" s="9"/>
      <c r="S49" s="4"/>
      <c r="T49" s="4"/>
      <c r="U49" s="4"/>
      <c r="V49" s="9"/>
      <c r="W49" s="9"/>
      <c r="X49" s="9"/>
    </row>
    <row r="50" spans="1:33" ht="15" customHeight="1" x14ac:dyDescent="0.5">
      <c r="C50" s="9"/>
      <c r="D50" s="9"/>
      <c r="E50" s="9"/>
      <c r="I50" s="9"/>
      <c r="J50" s="9"/>
      <c r="K50" s="9"/>
      <c r="O50" s="9"/>
      <c r="P50" s="9"/>
      <c r="Q50" s="9"/>
      <c r="S50" s="4"/>
      <c r="T50" s="4"/>
      <c r="U50" s="4"/>
      <c r="V50" s="9"/>
      <c r="W50" s="9"/>
      <c r="X50" s="9"/>
    </row>
    <row r="51" spans="1:33" ht="15" customHeight="1" x14ac:dyDescent="0.5">
      <c r="C51" s="9"/>
      <c r="D51" s="9"/>
      <c r="E51" s="9"/>
      <c r="I51" s="9"/>
      <c r="J51" s="9"/>
      <c r="K51" s="9"/>
      <c r="O51" s="9"/>
      <c r="P51" s="9"/>
      <c r="Q51" s="9"/>
      <c r="S51" s="4"/>
      <c r="T51" s="4"/>
      <c r="U51" s="4"/>
      <c r="V51" s="9"/>
      <c r="W51" s="9"/>
      <c r="X51" s="9"/>
    </row>
    <row r="52" spans="1:33" ht="15" customHeight="1" x14ac:dyDescent="0.5">
      <c r="C52" s="9"/>
      <c r="D52" s="9"/>
      <c r="E52" s="9"/>
      <c r="I52" s="9"/>
      <c r="J52" s="9"/>
      <c r="K52" s="9"/>
      <c r="O52" s="9"/>
      <c r="P52" s="9"/>
      <c r="Q52" s="9"/>
      <c r="S52" s="4"/>
      <c r="T52" s="4"/>
      <c r="U52" s="4"/>
      <c r="V52" s="9"/>
      <c r="W52" s="9"/>
      <c r="X52" s="9"/>
    </row>
    <row r="53" spans="1:33" ht="15" customHeight="1" x14ac:dyDescent="0.5">
      <c r="C53" s="9"/>
      <c r="D53" s="9"/>
      <c r="E53" s="9"/>
      <c r="I53" s="9"/>
      <c r="J53" s="9"/>
      <c r="K53" s="9"/>
      <c r="O53" s="9"/>
      <c r="P53" s="9"/>
      <c r="Q53" s="9"/>
      <c r="S53" s="4"/>
      <c r="T53" s="4"/>
      <c r="U53" s="4"/>
      <c r="V53" s="9"/>
      <c r="W53" s="9"/>
      <c r="X53" s="9"/>
    </row>
    <row r="54" spans="1:33" ht="15" customHeight="1" x14ac:dyDescent="0.5">
      <c r="C54" s="9"/>
      <c r="D54" s="9"/>
      <c r="E54" s="9"/>
      <c r="I54" s="9"/>
      <c r="J54" s="9"/>
      <c r="K54" s="9"/>
      <c r="O54" s="9"/>
      <c r="P54" s="9"/>
      <c r="Q54" s="9"/>
      <c r="S54" s="4"/>
      <c r="T54" s="4"/>
      <c r="U54" s="4"/>
      <c r="V54" s="9"/>
      <c r="W54" s="9"/>
      <c r="X54" s="9"/>
    </row>
    <row r="55" spans="1:33" ht="15" customHeight="1" x14ac:dyDescent="0.5">
      <c r="C55" s="1"/>
      <c r="D55" s="9"/>
      <c r="E55" s="1"/>
      <c r="I55" s="1"/>
      <c r="J55" s="9"/>
      <c r="K55" s="1"/>
      <c r="O55" s="1"/>
      <c r="P55" s="9"/>
      <c r="Q55" s="1"/>
      <c r="V55" s="1"/>
      <c r="W55" s="9"/>
      <c r="X55" s="1"/>
    </row>
    <row r="56" spans="1:33" ht="15.75" customHeight="1" x14ac:dyDescent="0.5">
      <c r="A56" s="19"/>
      <c r="B56" s="20" t="s">
        <v>30</v>
      </c>
      <c r="C56" s="20" t="s">
        <v>31</v>
      </c>
      <c r="D56" s="20" t="s">
        <v>60</v>
      </c>
      <c r="E56" s="109" t="s">
        <v>32</v>
      </c>
      <c r="G56" s="19"/>
      <c r="H56" s="20" t="s">
        <v>30</v>
      </c>
      <c r="I56" s="20" t="s">
        <v>31</v>
      </c>
      <c r="J56" s="20" t="s">
        <v>60</v>
      </c>
      <c r="K56" s="109" t="s">
        <v>32</v>
      </c>
      <c r="M56" s="19"/>
      <c r="N56" s="20" t="s">
        <v>30</v>
      </c>
      <c r="O56" s="20" t="s">
        <v>31</v>
      </c>
      <c r="P56" s="20" t="s">
        <v>60</v>
      </c>
      <c r="Q56" s="109" t="s">
        <v>32</v>
      </c>
      <c r="T56" s="19"/>
      <c r="U56" s="20" t="s">
        <v>30</v>
      </c>
      <c r="V56" s="20" t="s">
        <v>31</v>
      </c>
      <c r="W56" s="20" t="s">
        <v>60</v>
      </c>
      <c r="X56" s="109" t="s">
        <v>32</v>
      </c>
      <c r="AA56" s="144" t="s">
        <v>64</v>
      </c>
      <c r="AB56" s="146" t="s">
        <v>65</v>
      </c>
      <c r="AC56" s="147"/>
      <c r="AD56" s="147"/>
      <c r="AE56" s="147"/>
      <c r="AF56" s="150" t="s">
        <v>66</v>
      </c>
      <c r="AG56" s="151"/>
    </row>
    <row r="57" spans="1:33" ht="15.75" x14ac:dyDescent="0.5">
      <c r="A57" s="22"/>
      <c r="B57" s="16">
        <f>MAX(B6:B40)</f>
        <v>35</v>
      </c>
      <c r="C57" s="16">
        <f>SUM(A6:A40)</f>
        <v>31</v>
      </c>
      <c r="D57" s="16">
        <f>B57-C57</f>
        <v>4</v>
      </c>
      <c r="E57" s="110">
        <f>(1-(C57/B57))</f>
        <v>0.11428571428571432</v>
      </c>
      <c r="G57" s="22"/>
      <c r="H57" s="16">
        <f>MAX(H6:H40)</f>
        <v>32</v>
      </c>
      <c r="I57" s="16">
        <f>SUM(G6:G37)</f>
        <v>23</v>
      </c>
      <c r="J57" s="16">
        <f>H57-I57</f>
        <v>9</v>
      </c>
      <c r="K57" s="110">
        <f>(1-(I57/H57))</f>
        <v>0.28125</v>
      </c>
      <c r="M57" s="22"/>
      <c r="N57" s="16">
        <f>MAX(N6:N40)</f>
        <v>30</v>
      </c>
      <c r="O57" s="16">
        <f>SUM(M6:M35)</f>
        <v>0</v>
      </c>
      <c r="P57" s="16">
        <f>N57-O57</f>
        <v>30</v>
      </c>
      <c r="Q57" s="110">
        <f>(1-(O57/N57))</f>
        <v>1</v>
      </c>
      <c r="T57" s="22"/>
      <c r="U57" s="16">
        <f>MAX(U6:U47)</f>
        <v>42</v>
      </c>
      <c r="V57" s="16">
        <f>SUM(T6:T47)</f>
        <v>0</v>
      </c>
      <c r="W57" s="16">
        <f>U57-V57</f>
        <v>42</v>
      </c>
      <c r="X57" s="110">
        <f>(1-(V57/U57))</f>
        <v>1</v>
      </c>
      <c r="AA57" s="145"/>
      <c r="AB57" s="148"/>
      <c r="AC57" s="149"/>
      <c r="AD57" s="149"/>
      <c r="AE57" s="149"/>
      <c r="AF57" s="152" t="s">
        <v>67</v>
      </c>
      <c r="AG57" s="153"/>
    </row>
    <row r="58" spans="1:33" ht="29" customHeight="1" x14ac:dyDescent="0.55000000000000004">
      <c r="A58" s="24"/>
      <c r="B58" s="17"/>
      <c r="C58" s="16"/>
      <c r="D58" s="16"/>
      <c r="E58" s="110"/>
      <c r="G58" s="24"/>
      <c r="H58" s="17"/>
      <c r="I58" s="16"/>
      <c r="J58" s="16"/>
      <c r="K58" s="110"/>
      <c r="M58" s="24"/>
      <c r="N58" s="17"/>
      <c r="O58" s="16"/>
      <c r="P58" s="16"/>
      <c r="Q58" s="110"/>
      <c r="T58" s="31"/>
      <c r="U58" s="17"/>
      <c r="V58" s="16"/>
      <c r="W58" s="16"/>
      <c r="X58" s="110"/>
      <c r="AA58" s="116" t="s">
        <v>6</v>
      </c>
      <c r="AB58" s="128">
        <f>D57</f>
        <v>4</v>
      </c>
      <c r="AC58" s="118" t="s">
        <v>70</v>
      </c>
      <c r="AD58" s="125">
        <f>B57</f>
        <v>35</v>
      </c>
      <c r="AE58" s="122">
        <f>E57</f>
        <v>0.11428571428571432</v>
      </c>
      <c r="AF58" s="131">
        <f>VLOOKUP(AE58,Concordance!$A$1:$B$100,2,TRUE)</f>
        <v>1</v>
      </c>
      <c r="AG58" s="120" t="s">
        <v>69</v>
      </c>
    </row>
    <row r="59" spans="1:33" ht="31.9" x14ac:dyDescent="0.55000000000000004">
      <c r="A59" s="26" t="s">
        <v>12</v>
      </c>
      <c r="B59" s="18">
        <v>17</v>
      </c>
      <c r="C59" s="16">
        <f>SUM(A6:A22)</f>
        <v>17</v>
      </c>
      <c r="D59" s="16">
        <f>B59-C59</f>
        <v>0</v>
      </c>
      <c r="E59" s="110">
        <f>(1-(C59/B59))</f>
        <v>0</v>
      </c>
      <c r="G59" s="25" t="s">
        <v>24</v>
      </c>
      <c r="H59" s="18">
        <v>8</v>
      </c>
      <c r="I59" s="16">
        <f>SUM(G37,G31,G26,G24,G21,G20,G15,G8)</f>
        <v>5</v>
      </c>
      <c r="J59" s="16">
        <f>H59-I59</f>
        <v>3</v>
      </c>
      <c r="K59" s="110">
        <f>(1-(I59/H59))</f>
        <v>0.375</v>
      </c>
      <c r="M59" s="26" t="s">
        <v>15</v>
      </c>
      <c r="N59" s="18">
        <v>5</v>
      </c>
      <c r="O59" s="16">
        <f>SUM(M30,M24,M18,M12,M6)</f>
        <v>0</v>
      </c>
      <c r="P59" s="16">
        <f t="shared" ref="P59:P64" si="3">N59-O59</f>
        <v>5</v>
      </c>
      <c r="Q59" s="110">
        <f t="shared" ref="Q59:Q64" si="4">(1-(O59/N59))</f>
        <v>1</v>
      </c>
      <c r="T59" s="25" t="s">
        <v>24</v>
      </c>
      <c r="U59" s="18">
        <v>8</v>
      </c>
      <c r="V59" s="16">
        <f>SUM(T45:T46,T36,T29,T17,T8:T9,T12)</f>
        <v>0</v>
      </c>
      <c r="W59" s="16">
        <f>U59-V59</f>
        <v>8</v>
      </c>
      <c r="X59" s="110">
        <f>(1-(V59/U59))</f>
        <v>1</v>
      </c>
      <c r="AA59" s="116" t="s">
        <v>7</v>
      </c>
      <c r="AB59" s="129">
        <f>J57</f>
        <v>9</v>
      </c>
      <c r="AC59" s="117" t="s">
        <v>70</v>
      </c>
      <c r="AD59" s="126">
        <f>H57</f>
        <v>32</v>
      </c>
      <c r="AE59" s="123">
        <f>K57</f>
        <v>0.28125</v>
      </c>
      <c r="AF59" s="131" t="str">
        <f>VLOOKUP(AE59,Concordance!$A$1:$B$100,2,TRUE)</f>
        <v>2</v>
      </c>
      <c r="AG59" s="120" t="s">
        <v>69</v>
      </c>
    </row>
    <row r="60" spans="1:33" ht="31.9" x14ac:dyDescent="0.55000000000000004">
      <c r="A60" s="26" t="s">
        <v>27</v>
      </c>
      <c r="B60" s="18">
        <v>10</v>
      </c>
      <c r="C60" s="17">
        <f>SUM(A23:A32)</f>
        <v>10</v>
      </c>
      <c r="D60" s="16">
        <f>B60-C60</f>
        <v>0</v>
      </c>
      <c r="E60" s="110">
        <f>(1-(C60/B60))</f>
        <v>0</v>
      </c>
      <c r="G60" s="25" t="s">
        <v>13</v>
      </c>
      <c r="H60" s="18">
        <v>7</v>
      </c>
      <c r="I60" s="16">
        <f>SUM(G36,G35,G34,G19,G18,G17,G11)</f>
        <v>5</v>
      </c>
      <c r="J60" s="16">
        <f>H60-I60</f>
        <v>2</v>
      </c>
      <c r="K60" s="110">
        <f>(1-(I60/H60))</f>
        <v>0.2857142857142857</v>
      </c>
      <c r="M60" s="26" t="s">
        <v>21</v>
      </c>
      <c r="N60" s="18">
        <v>6</v>
      </c>
      <c r="O60" s="17">
        <f>SUM(M27,M21,M17,M15,M8,M9)</f>
        <v>0</v>
      </c>
      <c r="P60" s="16">
        <f t="shared" si="3"/>
        <v>6</v>
      </c>
      <c r="Q60" s="110">
        <f t="shared" si="4"/>
        <v>1</v>
      </c>
      <c r="T60" s="25" t="s">
        <v>13</v>
      </c>
      <c r="U60" s="18">
        <v>10</v>
      </c>
      <c r="V60" s="16">
        <f>SUM(T40,T39,T32,T30,T24,T16,T15,T13,T7,T44)</f>
        <v>0</v>
      </c>
      <c r="W60" s="16">
        <f>U60-V60</f>
        <v>10</v>
      </c>
      <c r="X60" s="110">
        <f>(1-(V60/U60))</f>
        <v>1</v>
      </c>
      <c r="AA60" s="116" t="s">
        <v>68</v>
      </c>
      <c r="AB60" s="129">
        <f>P57</f>
        <v>30</v>
      </c>
      <c r="AC60" s="117" t="s">
        <v>70</v>
      </c>
      <c r="AD60" s="126">
        <f>N57</f>
        <v>30</v>
      </c>
      <c r="AE60" s="123">
        <f>Q57</f>
        <v>1</v>
      </c>
      <c r="AF60" s="131" t="str">
        <f>VLOOKUP(AE60,Concordance!$A$1:$B$100,2,TRUE)</f>
        <v>9</v>
      </c>
      <c r="AG60" s="120" t="s">
        <v>69</v>
      </c>
    </row>
    <row r="61" spans="1:33" ht="31.9" x14ac:dyDescent="0.55000000000000004">
      <c r="A61" s="30" t="s">
        <v>29</v>
      </c>
      <c r="B61" s="28">
        <v>8</v>
      </c>
      <c r="C61" s="15">
        <f>SUM(A33:A40)</f>
        <v>4</v>
      </c>
      <c r="D61" s="14">
        <f>B61-C61</f>
        <v>4</v>
      </c>
      <c r="E61" s="111">
        <f>(1-(C61/B61))</f>
        <v>0.5</v>
      </c>
      <c r="G61" s="25" t="s">
        <v>16</v>
      </c>
      <c r="H61" s="18">
        <v>9</v>
      </c>
      <c r="I61" s="17">
        <f>SUM(G33,G32,G30,G27,G16,G13,G10,G7,G6)</f>
        <v>6</v>
      </c>
      <c r="J61" s="16">
        <f>H61-I61</f>
        <v>3</v>
      </c>
      <c r="K61" s="110">
        <f>(1-(I61/H61))</f>
        <v>0.33333333333333337</v>
      </c>
      <c r="M61" s="26" t="s">
        <v>19</v>
      </c>
      <c r="N61" s="18">
        <v>7</v>
      </c>
      <c r="O61" s="17">
        <f>SUM(M32,M26,M25,M13,M11,M10,M16)</f>
        <v>0</v>
      </c>
      <c r="P61" s="16">
        <f t="shared" si="3"/>
        <v>7</v>
      </c>
      <c r="Q61" s="110">
        <f t="shared" si="4"/>
        <v>1</v>
      </c>
      <c r="T61" s="25" t="s">
        <v>16</v>
      </c>
      <c r="U61" s="18">
        <v>13</v>
      </c>
      <c r="V61" s="17">
        <f>SUM(T43,T41,T31,T28,T26,T22,T21,T20,T19,T18,T14,T11,T10)</f>
        <v>0</v>
      </c>
      <c r="W61" s="16">
        <f>U61-V61</f>
        <v>13</v>
      </c>
      <c r="X61" s="110">
        <f>(1-(V61/U61))</f>
        <v>1</v>
      </c>
      <c r="AA61" s="116" t="s">
        <v>9</v>
      </c>
      <c r="AB61" s="130">
        <f>W57</f>
        <v>42</v>
      </c>
      <c r="AC61" s="119" t="s">
        <v>70</v>
      </c>
      <c r="AD61" s="127">
        <f>U57</f>
        <v>42</v>
      </c>
      <c r="AE61" s="124">
        <f>X57</f>
        <v>1</v>
      </c>
      <c r="AF61" s="132" t="str">
        <f>VLOOKUP(AE61,Concordance!$A$1:$B$100,2,TRUE)</f>
        <v>9</v>
      </c>
      <c r="AG61" s="121" t="s">
        <v>69</v>
      </c>
    </row>
    <row r="62" spans="1:33" ht="15.75" x14ac:dyDescent="0.5">
      <c r="A62" s="76" t="s">
        <v>55</v>
      </c>
      <c r="B62" s="15">
        <f>SUM(B60:B61)</f>
        <v>18</v>
      </c>
      <c r="C62" s="14">
        <f>SUM(C60:C61)</f>
        <v>14</v>
      </c>
      <c r="D62" s="14">
        <f>B62-C62</f>
        <v>4</v>
      </c>
      <c r="E62" s="111">
        <f>(1-(C62/B62))</f>
        <v>0.22222222222222221</v>
      </c>
      <c r="G62" s="26" t="s">
        <v>23</v>
      </c>
      <c r="H62" s="18">
        <v>3</v>
      </c>
      <c r="I62" s="16">
        <f>SUM(G28,G23,G14)</f>
        <v>2</v>
      </c>
      <c r="J62" s="16">
        <f>H62-I62</f>
        <v>1</v>
      </c>
      <c r="K62" s="110">
        <f>(1-(I62/H62))</f>
        <v>0.33333333333333337</v>
      </c>
      <c r="M62" s="26" t="s">
        <v>22</v>
      </c>
      <c r="N62" s="18">
        <v>3</v>
      </c>
      <c r="O62" s="16">
        <f>SUM(M35,M19,M7)</f>
        <v>0</v>
      </c>
      <c r="P62" s="16">
        <f t="shared" si="3"/>
        <v>3</v>
      </c>
      <c r="Q62" s="110">
        <f t="shared" si="4"/>
        <v>1</v>
      </c>
      <c r="T62" s="26" t="s">
        <v>23</v>
      </c>
      <c r="U62" s="18">
        <v>5</v>
      </c>
      <c r="V62" s="16">
        <f>SUM(T42,T34,T27,T25,T23)</f>
        <v>0</v>
      </c>
      <c r="W62" s="16">
        <f>U62-V62</f>
        <v>5</v>
      </c>
      <c r="X62" s="110">
        <f>(1-(V62/U62))</f>
        <v>1</v>
      </c>
    </row>
    <row r="63" spans="1:33" ht="15.75" x14ac:dyDescent="0.5">
      <c r="C63" s="1"/>
      <c r="D63" s="16"/>
      <c r="E63" s="1"/>
      <c r="G63" s="27" t="s">
        <v>18</v>
      </c>
      <c r="H63" s="28">
        <v>5</v>
      </c>
      <c r="I63" s="14">
        <f>SUM(G25,G22,G12,G9,G29)</f>
        <v>5</v>
      </c>
      <c r="J63" s="14">
        <f>H63-I63</f>
        <v>0</v>
      </c>
      <c r="K63" s="111">
        <f>(1-(I63/H63))</f>
        <v>0</v>
      </c>
      <c r="M63" s="26" t="s">
        <v>20</v>
      </c>
      <c r="N63" s="18">
        <v>6</v>
      </c>
      <c r="O63" s="16">
        <f>SUM(M34,M28:M29,M23,M20,M14)</f>
        <v>0</v>
      </c>
      <c r="P63" s="16">
        <f t="shared" si="3"/>
        <v>6</v>
      </c>
      <c r="Q63" s="110">
        <f t="shared" si="4"/>
        <v>1</v>
      </c>
      <c r="T63" s="27" t="s">
        <v>18</v>
      </c>
      <c r="U63" s="28">
        <v>6</v>
      </c>
      <c r="V63" s="14">
        <f>SUM(T47,T38,T37,T35,T33,T6)</f>
        <v>0</v>
      </c>
      <c r="W63" s="14">
        <f>U63-V63</f>
        <v>6</v>
      </c>
      <c r="X63" s="111">
        <f>(1-(V63/U63))</f>
        <v>1</v>
      </c>
    </row>
    <row r="64" spans="1:33" ht="31.5" x14ac:dyDescent="0.5">
      <c r="C64" s="1"/>
      <c r="D64" s="16"/>
      <c r="E64" s="1"/>
      <c r="M64" s="30" t="s">
        <v>26</v>
      </c>
      <c r="N64" s="28">
        <v>3</v>
      </c>
      <c r="O64" s="14">
        <f>SUM(M33,M31,M22)</f>
        <v>0</v>
      </c>
      <c r="P64" s="14">
        <f t="shared" si="3"/>
        <v>3</v>
      </c>
      <c r="Q64" s="111">
        <f t="shared" si="4"/>
        <v>1</v>
      </c>
    </row>
    <row r="65" spans="3:24" ht="15.75" x14ac:dyDescent="0.5">
      <c r="C65" s="1"/>
      <c r="D65" s="16"/>
      <c r="E65" s="1"/>
      <c r="I65" s="1"/>
      <c r="J65" s="9"/>
      <c r="K65" s="1"/>
      <c r="O65" s="1"/>
      <c r="P65" s="9"/>
      <c r="Q65" s="1"/>
      <c r="T65" s="106" t="s">
        <v>61</v>
      </c>
      <c r="U65" s="68">
        <v>15</v>
      </c>
      <c r="V65" s="105">
        <f>SUM(T6:T20)</f>
        <v>0</v>
      </c>
      <c r="W65" s="99">
        <f>U65-V65</f>
        <v>15</v>
      </c>
      <c r="X65" s="113">
        <f>(1-(V65/U65))</f>
        <v>1</v>
      </c>
    </row>
    <row r="66" spans="3:24" ht="15.75" x14ac:dyDescent="0.5">
      <c r="C66" s="1"/>
      <c r="D66" s="16"/>
      <c r="E66" s="1"/>
      <c r="I66" s="1"/>
      <c r="J66" s="9"/>
      <c r="K66" s="1"/>
      <c r="M66" s="67" t="s">
        <v>50</v>
      </c>
      <c r="N66" s="68">
        <v>6</v>
      </c>
      <c r="O66" s="54">
        <f>SUM(M6:M11)</f>
        <v>0</v>
      </c>
      <c r="P66" s="54">
        <f>N66-O66</f>
        <v>6</v>
      </c>
      <c r="Q66" s="113">
        <f>(1-(O66/N66))</f>
        <v>1</v>
      </c>
      <c r="T66" s="107" t="s">
        <v>62</v>
      </c>
      <c r="U66" s="58">
        <v>15</v>
      </c>
      <c r="V66" s="17">
        <f>SUM(T21:T35)</f>
        <v>0</v>
      </c>
      <c r="W66" s="16">
        <f>U66-V66</f>
        <v>15</v>
      </c>
      <c r="X66" s="114">
        <f>(1-(V66/U66))</f>
        <v>1</v>
      </c>
    </row>
    <row r="67" spans="3:24" ht="15.75" x14ac:dyDescent="0.5">
      <c r="C67" s="1"/>
      <c r="D67" s="16"/>
      <c r="E67" s="1"/>
      <c r="I67" s="1"/>
      <c r="J67" s="9"/>
      <c r="K67" s="1"/>
      <c r="M67" s="70" t="s">
        <v>51</v>
      </c>
      <c r="N67" s="58">
        <v>6</v>
      </c>
      <c r="O67" s="59">
        <f>SUM(M12:M17)</f>
        <v>0</v>
      </c>
      <c r="P67" s="59">
        <f>N67-O67</f>
        <v>6</v>
      </c>
      <c r="Q67" s="114">
        <f>(1-(O67/N67))</f>
        <v>1</v>
      </c>
      <c r="T67" s="108" t="s">
        <v>63</v>
      </c>
      <c r="U67" s="64">
        <v>12</v>
      </c>
      <c r="V67" s="15">
        <f>SUM(T36:T47)</f>
        <v>0</v>
      </c>
      <c r="W67" s="14">
        <f>U67-V67</f>
        <v>12</v>
      </c>
      <c r="X67" s="115">
        <f>(1-(V67/U67))</f>
        <v>1</v>
      </c>
    </row>
    <row r="68" spans="3:24" ht="15.75" x14ac:dyDescent="0.5">
      <c r="C68" s="1"/>
      <c r="D68" s="16"/>
      <c r="E68" s="1"/>
      <c r="I68" s="1"/>
      <c r="J68" s="9"/>
      <c r="K68" s="1"/>
      <c r="M68" s="70" t="s">
        <v>52</v>
      </c>
      <c r="N68" s="58">
        <v>6</v>
      </c>
      <c r="O68" s="59">
        <f>SUM(M18:M23)</f>
        <v>0</v>
      </c>
      <c r="P68" s="59">
        <f>N68-O68</f>
        <v>6</v>
      </c>
      <c r="Q68" s="114">
        <f>(1-(O68/N68))</f>
        <v>1</v>
      </c>
      <c r="V68" s="1"/>
      <c r="W68" s="9"/>
      <c r="X68" s="1"/>
    </row>
    <row r="69" spans="3:24" ht="15.75" x14ac:dyDescent="0.5">
      <c r="C69" s="1"/>
      <c r="D69" s="16"/>
      <c r="E69" s="1"/>
      <c r="I69" s="1"/>
      <c r="J69" s="9"/>
      <c r="K69" s="1"/>
      <c r="M69" s="70" t="s">
        <v>53</v>
      </c>
      <c r="N69" s="58">
        <v>6</v>
      </c>
      <c r="O69" s="59">
        <f>SUM(M24:M29)</f>
        <v>0</v>
      </c>
      <c r="P69" s="59">
        <f>N69-O69</f>
        <v>6</v>
      </c>
      <c r="Q69" s="114">
        <f>(1-(O69/N69))</f>
        <v>1</v>
      </c>
    </row>
    <row r="70" spans="3:24" ht="15.75" x14ac:dyDescent="0.5">
      <c r="C70" s="1"/>
      <c r="D70" s="16"/>
      <c r="E70" s="1"/>
      <c r="G70" s="79" t="s">
        <v>48</v>
      </c>
      <c r="H70" s="80">
        <v>18</v>
      </c>
      <c r="I70" s="81">
        <f>SUM(G6:G23)</f>
        <v>16</v>
      </c>
      <c r="J70" s="81"/>
      <c r="K70" s="112">
        <f>(1-(I70/H70))</f>
        <v>0.11111111111111116</v>
      </c>
      <c r="M70" s="73" t="s">
        <v>54</v>
      </c>
      <c r="N70" s="64">
        <v>6</v>
      </c>
      <c r="O70" s="74">
        <f>SUM(M30:M35)</f>
        <v>0</v>
      </c>
      <c r="P70" s="74">
        <f>N70-O70</f>
        <v>6</v>
      </c>
      <c r="Q70" s="115">
        <f>(1-(O70/N70))</f>
        <v>1</v>
      </c>
    </row>
    <row r="71" spans="3:24" ht="15.75" x14ac:dyDescent="0.5">
      <c r="C71" s="1"/>
      <c r="D71" s="9"/>
      <c r="E71" s="1"/>
      <c r="G71" s="72"/>
      <c r="H71" s="59"/>
      <c r="I71" s="62"/>
      <c r="J71" s="62"/>
      <c r="K71" s="60"/>
    </row>
    <row r="72" spans="3:24" ht="31.5" x14ac:dyDescent="0.5">
      <c r="C72" s="1"/>
      <c r="D72" s="9"/>
      <c r="E72" s="1"/>
      <c r="G72" s="79" t="s">
        <v>49</v>
      </c>
      <c r="H72" s="80">
        <v>14</v>
      </c>
      <c r="I72" s="81">
        <f>SUM(G24:G37)</f>
        <v>7</v>
      </c>
      <c r="J72" s="81"/>
      <c r="K72" s="112">
        <f>(1-(I72/H72))</f>
        <v>0.5</v>
      </c>
      <c r="V72" s="1"/>
      <c r="W72" s="9"/>
      <c r="X72" s="1"/>
    </row>
    <row r="73" spans="3:24" ht="15.75" x14ac:dyDescent="0.5">
      <c r="C73" s="1"/>
      <c r="D73" s="9"/>
      <c r="E73" s="1"/>
      <c r="I73" s="1"/>
      <c r="J73" s="9"/>
      <c r="K73" s="1"/>
      <c r="O73" s="1"/>
      <c r="P73" s="9"/>
      <c r="Q73" s="1"/>
      <c r="V73" s="1"/>
      <c r="W73" s="9"/>
      <c r="X73" s="1"/>
    </row>
    <row r="74" spans="3:24" ht="15.75" x14ac:dyDescent="0.5">
      <c r="C74" s="1"/>
      <c r="D74" s="9"/>
      <c r="E74" s="1"/>
      <c r="I74" s="1"/>
      <c r="J74" s="9"/>
      <c r="K74" s="1"/>
      <c r="O74" s="1"/>
      <c r="P74" s="9"/>
      <c r="Q74" s="1"/>
      <c r="V74" s="1"/>
      <c r="W74" s="9"/>
      <c r="X74" s="1"/>
    </row>
    <row r="75" spans="3:24" ht="15.75" x14ac:dyDescent="0.5">
      <c r="C75" s="1"/>
      <c r="D75" s="9"/>
      <c r="E75" s="1"/>
      <c r="I75" s="1"/>
      <c r="J75" s="9"/>
      <c r="K75" s="1"/>
      <c r="O75" s="1"/>
      <c r="P75" s="9"/>
      <c r="Q75" s="1"/>
      <c r="V75" s="1"/>
      <c r="W75" s="9"/>
      <c r="X75" s="1"/>
    </row>
    <row r="76" spans="3:24" ht="15.75" x14ac:dyDescent="0.5">
      <c r="C76" s="1"/>
      <c r="D76" s="9"/>
      <c r="E76" s="1"/>
      <c r="I76" s="1"/>
      <c r="J76" s="9"/>
      <c r="K76" s="1"/>
      <c r="O76" s="1"/>
      <c r="P76" s="9"/>
      <c r="Q76" s="1"/>
      <c r="V76" s="1"/>
      <c r="W76" s="9"/>
      <c r="X76" s="1"/>
    </row>
    <row r="77" spans="3:24" ht="15.75" x14ac:dyDescent="0.5">
      <c r="C77" s="1"/>
      <c r="D77" s="9"/>
      <c r="E77" s="1"/>
      <c r="I77" s="1"/>
      <c r="J77" s="9"/>
      <c r="K77" s="1"/>
      <c r="O77" s="1"/>
      <c r="P77" s="9"/>
      <c r="Q77" s="1"/>
      <c r="V77" s="1"/>
      <c r="W77" s="9"/>
      <c r="X77" s="1"/>
    </row>
    <row r="78" spans="3:24" ht="15.75" x14ac:dyDescent="0.5">
      <c r="C78" s="1"/>
      <c r="D78" s="9"/>
      <c r="E78" s="1"/>
      <c r="I78" s="1"/>
      <c r="J78" s="9"/>
      <c r="K78" s="1"/>
      <c r="O78" s="1"/>
      <c r="P78" s="9"/>
      <c r="Q78" s="1"/>
      <c r="V78" s="1"/>
      <c r="W78" s="9"/>
      <c r="X78" s="1"/>
    </row>
    <row r="79" spans="3:24" ht="15.75" x14ac:dyDescent="0.5">
      <c r="C79" s="1"/>
      <c r="D79" s="9"/>
      <c r="E79" s="1"/>
      <c r="I79" s="1"/>
      <c r="J79" s="9"/>
      <c r="K79" s="1"/>
      <c r="O79" s="1"/>
      <c r="P79" s="9"/>
      <c r="Q79" s="1"/>
      <c r="V79" s="1"/>
      <c r="W79" s="9"/>
      <c r="X79" s="1"/>
    </row>
    <row r="80" spans="3:24" ht="15.75" x14ac:dyDescent="0.5">
      <c r="C80" s="1"/>
      <c r="D80" s="9"/>
      <c r="E80" s="1"/>
      <c r="I80" s="1"/>
      <c r="J80" s="9"/>
      <c r="K80" s="1"/>
      <c r="O80" s="1"/>
      <c r="P80" s="9"/>
      <c r="Q80" s="1"/>
      <c r="V80" s="1"/>
      <c r="W80" s="9"/>
      <c r="X80" s="1"/>
    </row>
    <row r="81" spans="3:24" ht="15.75" x14ac:dyDescent="0.5">
      <c r="C81" s="1"/>
      <c r="D81" s="9"/>
      <c r="E81" s="1"/>
      <c r="I81" s="1"/>
      <c r="J81" s="9"/>
      <c r="K81" s="1"/>
      <c r="O81" s="1"/>
      <c r="P81" s="9"/>
      <c r="Q81" s="1"/>
      <c r="V81" s="1"/>
      <c r="W81" s="9"/>
      <c r="X81" s="1"/>
    </row>
    <row r="82" spans="3:24" ht="15.75" x14ac:dyDescent="0.5">
      <c r="C82" s="1"/>
      <c r="D82" s="9"/>
      <c r="E82" s="1"/>
      <c r="I82" s="1"/>
      <c r="J82" s="9"/>
      <c r="K82" s="1"/>
      <c r="O82" s="1"/>
      <c r="P82" s="9"/>
      <c r="Q82" s="1"/>
      <c r="V82" s="1"/>
      <c r="W82" s="9"/>
      <c r="X82" s="1"/>
    </row>
    <row r="83" spans="3:24" ht="15.75" x14ac:dyDescent="0.5">
      <c r="C83" s="1"/>
      <c r="D83" s="9"/>
      <c r="E83" s="1"/>
      <c r="I83" s="1"/>
      <c r="J83" s="9"/>
      <c r="K83" s="1"/>
      <c r="O83" s="1"/>
      <c r="P83" s="9"/>
      <c r="Q83" s="1"/>
      <c r="V83" s="1"/>
      <c r="W83" s="9"/>
      <c r="X83" s="1"/>
    </row>
    <row r="84" spans="3:24" ht="15.75" x14ac:dyDescent="0.5">
      <c r="C84" s="1"/>
      <c r="D84" s="9"/>
      <c r="E84" s="1"/>
      <c r="I84" s="1"/>
      <c r="J84" s="9"/>
      <c r="K84" s="1"/>
      <c r="O84" s="1"/>
      <c r="P84" s="9"/>
      <c r="Q84" s="1"/>
      <c r="V84" s="1"/>
      <c r="W84" s="9"/>
      <c r="X84" s="1"/>
    </row>
    <row r="85" spans="3:24" ht="15.75" x14ac:dyDescent="0.5">
      <c r="C85" s="1"/>
      <c r="D85" s="9"/>
      <c r="E85" s="1"/>
      <c r="I85" s="1"/>
      <c r="J85" s="9"/>
      <c r="K85" s="1"/>
      <c r="O85" s="1"/>
      <c r="P85" s="9"/>
      <c r="Q85" s="1"/>
      <c r="V85" s="1"/>
      <c r="W85" s="9"/>
      <c r="X85" s="1"/>
    </row>
    <row r="86" spans="3:24" ht="15.75" x14ac:dyDescent="0.5">
      <c r="C86" s="1"/>
      <c r="D86" s="9"/>
      <c r="E86" s="1"/>
      <c r="I86" s="1"/>
      <c r="J86" s="9"/>
      <c r="K86" s="1"/>
      <c r="O86" s="1"/>
      <c r="P86" s="9"/>
      <c r="Q86" s="1"/>
      <c r="V86" s="1"/>
      <c r="W86" s="9"/>
      <c r="X86" s="1"/>
    </row>
    <row r="87" spans="3:24" ht="15.75" x14ac:dyDescent="0.5">
      <c r="C87" s="1"/>
      <c r="D87" s="9"/>
      <c r="E87" s="1"/>
      <c r="I87" s="1"/>
      <c r="J87" s="9"/>
      <c r="K87" s="1"/>
      <c r="O87" s="1"/>
      <c r="P87" s="9"/>
      <c r="Q87" s="1"/>
      <c r="V87" s="1"/>
      <c r="W87" s="9"/>
      <c r="X87" s="1"/>
    </row>
    <row r="88" spans="3:24" ht="15.75" x14ac:dyDescent="0.5">
      <c r="C88" s="1"/>
      <c r="D88" s="9"/>
      <c r="E88" s="1"/>
      <c r="I88" s="1"/>
      <c r="J88" s="9"/>
      <c r="K88" s="1"/>
      <c r="O88" s="1"/>
      <c r="P88" s="9"/>
      <c r="Q88" s="1"/>
      <c r="V88" s="1"/>
      <c r="W88" s="9"/>
      <c r="X88" s="1"/>
    </row>
    <row r="89" spans="3:24" ht="15.75" x14ac:dyDescent="0.5">
      <c r="C89" s="1"/>
      <c r="D89" s="9"/>
      <c r="E89" s="1"/>
      <c r="I89" s="1"/>
      <c r="J89" s="9"/>
      <c r="K89" s="1"/>
      <c r="O89" s="1"/>
      <c r="P89" s="9"/>
      <c r="Q89" s="1"/>
      <c r="V89" s="1"/>
      <c r="W89" s="9"/>
      <c r="X89" s="1"/>
    </row>
    <row r="90" spans="3:24" ht="15.75" x14ac:dyDescent="0.5">
      <c r="C90" s="1"/>
      <c r="D90" s="9"/>
      <c r="E90" s="1"/>
      <c r="I90" s="1"/>
      <c r="J90" s="9"/>
      <c r="K90" s="1"/>
      <c r="O90" s="1"/>
      <c r="P90" s="9"/>
      <c r="Q90" s="1"/>
      <c r="V90" s="1"/>
      <c r="W90" s="9"/>
      <c r="X90" s="1"/>
    </row>
    <row r="91" spans="3:24" ht="15.75" x14ac:dyDescent="0.5">
      <c r="C91" s="1"/>
      <c r="D91" s="9"/>
      <c r="E91" s="1"/>
      <c r="I91" s="1"/>
      <c r="J91" s="9"/>
      <c r="K91" s="1"/>
      <c r="O91" s="1"/>
      <c r="P91" s="9"/>
      <c r="Q91" s="1"/>
      <c r="V91" s="1"/>
      <c r="W91" s="9"/>
      <c r="X91" s="1"/>
    </row>
    <row r="92" spans="3:24" ht="15.75" x14ac:dyDescent="0.5">
      <c r="C92" s="1"/>
      <c r="D92" s="9"/>
      <c r="E92" s="1"/>
      <c r="I92" s="1"/>
      <c r="J92" s="9"/>
      <c r="K92" s="1"/>
      <c r="O92" s="1"/>
      <c r="P92" s="9"/>
      <c r="Q92" s="1"/>
      <c r="V92" s="1"/>
      <c r="W92" s="9"/>
      <c r="X92" s="1"/>
    </row>
    <row r="93" spans="3:24" ht="15.75" x14ac:dyDescent="0.5">
      <c r="C93" s="1"/>
      <c r="D93" s="9"/>
      <c r="E93" s="1"/>
      <c r="I93" s="1"/>
      <c r="J93" s="9"/>
      <c r="K93" s="1"/>
      <c r="O93" s="1"/>
      <c r="P93" s="9"/>
      <c r="Q93" s="1"/>
      <c r="V93" s="1"/>
      <c r="W93" s="9"/>
      <c r="X93" s="1"/>
    </row>
    <row r="94" spans="3:24" ht="15.75" x14ac:dyDescent="0.5">
      <c r="C94" s="1"/>
      <c r="D94" s="9"/>
      <c r="E94" s="1"/>
      <c r="I94" s="1"/>
      <c r="J94" s="9"/>
      <c r="K94" s="1"/>
      <c r="O94" s="1"/>
      <c r="P94" s="9"/>
      <c r="Q94" s="1"/>
      <c r="V94" s="1"/>
      <c r="W94" s="9"/>
      <c r="X94" s="1"/>
    </row>
    <row r="95" spans="3:24" ht="15.75" x14ac:dyDescent="0.5">
      <c r="C95" s="1"/>
      <c r="D95" s="9"/>
      <c r="E95" s="1"/>
      <c r="I95" s="1"/>
      <c r="J95" s="9"/>
      <c r="K95" s="1"/>
      <c r="O95" s="1"/>
      <c r="P95" s="9"/>
      <c r="Q95" s="1"/>
      <c r="V95" s="1"/>
      <c r="W95" s="9"/>
      <c r="X95" s="1"/>
    </row>
    <row r="96" spans="3:24" ht="15.75" x14ac:dyDescent="0.5">
      <c r="C96" s="1"/>
      <c r="D96" s="9"/>
      <c r="E96" s="1"/>
      <c r="I96" s="1"/>
      <c r="J96" s="9"/>
      <c r="K96" s="1"/>
      <c r="O96" s="1"/>
      <c r="P96" s="9"/>
      <c r="Q96" s="1"/>
      <c r="V96" s="1"/>
      <c r="W96" s="9"/>
      <c r="X96" s="1"/>
    </row>
    <row r="97" spans="3:24" ht="15.75" x14ac:dyDescent="0.5">
      <c r="C97" s="1"/>
      <c r="D97" s="9"/>
      <c r="E97" s="1"/>
      <c r="I97" s="1"/>
      <c r="J97" s="9"/>
      <c r="K97" s="1"/>
      <c r="O97" s="1"/>
      <c r="P97" s="9"/>
      <c r="Q97" s="1"/>
      <c r="V97" s="1"/>
      <c r="W97" s="9"/>
      <c r="X97" s="1"/>
    </row>
    <row r="98" spans="3:24" ht="15.75" x14ac:dyDescent="0.5">
      <c r="C98" s="1"/>
      <c r="D98" s="9"/>
      <c r="E98" s="1"/>
      <c r="I98" s="1"/>
      <c r="J98" s="9"/>
      <c r="K98" s="1"/>
      <c r="O98" s="1"/>
      <c r="P98" s="9"/>
      <c r="Q98" s="1"/>
      <c r="V98" s="1"/>
      <c r="W98" s="9"/>
      <c r="X98" s="1"/>
    </row>
    <row r="99" spans="3:24" ht="15.75" x14ac:dyDescent="0.5">
      <c r="C99" s="1"/>
      <c r="D99" s="9"/>
      <c r="E99" s="1"/>
      <c r="I99" s="1"/>
      <c r="J99" s="9"/>
      <c r="K99" s="1"/>
      <c r="O99" s="1"/>
      <c r="P99" s="9"/>
      <c r="Q99" s="1"/>
      <c r="V99" s="1"/>
      <c r="W99" s="9"/>
      <c r="X99" s="1"/>
    </row>
    <row r="100" spans="3:24" ht="15.75" x14ac:dyDescent="0.5">
      <c r="C100" s="1"/>
      <c r="D100" s="9"/>
      <c r="E100" s="1"/>
      <c r="I100" s="1"/>
      <c r="J100" s="9"/>
      <c r="K100" s="1"/>
      <c r="O100" s="1"/>
      <c r="P100" s="9"/>
      <c r="Q100" s="1"/>
      <c r="V100" s="1"/>
      <c r="W100" s="9"/>
      <c r="X100" s="1"/>
    </row>
    <row r="101" spans="3:24" ht="15.75" x14ac:dyDescent="0.5">
      <c r="C101" s="1"/>
      <c r="D101" s="9"/>
      <c r="E101" s="1"/>
      <c r="I101" s="1"/>
      <c r="J101" s="9"/>
      <c r="K101" s="1"/>
      <c r="O101" s="1"/>
      <c r="P101" s="9"/>
      <c r="Q101" s="1"/>
      <c r="V101" s="1"/>
      <c r="W101" s="9"/>
      <c r="X101" s="1"/>
    </row>
    <row r="102" spans="3:24" ht="15.75" x14ac:dyDescent="0.5">
      <c r="C102" s="1"/>
      <c r="D102" s="9"/>
      <c r="E102" s="1"/>
      <c r="I102" s="1"/>
      <c r="J102" s="9"/>
      <c r="K102" s="1"/>
      <c r="O102" s="1"/>
      <c r="P102" s="9"/>
      <c r="Q102" s="1"/>
      <c r="V102" s="1"/>
      <c r="W102" s="9"/>
      <c r="X102" s="1"/>
    </row>
    <row r="103" spans="3:24" ht="15.75" x14ac:dyDescent="0.5">
      <c r="C103" s="1"/>
      <c r="D103" s="9"/>
      <c r="E103" s="1"/>
      <c r="I103" s="1"/>
      <c r="J103" s="9"/>
      <c r="K103" s="1"/>
      <c r="O103" s="1"/>
      <c r="P103" s="9"/>
      <c r="Q103" s="1"/>
      <c r="V103" s="1"/>
      <c r="W103" s="9"/>
      <c r="X103" s="1"/>
    </row>
    <row r="104" spans="3:24" ht="15.75" x14ac:dyDescent="0.5">
      <c r="C104" s="1"/>
      <c r="D104" s="9"/>
      <c r="E104" s="1"/>
      <c r="I104" s="1"/>
      <c r="J104" s="9"/>
      <c r="K104" s="1"/>
      <c r="O104" s="1"/>
      <c r="P104" s="9"/>
      <c r="Q104" s="1"/>
      <c r="V104" s="1"/>
      <c r="W104" s="9"/>
      <c r="X104" s="1"/>
    </row>
    <row r="105" spans="3:24" ht="15.75" x14ac:dyDescent="0.5">
      <c r="C105" s="1"/>
      <c r="D105" s="9"/>
      <c r="E105" s="1"/>
      <c r="I105" s="1"/>
      <c r="J105" s="9"/>
      <c r="K105" s="1"/>
      <c r="O105" s="1"/>
      <c r="P105" s="9"/>
      <c r="Q105" s="1"/>
      <c r="V105" s="1"/>
      <c r="W105" s="9"/>
      <c r="X105" s="1"/>
    </row>
    <row r="106" spans="3:24" ht="15.75" x14ac:dyDescent="0.5">
      <c r="C106" s="1"/>
      <c r="D106" s="9"/>
      <c r="E106" s="1"/>
      <c r="I106" s="1"/>
      <c r="J106" s="9"/>
      <c r="K106" s="1"/>
      <c r="O106" s="1"/>
      <c r="P106" s="9"/>
      <c r="Q106" s="1"/>
      <c r="V106" s="1"/>
      <c r="W106" s="9"/>
      <c r="X106" s="1"/>
    </row>
    <row r="107" spans="3:24" ht="15.75" x14ac:dyDescent="0.5">
      <c r="C107" s="1"/>
      <c r="D107" s="9"/>
      <c r="E107" s="1"/>
      <c r="I107" s="1"/>
      <c r="J107" s="9"/>
      <c r="K107" s="1"/>
      <c r="O107" s="1"/>
      <c r="P107" s="9"/>
      <c r="Q107" s="1"/>
      <c r="V107" s="1"/>
      <c r="W107" s="9"/>
      <c r="X107" s="1"/>
    </row>
    <row r="108" spans="3:24" ht="15.75" x14ac:dyDescent="0.5">
      <c r="C108" s="1"/>
      <c r="D108" s="9"/>
      <c r="E108" s="1"/>
      <c r="I108" s="1"/>
      <c r="J108" s="9"/>
      <c r="K108" s="1"/>
      <c r="O108" s="1"/>
      <c r="P108" s="9"/>
      <c r="Q108" s="1"/>
      <c r="V108" s="1"/>
      <c r="W108" s="9"/>
      <c r="X108" s="1"/>
    </row>
    <row r="109" spans="3:24" ht="15.75" x14ac:dyDescent="0.5">
      <c r="C109" s="1"/>
      <c r="D109" s="9"/>
      <c r="E109" s="1"/>
      <c r="I109" s="1"/>
      <c r="J109" s="9"/>
      <c r="K109" s="1"/>
      <c r="O109" s="1"/>
      <c r="P109" s="9"/>
      <c r="Q109" s="1"/>
      <c r="V109" s="1"/>
      <c r="W109" s="9"/>
      <c r="X109" s="1"/>
    </row>
    <row r="110" spans="3:24" ht="15.75" x14ac:dyDescent="0.5">
      <c r="C110" s="1"/>
      <c r="D110" s="9"/>
      <c r="E110" s="1"/>
      <c r="I110" s="1"/>
      <c r="J110" s="9"/>
      <c r="K110" s="1"/>
      <c r="O110" s="1"/>
      <c r="P110" s="9"/>
      <c r="Q110" s="1"/>
      <c r="V110" s="1"/>
      <c r="W110" s="9"/>
      <c r="X110" s="1"/>
    </row>
    <row r="111" spans="3:24" ht="15.75" x14ac:dyDescent="0.5">
      <c r="C111" s="1"/>
      <c r="D111" s="9"/>
      <c r="E111" s="1"/>
      <c r="I111" s="1"/>
      <c r="J111" s="9"/>
      <c r="K111" s="1"/>
      <c r="O111" s="1"/>
      <c r="P111" s="9"/>
      <c r="Q111" s="1"/>
      <c r="V111" s="1"/>
      <c r="W111" s="9"/>
      <c r="X111" s="1"/>
    </row>
    <row r="112" spans="3:24" ht="15.75" x14ac:dyDescent="0.5">
      <c r="C112" s="1"/>
      <c r="D112" s="9"/>
      <c r="E112" s="1"/>
      <c r="I112" s="1"/>
      <c r="J112" s="9"/>
      <c r="K112" s="1"/>
      <c r="O112" s="1"/>
      <c r="P112" s="9"/>
      <c r="Q112" s="1"/>
      <c r="V112" s="1"/>
      <c r="W112" s="9"/>
      <c r="X112" s="1"/>
    </row>
    <row r="113" spans="3:24" ht="15.75" x14ac:dyDescent="0.5">
      <c r="C113" s="1"/>
      <c r="D113" s="9"/>
      <c r="E113" s="1"/>
      <c r="I113" s="1"/>
      <c r="J113" s="9"/>
      <c r="K113" s="1"/>
      <c r="O113" s="1"/>
      <c r="P113" s="9"/>
      <c r="Q113" s="1"/>
      <c r="V113" s="1"/>
      <c r="W113" s="9"/>
      <c r="X113" s="1"/>
    </row>
    <row r="114" spans="3:24" ht="15.75" x14ac:dyDescent="0.5">
      <c r="C114" s="1"/>
      <c r="D114" s="9"/>
      <c r="E114" s="1"/>
      <c r="I114" s="1"/>
      <c r="J114" s="9"/>
      <c r="K114" s="1"/>
      <c r="O114" s="1"/>
      <c r="P114" s="9"/>
      <c r="Q114" s="1"/>
      <c r="V114" s="1"/>
      <c r="W114" s="9"/>
      <c r="X114" s="1"/>
    </row>
    <row r="115" spans="3:24" ht="15.75" x14ac:dyDescent="0.5">
      <c r="C115" s="1"/>
      <c r="D115" s="9"/>
      <c r="E115" s="1"/>
      <c r="I115" s="1"/>
      <c r="J115" s="9"/>
      <c r="K115" s="1"/>
      <c r="O115" s="1"/>
      <c r="P115" s="9"/>
      <c r="Q115" s="1"/>
      <c r="V115" s="1"/>
      <c r="W115" s="9"/>
      <c r="X115" s="1"/>
    </row>
    <row r="116" spans="3:24" ht="15.75" x14ac:dyDescent="0.5">
      <c r="C116" s="1"/>
      <c r="D116" s="9"/>
      <c r="E116" s="1"/>
      <c r="I116" s="1"/>
      <c r="J116" s="9"/>
      <c r="K116" s="1"/>
      <c r="O116" s="1"/>
      <c r="P116" s="9"/>
      <c r="Q116" s="1"/>
      <c r="V116" s="1"/>
      <c r="W116" s="9"/>
      <c r="X116" s="1"/>
    </row>
    <row r="117" spans="3:24" ht="15.75" x14ac:dyDescent="0.5">
      <c r="C117" s="1"/>
      <c r="D117" s="9"/>
      <c r="E117" s="1"/>
      <c r="I117" s="1"/>
      <c r="J117" s="9"/>
      <c r="K117" s="1"/>
      <c r="O117" s="1"/>
      <c r="P117" s="9"/>
      <c r="Q117" s="1"/>
      <c r="V117" s="1"/>
      <c r="W117" s="9"/>
      <c r="X117" s="1"/>
    </row>
    <row r="118" spans="3:24" ht="15.75" x14ac:dyDescent="0.5">
      <c r="C118" s="1"/>
      <c r="D118" s="9"/>
      <c r="E118" s="1"/>
      <c r="I118" s="1"/>
      <c r="J118" s="9"/>
      <c r="K118" s="1"/>
      <c r="O118" s="1"/>
      <c r="P118" s="9"/>
      <c r="Q118" s="1"/>
      <c r="V118" s="1"/>
      <c r="W118" s="9"/>
      <c r="X118" s="1"/>
    </row>
    <row r="119" spans="3:24" ht="15.75" x14ac:dyDescent="0.5">
      <c r="C119" s="1"/>
      <c r="D119" s="9"/>
      <c r="E119" s="1"/>
      <c r="I119" s="1"/>
      <c r="J119" s="9"/>
      <c r="K119" s="1"/>
      <c r="O119" s="1"/>
      <c r="P119" s="9"/>
      <c r="Q119" s="1"/>
      <c r="V119" s="1"/>
      <c r="W119" s="9"/>
      <c r="X119" s="1"/>
    </row>
    <row r="120" spans="3:24" ht="15.75" x14ac:dyDescent="0.5">
      <c r="C120" s="1"/>
      <c r="D120" s="9"/>
      <c r="E120" s="1"/>
      <c r="I120" s="1"/>
      <c r="J120" s="9"/>
      <c r="K120" s="1"/>
      <c r="O120" s="1"/>
      <c r="P120" s="9"/>
      <c r="Q120" s="1"/>
      <c r="V120" s="1"/>
      <c r="W120" s="9"/>
      <c r="X120" s="1"/>
    </row>
    <row r="121" spans="3:24" ht="15.75" x14ac:dyDescent="0.5">
      <c r="C121" s="1"/>
      <c r="D121" s="9"/>
      <c r="E121" s="1"/>
      <c r="I121" s="1"/>
      <c r="J121" s="9"/>
      <c r="K121" s="1"/>
      <c r="O121" s="1"/>
      <c r="P121" s="9"/>
      <c r="Q121" s="1"/>
      <c r="V121" s="1"/>
      <c r="W121" s="9"/>
      <c r="X121" s="1"/>
    </row>
    <row r="122" spans="3:24" ht="15.75" x14ac:dyDescent="0.5">
      <c r="C122" s="1"/>
      <c r="D122" s="9"/>
      <c r="E122" s="1"/>
      <c r="I122" s="1"/>
      <c r="J122" s="9"/>
      <c r="K122" s="1"/>
      <c r="O122" s="1"/>
      <c r="P122" s="9"/>
      <c r="Q122" s="1"/>
      <c r="V122" s="1"/>
      <c r="W122" s="9"/>
      <c r="X122" s="1"/>
    </row>
    <row r="123" spans="3:24" ht="15.75" x14ac:dyDescent="0.5">
      <c r="C123" s="1"/>
      <c r="D123" s="9"/>
      <c r="E123" s="1"/>
      <c r="I123" s="1"/>
      <c r="J123" s="9"/>
      <c r="K123" s="1"/>
      <c r="O123" s="1"/>
      <c r="P123" s="9"/>
      <c r="Q123" s="1"/>
      <c r="V123" s="1"/>
      <c r="W123" s="9"/>
      <c r="X123" s="1"/>
    </row>
    <row r="124" spans="3:24" ht="15.75" x14ac:dyDescent="0.5">
      <c r="C124" s="1"/>
      <c r="D124" s="9"/>
      <c r="E124" s="1"/>
      <c r="I124" s="1"/>
      <c r="J124" s="9"/>
      <c r="K124" s="1"/>
      <c r="O124" s="1"/>
      <c r="P124" s="9"/>
      <c r="Q124" s="1"/>
      <c r="V124" s="1"/>
      <c r="W124" s="9"/>
      <c r="X124" s="1"/>
    </row>
    <row r="125" spans="3:24" ht="15.75" x14ac:dyDescent="0.5">
      <c r="C125" s="1"/>
      <c r="D125" s="9"/>
      <c r="E125" s="1"/>
      <c r="I125" s="1"/>
      <c r="J125" s="9"/>
      <c r="K125" s="1"/>
      <c r="O125" s="1"/>
      <c r="P125" s="9"/>
      <c r="Q125" s="1"/>
      <c r="V125" s="1"/>
      <c r="W125" s="9"/>
      <c r="X125" s="1"/>
    </row>
    <row r="126" spans="3:24" ht="15.75" x14ac:dyDescent="0.5">
      <c r="C126" s="1"/>
      <c r="D126" s="9"/>
      <c r="E126" s="1"/>
      <c r="I126" s="1"/>
      <c r="J126" s="9"/>
      <c r="K126" s="1"/>
      <c r="O126" s="1"/>
      <c r="P126" s="9"/>
      <c r="Q126" s="1"/>
      <c r="V126" s="1"/>
      <c r="W126" s="9"/>
      <c r="X126" s="1"/>
    </row>
    <row r="127" spans="3:24" ht="15.75" x14ac:dyDescent="0.5">
      <c r="C127" s="1"/>
      <c r="D127" s="9"/>
      <c r="E127" s="1"/>
      <c r="I127" s="1"/>
      <c r="J127" s="9"/>
      <c r="K127" s="1"/>
      <c r="O127" s="1"/>
      <c r="P127" s="9"/>
      <c r="Q127" s="1"/>
      <c r="V127" s="1"/>
      <c r="W127" s="9"/>
      <c r="X127" s="1"/>
    </row>
    <row r="128" spans="3:24" ht="15.75" x14ac:dyDescent="0.5">
      <c r="C128" s="1"/>
      <c r="D128" s="9"/>
      <c r="E128" s="1"/>
      <c r="I128" s="1"/>
      <c r="J128" s="9"/>
      <c r="K128" s="1"/>
      <c r="O128" s="1"/>
      <c r="P128" s="9"/>
      <c r="Q128" s="1"/>
      <c r="V128" s="1"/>
      <c r="W128" s="9"/>
      <c r="X128" s="1"/>
    </row>
    <row r="129" spans="3:24" ht="15.75" x14ac:dyDescent="0.5">
      <c r="C129" s="1"/>
      <c r="D129" s="9"/>
      <c r="E129" s="1"/>
      <c r="I129" s="1"/>
      <c r="J129" s="9"/>
      <c r="K129" s="1"/>
      <c r="O129" s="1"/>
      <c r="P129" s="9"/>
      <c r="Q129" s="1"/>
      <c r="V129" s="1"/>
      <c r="W129" s="9"/>
      <c r="X129" s="1"/>
    </row>
    <row r="130" spans="3:24" ht="15.75" x14ac:dyDescent="0.5">
      <c r="C130" s="1"/>
      <c r="D130" s="9"/>
      <c r="E130" s="1"/>
      <c r="I130" s="1"/>
      <c r="J130" s="9"/>
      <c r="K130" s="1"/>
      <c r="O130" s="1"/>
      <c r="P130" s="9"/>
      <c r="Q130" s="1"/>
      <c r="V130" s="1"/>
      <c r="W130" s="9"/>
      <c r="X130" s="1"/>
    </row>
    <row r="131" spans="3:24" ht="15.75" x14ac:dyDescent="0.5">
      <c r="C131" s="1"/>
      <c r="D131" s="9"/>
      <c r="E131" s="1"/>
      <c r="I131" s="1"/>
      <c r="J131" s="9"/>
      <c r="K131" s="1"/>
      <c r="O131" s="1"/>
      <c r="P131" s="9"/>
      <c r="Q131" s="1"/>
      <c r="V131" s="1"/>
      <c r="W131" s="9"/>
      <c r="X131" s="1"/>
    </row>
    <row r="132" spans="3:24" ht="15.75" x14ac:dyDescent="0.5">
      <c r="C132" s="1"/>
      <c r="D132" s="9"/>
      <c r="E132" s="1"/>
      <c r="I132" s="1"/>
      <c r="J132" s="9"/>
      <c r="K132" s="1"/>
      <c r="O132" s="1"/>
      <c r="P132" s="9"/>
      <c r="Q132" s="1"/>
      <c r="V132" s="1"/>
      <c r="W132" s="9"/>
      <c r="X132" s="1"/>
    </row>
    <row r="133" spans="3:24" ht="15.75" x14ac:dyDescent="0.5">
      <c r="C133" s="1"/>
      <c r="D133" s="9"/>
      <c r="E133" s="1"/>
      <c r="I133" s="1"/>
      <c r="J133" s="9"/>
      <c r="K133" s="1"/>
      <c r="O133" s="1"/>
      <c r="P133" s="9"/>
      <c r="Q133" s="1"/>
      <c r="V133" s="1"/>
      <c r="W133" s="9"/>
      <c r="X133" s="1"/>
    </row>
    <row r="134" spans="3:24" ht="15.75" x14ac:dyDescent="0.5">
      <c r="C134" s="1"/>
      <c r="D134" s="9"/>
      <c r="E134" s="1"/>
      <c r="I134" s="1"/>
      <c r="J134" s="9"/>
      <c r="K134" s="1"/>
      <c r="O134" s="1"/>
      <c r="P134" s="9"/>
      <c r="Q134" s="1"/>
      <c r="V134" s="1"/>
      <c r="W134" s="9"/>
      <c r="X134" s="1"/>
    </row>
    <row r="135" spans="3:24" ht="15.75" x14ac:dyDescent="0.5">
      <c r="C135" s="1"/>
      <c r="D135" s="9"/>
      <c r="E135" s="1"/>
      <c r="I135" s="1"/>
      <c r="J135" s="9"/>
      <c r="K135" s="1"/>
      <c r="O135" s="1"/>
      <c r="P135" s="9"/>
      <c r="Q135" s="1"/>
      <c r="V135" s="1"/>
      <c r="W135" s="9"/>
      <c r="X135" s="1"/>
    </row>
    <row r="136" spans="3:24" ht="15.75" x14ac:dyDescent="0.5">
      <c r="C136" s="1"/>
      <c r="D136" s="9"/>
      <c r="E136" s="1"/>
      <c r="I136" s="1"/>
      <c r="J136" s="9"/>
      <c r="K136" s="1"/>
      <c r="O136" s="1"/>
      <c r="P136" s="9"/>
      <c r="Q136" s="1"/>
      <c r="V136" s="1"/>
      <c r="W136" s="9"/>
      <c r="X136" s="1"/>
    </row>
    <row r="137" spans="3:24" ht="15.75" x14ac:dyDescent="0.5">
      <c r="C137" s="1"/>
      <c r="D137" s="9"/>
      <c r="E137" s="1"/>
      <c r="I137" s="1"/>
      <c r="J137" s="9"/>
      <c r="K137" s="1"/>
      <c r="O137" s="1"/>
      <c r="P137" s="9"/>
      <c r="Q137" s="1"/>
      <c r="V137" s="1"/>
      <c r="W137" s="9"/>
      <c r="X137" s="1"/>
    </row>
    <row r="138" spans="3:24" ht="15.75" x14ac:dyDescent="0.5">
      <c r="C138" s="1"/>
      <c r="D138" s="9"/>
      <c r="E138" s="1"/>
      <c r="I138" s="1"/>
      <c r="J138" s="9"/>
      <c r="K138" s="1"/>
      <c r="O138" s="1"/>
      <c r="P138" s="9"/>
      <c r="Q138" s="1"/>
      <c r="V138" s="1"/>
      <c r="W138" s="9"/>
      <c r="X138" s="1"/>
    </row>
    <row r="139" spans="3:24" ht="15.75" x14ac:dyDescent="0.5">
      <c r="C139" s="1"/>
      <c r="D139" s="9"/>
      <c r="E139" s="1"/>
      <c r="I139" s="1"/>
      <c r="J139" s="9"/>
      <c r="K139" s="1"/>
      <c r="O139" s="1"/>
      <c r="P139" s="9"/>
      <c r="Q139" s="1"/>
      <c r="V139" s="1"/>
      <c r="W139" s="9"/>
      <c r="X139" s="1"/>
    </row>
    <row r="140" spans="3:24" ht="15.75" x14ac:dyDescent="0.5">
      <c r="C140" s="1"/>
      <c r="D140" s="9"/>
      <c r="E140" s="1"/>
      <c r="I140" s="1"/>
      <c r="J140" s="9"/>
      <c r="K140" s="1"/>
      <c r="O140" s="1"/>
      <c r="P140" s="9"/>
      <c r="Q140" s="1"/>
      <c r="V140" s="1"/>
      <c r="W140" s="9"/>
      <c r="X140" s="1"/>
    </row>
    <row r="141" spans="3:24" ht="15.75" x14ac:dyDescent="0.5">
      <c r="C141" s="1"/>
      <c r="D141" s="9"/>
      <c r="E141" s="1"/>
      <c r="I141" s="1"/>
      <c r="J141" s="9"/>
      <c r="K141" s="1"/>
      <c r="O141" s="1"/>
      <c r="P141" s="9"/>
      <c r="Q141" s="1"/>
      <c r="V141" s="1"/>
      <c r="W141" s="9"/>
      <c r="X141" s="1"/>
    </row>
    <row r="142" spans="3:24" ht="15.75" x14ac:dyDescent="0.5">
      <c r="C142" s="1"/>
      <c r="D142" s="9"/>
      <c r="E142" s="1"/>
      <c r="I142" s="1"/>
      <c r="J142" s="9"/>
      <c r="K142" s="1"/>
      <c r="O142" s="1"/>
      <c r="P142" s="9"/>
      <c r="Q142" s="1"/>
      <c r="V142" s="1"/>
      <c r="W142" s="9"/>
      <c r="X142" s="1"/>
    </row>
    <row r="143" spans="3:24" ht="15.75" x14ac:dyDescent="0.5">
      <c r="C143" s="1"/>
      <c r="D143" s="9"/>
      <c r="E143" s="1"/>
      <c r="I143" s="1"/>
      <c r="J143" s="9"/>
      <c r="K143" s="1"/>
      <c r="O143" s="1"/>
      <c r="P143" s="9"/>
      <c r="Q143" s="1"/>
      <c r="V143" s="1"/>
      <c r="W143" s="9"/>
      <c r="X143" s="1"/>
    </row>
    <row r="144" spans="3:24" ht="15.75" x14ac:dyDescent="0.5">
      <c r="C144" s="1"/>
      <c r="D144" s="9"/>
      <c r="E144" s="1"/>
      <c r="I144" s="1"/>
      <c r="J144" s="9"/>
      <c r="K144" s="1"/>
      <c r="O144" s="1"/>
      <c r="P144" s="9"/>
      <c r="Q144" s="1"/>
      <c r="V144" s="1"/>
      <c r="W144" s="9"/>
      <c r="X144" s="1"/>
    </row>
    <row r="145" spans="3:24" ht="15.75" x14ac:dyDescent="0.5">
      <c r="C145" s="1"/>
      <c r="D145" s="9"/>
      <c r="E145" s="1"/>
      <c r="I145" s="1"/>
      <c r="J145" s="9"/>
      <c r="K145" s="1"/>
      <c r="O145" s="1"/>
      <c r="P145" s="9"/>
      <c r="Q145" s="1"/>
      <c r="V145" s="1"/>
      <c r="W145" s="9"/>
      <c r="X145" s="1"/>
    </row>
    <row r="146" spans="3:24" ht="15.75" x14ac:dyDescent="0.5">
      <c r="C146" s="1"/>
      <c r="D146" s="9"/>
      <c r="E146" s="1"/>
      <c r="I146" s="1"/>
      <c r="J146" s="9"/>
      <c r="K146" s="1"/>
      <c r="O146" s="1"/>
      <c r="P146" s="9"/>
      <c r="Q146" s="1"/>
      <c r="V146" s="1"/>
      <c r="W146" s="9"/>
      <c r="X146" s="1"/>
    </row>
    <row r="147" spans="3:24" ht="15.75" x14ac:dyDescent="0.5">
      <c r="C147" s="1"/>
      <c r="D147" s="9"/>
      <c r="E147" s="1"/>
      <c r="I147" s="1"/>
      <c r="J147" s="9"/>
      <c r="K147" s="1"/>
      <c r="O147" s="1"/>
      <c r="P147" s="9"/>
      <c r="Q147" s="1"/>
      <c r="V147" s="1"/>
      <c r="W147" s="9"/>
      <c r="X147" s="1"/>
    </row>
    <row r="148" spans="3:24" ht="15.75" x14ac:dyDescent="0.5">
      <c r="C148" s="1"/>
      <c r="D148" s="9"/>
      <c r="E148" s="1"/>
      <c r="I148" s="1"/>
      <c r="J148" s="9"/>
      <c r="K148" s="1"/>
      <c r="O148" s="1"/>
      <c r="P148" s="9"/>
      <c r="Q148" s="1"/>
      <c r="V148" s="1"/>
      <c r="W148" s="9"/>
      <c r="X148" s="1"/>
    </row>
    <row r="149" spans="3:24" ht="15.75" x14ac:dyDescent="0.5">
      <c r="C149" s="1"/>
      <c r="D149" s="9"/>
      <c r="E149" s="1"/>
      <c r="I149" s="1"/>
      <c r="J149" s="9"/>
      <c r="K149" s="1"/>
      <c r="O149" s="1"/>
      <c r="P149" s="9"/>
      <c r="Q149" s="1"/>
      <c r="V149" s="1"/>
      <c r="W149" s="9"/>
      <c r="X149" s="1"/>
    </row>
    <row r="150" spans="3:24" ht="15.75" x14ac:dyDescent="0.5">
      <c r="C150" s="1"/>
      <c r="D150" s="9"/>
      <c r="E150" s="1"/>
      <c r="I150" s="1"/>
      <c r="J150" s="9"/>
      <c r="K150" s="1"/>
      <c r="O150" s="1"/>
      <c r="P150" s="9"/>
      <c r="Q150" s="1"/>
      <c r="V150" s="1"/>
      <c r="W150" s="9"/>
      <c r="X150" s="1"/>
    </row>
    <row r="151" spans="3:24" ht="15.75" x14ac:dyDescent="0.5">
      <c r="C151" s="1"/>
      <c r="D151" s="9"/>
      <c r="E151" s="1"/>
      <c r="I151" s="1"/>
      <c r="J151" s="9"/>
      <c r="K151" s="1"/>
      <c r="O151" s="1"/>
      <c r="P151" s="9"/>
      <c r="Q151" s="1"/>
      <c r="V151" s="1"/>
      <c r="W151" s="9"/>
      <c r="X151" s="1"/>
    </row>
    <row r="152" spans="3:24" ht="15.75" x14ac:dyDescent="0.5">
      <c r="C152" s="1"/>
      <c r="D152" s="9"/>
      <c r="E152" s="1"/>
      <c r="I152" s="1"/>
      <c r="J152" s="9"/>
      <c r="K152" s="1"/>
      <c r="O152" s="1"/>
      <c r="P152" s="9"/>
      <c r="Q152" s="1"/>
      <c r="V152" s="1"/>
      <c r="W152" s="9"/>
      <c r="X152" s="1"/>
    </row>
    <row r="153" spans="3:24" ht="15.75" x14ac:dyDescent="0.5">
      <c r="C153" s="1"/>
      <c r="D153" s="9"/>
      <c r="E153" s="1"/>
      <c r="I153" s="1"/>
      <c r="J153" s="9"/>
      <c r="K153" s="1"/>
      <c r="O153" s="1"/>
      <c r="P153" s="9"/>
      <c r="Q153" s="1"/>
      <c r="V153" s="1"/>
      <c r="W153" s="9"/>
      <c r="X153" s="1"/>
    </row>
    <row r="154" spans="3:24" ht="15.75" x14ac:dyDescent="0.5">
      <c r="C154" s="1"/>
      <c r="D154" s="9"/>
      <c r="E154" s="1"/>
      <c r="I154" s="1"/>
      <c r="J154" s="9"/>
      <c r="K154" s="1"/>
      <c r="O154" s="1"/>
      <c r="P154" s="9"/>
      <c r="Q154" s="1"/>
      <c r="V154" s="1"/>
      <c r="W154" s="9"/>
      <c r="X154" s="1"/>
    </row>
    <row r="155" spans="3:24" ht="15.75" x14ac:dyDescent="0.5">
      <c r="C155" s="1"/>
      <c r="D155" s="9"/>
      <c r="E155" s="1"/>
      <c r="I155" s="1"/>
      <c r="J155" s="9"/>
      <c r="K155" s="1"/>
      <c r="O155" s="1"/>
      <c r="P155" s="9"/>
      <c r="Q155" s="1"/>
      <c r="V155" s="1"/>
      <c r="W155" s="9"/>
      <c r="X155" s="1"/>
    </row>
    <row r="156" spans="3:24" ht="15.75" x14ac:dyDescent="0.5">
      <c r="C156" s="1"/>
      <c r="D156" s="9"/>
      <c r="E156" s="1"/>
      <c r="I156" s="1"/>
      <c r="J156" s="9"/>
      <c r="K156" s="1"/>
      <c r="O156" s="1"/>
      <c r="P156" s="9"/>
      <c r="Q156" s="1"/>
      <c r="V156" s="1"/>
      <c r="W156" s="9"/>
      <c r="X156" s="1"/>
    </row>
    <row r="157" spans="3:24" ht="15.75" x14ac:dyDescent="0.5">
      <c r="C157" s="1"/>
      <c r="D157" s="9"/>
      <c r="E157" s="1"/>
      <c r="I157" s="1"/>
      <c r="J157" s="9"/>
      <c r="K157" s="1"/>
      <c r="O157" s="1"/>
      <c r="P157" s="9"/>
      <c r="Q157" s="1"/>
      <c r="V157" s="1"/>
      <c r="W157" s="9"/>
      <c r="X157" s="1"/>
    </row>
    <row r="158" spans="3:24" ht="15.75" x14ac:dyDescent="0.5">
      <c r="C158" s="1"/>
      <c r="D158" s="9"/>
      <c r="E158" s="1"/>
      <c r="I158" s="1"/>
      <c r="J158" s="9"/>
      <c r="K158" s="1"/>
      <c r="O158" s="1"/>
      <c r="P158" s="9"/>
      <c r="Q158" s="1"/>
      <c r="V158" s="1"/>
      <c r="W158" s="9"/>
      <c r="X158" s="1"/>
    </row>
    <row r="159" spans="3:24" ht="15.75" x14ac:dyDescent="0.5">
      <c r="C159" s="1"/>
      <c r="D159" s="9"/>
      <c r="E159" s="1"/>
      <c r="I159" s="1"/>
      <c r="J159" s="9"/>
      <c r="K159" s="1"/>
      <c r="O159" s="1"/>
      <c r="P159" s="9"/>
      <c r="Q159" s="1"/>
      <c r="V159" s="1"/>
      <c r="W159" s="9"/>
      <c r="X159" s="1"/>
    </row>
    <row r="160" spans="3:24" ht="15.75" x14ac:dyDescent="0.5">
      <c r="C160" s="1"/>
      <c r="D160" s="9"/>
      <c r="E160" s="1"/>
      <c r="I160" s="1"/>
      <c r="J160" s="9"/>
      <c r="K160" s="1"/>
      <c r="O160" s="1"/>
      <c r="P160" s="9"/>
      <c r="Q160" s="1"/>
      <c r="V160" s="1"/>
      <c r="W160" s="9"/>
      <c r="X160" s="1"/>
    </row>
    <row r="161" spans="3:24" ht="15.75" x14ac:dyDescent="0.5">
      <c r="C161" s="1"/>
      <c r="D161" s="9"/>
      <c r="E161" s="1"/>
      <c r="I161" s="1"/>
      <c r="J161" s="9"/>
      <c r="K161" s="1"/>
      <c r="O161" s="1"/>
      <c r="P161" s="9"/>
      <c r="Q161" s="1"/>
      <c r="V161" s="1"/>
      <c r="W161" s="9"/>
      <c r="X161" s="1"/>
    </row>
    <row r="162" spans="3:24" ht="15.75" x14ac:dyDescent="0.5">
      <c r="C162" s="1"/>
      <c r="D162" s="9"/>
      <c r="E162" s="1"/>
      <c r="I162" s="1"/>
      <c r="J162" s="9"/>
      <c r="K162" s="1"/>
      <c r="O162" s="1"/>
      <c r="P162" s="9"/>
      <c r="Q162" s="1"/>
      <c r="V162" s="1"/>
      <c r="W162" s="9"/>
      <c r="X162" s="1"/>
    </row>
    <row r="163" spans="3:24" ht="15.75" x14ac:dyDescent="0.5">
      <c r="C163" s="1"/>
      <c r="D163" s="9"/>
      <c r="E163" s="1"/>
      <c r="I163" s="1"/>
      <c r="J163" s="9"/>
      <c r="K163" s="1"/>
      <c r="O163" s="1"/>
      <c r="P163" s="9"/>
      <c r="Q163" s="1"/>
      <c r="V163" s="1"/>
      <c r="W163" s="9"/>
      <c r="X163" s="1"/>
    </row>
    <row r="164" spans="3:24" ht="15.75" x14ac:dyDescent="0.5">
      <c r="C164" s="1"/>
      <c r="D164" s="9"/>
      <c r="E164" s="1"/>
      <c r="I164" s="1"/>
      <c r="J164" s="9"/>
      <c r="K164" s="1"/>
      <c r="O164" s="1"/>
      <c r="P164" s="9"/>
      <c r="Q164" s="1"/>
      <c r="V164" s="1"/>
      <c r="W164" s="9"/>
      <c r="X164" s="1"/>
    </row>
    <row r="165" spans="3:24" ht="15.75" x14ac:dyDescent="0.5">
      <c r="C165" s="1"/>
      <c r="D165" s="9"/>
      <c r="E165" s="1"/>
      <c r="I165" s="1"/>
      <c r="J165" s="9"/>
      <c r="K165" s="1"/>
      <c r="O165" s="1"/>
      <c r="P165" s="9"/>
      <c r="Q165" s="1"/>
      <c r="V165" s="1"/>
      <c r="W165" s="9"/>
      <c r="X165" s="1"/>
    </row>
    <row r="166" spans="3:24" ht="15.75" x14ac:dyDescent="0.5">
      <c r="C166" s="1"/>
      <c r="D166" s="9"/>
      <c r="E166" s="1"/>
      <c r="I166" s="1"/>
      <c r="J166" s="9"/>
      <c r="K166" s="1"/>
      <c r="O166" s="1"/>
      <c r="P166" s="9"/>
      <c r="Q166" s="1"/>
      <c r="V166" s="1"/>
      <c r="W166" s="9"/>
      <c r="X166" s="1"/>
    </row>
    <row r="167" spans="3:24" ht="15.75" x14ac:dyDescent="0.5">
      <c r="C167" s="1"/>
      <c r="D167" s="9"/>
      <c r="E167" s="1"/>
      <c r="I167" s="1"/>
      <c r="J167" s="9"/>
      <c r="K167" s="1"/>
      <c r="O167" s="1"/>
      <c r="P167" s="9"/>
      <c r="Q167" s="1"/>
      <c r="V167" s="1"/>
      <c r="W167" s="9"/>
      <c r="X167" s="1"/>
    </row>
    <row r="168" spans="3:24" ht="15.75" x14ac:dyDescent="0.5">
      <c r="C168" s="1"/>
      <c r="D168" s="9"/>
      <c r="E168" s="1"/>
      <c r="I168" s="1"/>
      <c r="J168" s="9"/>
      <c r="K168" s="1"/>
      <c r="O168" s="1"/>
      <c r="P168" s="9"/>
      <c r="Q168" s="1"/>
      <c r="V168" s="1"/>
      <c r="W168" s="9"/>
      <c r="X168" s="1"/>
    </row>
    <row r="169" spans="3:24" ht="15.75" x14ac:dyDescent="0.5">
      <c r="C169" s="1"/>
      <c r="D169" s="9"/>
      <c r="E169" s="1"/>
      <c r="I169" s="1"/>
      <c r="J169" s="9"/>
      <c r="K169" s="1"/>
      <c r="O169" s="1"/>
      <c r="P169" s="9"/>
      <c r="Q169" s="1"/>
      <c r="V169" s="1"/>
      <c r="W169" s="9"/>
      <c r="X169" s="1"/>
    </row>
    <row r="170" spans="3:24" ht="15.75" x14ac:dyDescent="0.5">
      <c r="C170" s="1"/>
      <c r="D170" s="9"/>
      <c r="E170" s="1"/>
      <c r="I170" s="1"/>
      <c r="J170" s="9"/>
      <c r="K170" s="1"/>
      <c r="O170" s="1"/>
      <c r="P170" s="9"/>
      <c r="Q170" s="1"/>
      <c r="V170" s="1"/>
      <c r="W170" s="9"/>
      <c r="X170" s="1"/>
    </row>
    <row r="171" spans="3:24" ht="15.75" x14ac:dyDescent="0.5">
      <c r="C171" s="1"/>
      <c r="D171" s="9"/>
      <c r="E171" s="1"/>
      <c r="I171" s="1"/>
      <c r="J171" s="9"/>
      <c r="K171" s="1"/>
      <c r="O171" s="1"/>
      <c r="P171" s="9"/>
      <c r="Q171" s="1"/>
      <c r="V171" s="1"/>
      <c r="W171" s="9"/>
      <c r="X171" s="1"/>
    </row>
    <row r="172" spans="3:24" ht="15.75" x14ac:dyDescent="0.5">
      <c r="C172" s="1"/>
      <c r="D172" s="9"/>
      <c r="E172" s="1"/>
      <c r="I172" s="1"/>
      <c r="J172" s="9"/>
      <c r="K172" s="1"/>
      <c r="O172" s="1"/>
      <c r="P172" s="9"/>
      <c r="Q172" s="1"/>
      <c r="V172" s="1"/>
      <c r="W172" s="9"/>
      <c r="X172" s="1"/>
    </row>
    <row r="173" spans="3:24" ht="15.75" x14ac:dyDescent="0.5">
      <c r="C173" s="1"/>
      <c r="D173" s="9"/>
      <c r="E173" s="1"/>
      <c r="I173" s="1"/>
      <c r="J173" s="9"/>
      <c r="K173" s="1"/>
      <c r="O173" s="1"/>
      <c r="P173" s="9"/>
      <c r="Q173" s="1"/>
      <c r="V173" s="1"/>
      <c r="W173" s="9"/>
      <c r="X173" s="1"/>
    </row>
    <row r="174" spans="3:24" ht="15.75" x14ac:dyDescent="0.5">
      <c r="C174" s="1"/>
      <c r="D174" s="9"/>
      <c r="E174" s="1"/>
      <c r="I174" s="1"/>
      <c r="J174" s="9"/>
      <c r="K174" s="1"/>
      <c r="O174" s="1"/>
      <c r="P174" s="9"/>
      <c r="Q174" s="1"/>
      <c r="V174" s="1"/>
      <c r="W174" s="9"/>
      <c r="X174" s="1"/>
    </row>
    <row r="175" spans="3:24" ht="15.75" x14ac:dyDescent="0.5">
      <c r="C175" s="1"/>
      <c r="D175" s="9"/>
      <c r="E175" s="1"/>
      <c r="I175" s="1"/>
      <c r="J175" s="9"/>
      <c r="K175" s="1"/>
      <c r="O175" s="1"/>
      <c r="P175" s="9"/>
      <c r="Q175" s="1"/>
      <c r="V175" s="1"/>
      <c r="W175" s="9"/>
      <c r="X175" s="1"/>
    </row>
    <row r="176" spans="3:24" ht="15.75" x14ac:dyDescent="0.5">
      <c r="C176" s="1"/>
      <c r="D176" s="9"/>
      <c r="E176" s="1"/>
      <c r="I176" s="1"/>
      <c r="J176" s="9"/>
      <c r="K176" s="1"/>
      <c r="O176" s="1"/>
      <c r="P176" s="9"/>
      <c r="Q176" s="1"/>
      <c r="V176" s="1"/>
      <c r="W176" s="9"/>
      <c r="X176" s="1"/>
    </row>
    <row r="177" spans="3:24" ht="15.75" x14ac:dyDescent="0.5">
      <c r="C177" s="1"/>
      <c r="D177" s="9"/>
      <c r="E177" s="1"/>
      <c r="I177" s="1"/>
      <c r="J177" s="9"/>
      <c r="K177" s="1"/>
      <c r="O177" s="1"/>
      <c r="P177" s="9"/>
      <c r="Q177" s="1"/>
      <c r="V177" s="1"/>
      <c r="W177" s="9"/>
      <c r="X177" s="1"/>
    </row>
    <row r="178" spans="3:24" ht="15.75" x14ac:dyDescent="0.5">
      <c r="C178" s="1"/>
      <c r="D178" s="9"/>
      <c r="E178" s="1"/>
      <c r="I178" s="1"/>
      <c r="J178" s="9"/>
      <c r="K178" s="1"/>
      <c r="O178" s="1"/>
      <c r="P178" s="9"/>
      <c r="Q178" s="1"/>
      <c r="V178" s="1"/>
      <c r="W178" s="9"/>
      <c r="X178" s="1"/>
    </row>
    <row r="179" spans="3:24" ht="15.75" x14ac:dyDescent="0.5">
      <c r="C179" s="1"/>
      <c r="D179" s="9"/>
      <c r="E179" s="1"/>
      <c r="I179" s="1"/>
      <c r="J179" s="9"/>
      <c r="K179" s="1"/>
      <c r="O179" s="1"/>
      <c r="P179" s="9"/>
      <c r="Q179" s="1"/>
      <c r="V179" s="1"/>
      <c r="W179" s="9"/>
      <c r="X179" s="1"/>
    </row>
    <row r="180" spans="3:24" ht="15.75" x14ac:dyDescent="0.5">
      <c r="C180" s="1"/>
      <c r="D180" s="9"/>
      <c r="E180" s="1"/>
      <c r="I180" s="1"/>
      <c r="J180" s="9"/>
      <c r="K180" s="1"/>
      <c r="O180" s="1"/>
      <c r="P180" s="9"/>
      <c r="Q180" s="1"/>
      <c r="V180" s="1"/>
      <c r="W180" s="9"/>
      <c r="X180" s="1"/>
    </row>
    <row r="181" spans="3:24" ht="15.75" x14ac:dyDescent="0.5">
      <c r="C181" s="1"/>
      <c r="D181" s="9"/>
      <c r="E181" s="1"/>
      <c r="I181" s="1"/>
      <c r="J181" s="9"/>
      <c r="K181" s="1"/>
      <c r="O181" s="1"/>
      <c r="P181" s="9"/>
      <c r="Q181" s="1"/>
      <c r="V181" s="1"/>
      <c r="W181" s="9"/>
      <c r="X181" s="1"/>
    </row>
    <row r="182" spans="3:24" ht="15.75" x14ac:dyDescent="0.5">
      <c r="C182" s="1"/>
      <c r="D182" s="9"/>
      <c r="E182" s="1"/>
      <c r="I182" s="1"/>
      <c r="J182" s="9"/>
      <c r="K182" s="1"/>
      <c r="O182" s="1"/>
      <c r="P182" s="9"/>
      <c r="Q182" s="1"/>
      <c r="V182" s="1"/>
      <c r="W182" s="9"/>
      <c r="X182" s="1"/>
    </row>
    <row r="183" spans="3:24" ht="15.75" x14ac:dyDescent="0.5">
      <c r="C183" s="1"/>
      <c r="D183" s="9"/>
      <c r="E183" s="1"/>
      <c r="I183" s="1"/>
      <c r="J183" s="9"/>
      <c r="K183" s="1"/>
      <c r="O183" s="1"/>
      <c r="P183" s="9"/>
      <c r="Q183" s="1"/>
      <c r="V183" s="1"/>
      <c r="W183" s="9"/>
      <c r="X183" s="1"/>
    </row>
    <row r="184" spans="3:24" ht="15.75" x14ac:dyDescent="0.5">
      <c r="C184" s="1"/>
      <c r="D184" s="9"/>
      <c r="E184" s="1"/>
      <c r="I184" s="1"/>
      <c r="J184" s="9"/>
      <c r="K184" s="1"/>
      <c r="O184" s="1"/>
      <c r="P184" s="9"/>
      <c r="Q184" s="1"/>
      <c r="V184" s="1"/>
      <c r="W184" s="9"/>
      <c r="X184" s="1"/>
    </row>
    <row r="185" spans="3:24" ht="15.75" x14ac:dyDescent="0.5">
      <c r="C185" s="1"/>
      <c r="D185" s="9"/>
      <c r="E185" s="1"/>
      <c r="I185" s="1"/>
      <c r="J185" s="9"/>
      <c r="K185" s="1"/>
      <c r="O185" s="1"/>
      <c r="P185" s="9"/>
      <c r="Q185" s="1"/>
      <c r="V185" s="1"/>
      <c r="W185" s="9"/>
      <c r="X185" s="1"/>
    </row>
    <row r="186" spans="3:24" ht="15.75" x14ac:dyDescent="0.5">
      <c r="C186" s="1"/>
      <c r="D186" s="9"/>
      <c r="E186" s="1"/>
      <c r="I186" s="1"/>
      <c r="J186" s="9"/>
      <c r="K186" s="1"/>
      <c r="O186" s="1"/>
      <c r="P186" s="9"/>
      <c r="Q186" s="1"/>
      <c r="V186" s="1"/>
      <c r="W186" s="9"/>
      <c r="X186" s="1"/>
    </row>
    <row r="187" spans="3:24" ht="15.75" x14ac:dyDescent="0.5">
      <c r="C187" s="1"/>
      <c r="D187" s="9"/>
      <c r="E187" s="1"/>
      <c r="I187" s="1"/>
      <c r="J187" s="9"/>
      <c r="K187" s="1"/>
      <c r="O187" s="1"/>
      <c r="P187" s="9"/>
      <c r="Q187" s="1"/>
      <c r="V187" s="1"/>
      <c r="W187" s="9"/>
      <c r="X187" s="1"/>
    </row>
    <row r="188" spans="3:24" ht="15.75" x14ac:dyDescent="0.5">
      <c r="C188" s="1"/>
      <c r="D188" s="9"/>
      <c r="E188" s="1"/>
      <c r="I188" s="1"/>
      <c r="J188" s="9"/>
      <c r="K188" s="1"/>
      <c r="O188" s="1"/>
      <c r="P188" s="9"/>
      <c r="Q188" s="1"/>
      <c r="V188" s="1"/>
      <c r="W188" s="9"/>
      <c r="X188" s="1"/>
    </row>
    <row r="189" spans="3:24" ht="15.75" x14ac:dyDescent="0.5">
      <c r="C189" s="1"/>
      <c r="D189" s="9"/>
      <c r="E189" s="1"/>
      <c r="I189" s="1"/>
      <c r="J189" s="9"/>
      <c r="K189" s="1"/>
      <c r="O189" s="1"/>
      <c r="P189" s="9"/>
      <c r="Q189" s="1"/>
      <c r="V189" s="1"/>
      <c r="W189" s="9"/>
      <c r="X189" s="1"/>
    </row>
    <row r="190" spans="3:24" ht="15.75" x14ac:dyDescent="0.5">
      <c r="C190" s="1"/>
      <c r="D190" s="9"/>
      <c r="E190" s="1"/>
      <c r="I190" s="1"/>
      <c r="J190" s="9"/>
      <c r="K190" s="1"/>
      <c r="O190" s="1"/>
      <c r="P190" s="9"/>
      <c r="Q190" s="1"/>
      <c r="V190" s="1"/>
      <c r="W190" s="9"/>
      <c r="X190" s="1"/>
    </row>
    <row r="191" spans="3:24" ht="15.75" x14ac:dyDescent="0.5">
      <c r="C191" s="1"/>
      <c r="D191" s="9"/>
      <c r="E191" s="1"/>
      <c r="I191" s="1"/>
      <c r="J191" s="9"/>
      <c r="K191" s="1"/>
      <c r="O191" s="1"/>
      <c r="P191" s="9"/>
      <c r="Q191" s="1"/>
      <c r="V191" s="1"/>
      <c r="W191" s="9"/>
      <c r="X191" s="1"/>
    </row>
    <row r="192" spans="3:24" ht="15.75" x14ac:dyDescent="0.5">
      <c r="C192" s="1"/>
      <c r="D192" s="9"/>
      <c r="E192" s="1"/>
      <c r="I192" s="1"/>
      <c r="J192" s="9"/>
      <c r="K192" s="1"/>
      <c r="O192" s="1"/>
      <c r="P192" s="9"/>
      <c r="Q192" s="1"/>
      <c r="V192" s="1"/>
      <c r="W192" s="9"/>
      <c r="X192" s="1"/>
    </row>
    <row r="193" spans="3:24" ht="15.75" x14ac:dyDescent="0.5">
      <c r="C193" s="1"/>
      <c r="D193" s="9"/>
      <c r="E193" s="1"/>
      <c r="I193" s="1"/>
      <c r="J193" s="9"/>
      <c r="K193" s="1"/>
      <c r="O193" s="1"/>
      <c r="P193" s="9"/>
      <c r="Q193" s="1"/>
      <c r="V193" s="1"/>
      <c r="W193" s="9"/>
      <c r="X193" s="1"/>
    </row>
    <row r="194" spans="3:24" ht="15.75" x14ac:dyDescent="0.5">
      <c r="C194" s="1"/>
      <c r="D194" s="9"/>
      <c r="E194" s="1"/>
      <c r="I194" s="1"/>
      <c r="J194" s="9"/>
      <c r="K194" s="1"/>
      <c r="O194" s="1"/>
      <c r="P194" s="9"/>
      <c r="Q194" s="1"/>
      <c r="V194" s="1"/>
      <c r="W194" s="9"/>
      <c r="X194" s="1"/>
    </row>
    <row r="195" spans="3:24" ht="15.75" x14ac:dyDescent="0.5">
      <c r="C195" s="1"/>
      <c r="D195" s="9"/>
      <c r="E195" s="1"/>
      <c r="I195" s="1"/>
      <c r="J195" s="9"/>
      <c r="K195" s="1"/>
      <c r="O195" s="1"/>
      <c r="P195" s="9"/>
      <c r="Q195" s="1"/>
      <c r="V195" s="1"/>
      <c r="W195" s="9"/>
      <c r="X195" s="1"/>
    </row>
    <row r="196" spans="3:24" ht="15.75" x14ac:dyDescent="0.5">
      <c r="C196" s="1"/>
      <c r="D196" s="9"/>
      <c r="E196" s="1"/>
      <c r="I196" s="1"/>
      <c r="J196" s="9"/>
      <c r="K196" s="1"/>
      <c r="O196" s="1"/>
      <c r="P196" s="9"/>
      <c r="Q196" s="1"/>
      <c r="V196" s="1"/>
      <c r="W196" s="9"/>
      <c r="X196" s="1"/>
    </row>
    <row r="197" spans="3:24" ht="15.75" x14ac:dyDescent="0.5">
      <c r="C197" s="1"/>
      <c r="D197" s="9"/>
      <c r="E197" s="1"/>
      <c r="I197" s="1"/>
      <c r="J197" s="9"/>
      <c r="K197" s="1"/>
      <c r="O197" s="1"/>
      <c r="P197" s="9"/>
      <c r="Q197" s="1"/>
      <c r="V197" s="1"/>
      <c r="W197" s="9"/>
      <c r="X197" s="1"/>
    </row>
    <row r="198" spans="3:24" ht="15.75" x14ac:dyDescent="0.5">
      <c r="C198" s="1"/>
      <c r="D198" s="9"/>
      <c r="E198" s="1"/>
      <c r="I198" s="1"/>
      <c r="J198" s="9"/>
      <c r="K198" s="1"/>
      <c r="O198" s="1"/>
      <c r="P198" s="9"/>
      <c r="Q198" s="1"/>
      <c r="V198" s="1"/>
      <c r="W198" s="9"/>
      <c r="X198" s="1"/>
    </row>
    <row r="199" spans="3:24" ht="15.75" x14ac:dyDescent="0.5">
      <c r="C199" s="1"/>
      <c r="D199" s="9"/>
      <c r="E199" s="1"/>
      <c r="I199" s="1"/>
      <c r="J199" s="9"/>
      <c r="K199" s="1"/>
      <c r="O199" s="1"/>
      <c r="P199" s="9"/>
      <c r="Q199" s="1"/>
      <c r="V199" s="1"/>
      <c r="W199" s="9"/>
      <c r="X199" s="1"/>
    </row>
    <row r="200" spans="3:24" ht="15.75" x14ac:dyDescent="0.5">
      <c r="C200" s="1"/>
      <c r="D200" s="9"/>
      <c r="E200" s="1"/>
      <c r="I200" s="1"/>
      <c r="J200" s="9"/>
      <c r="K200" s="1"/>
      <c r="O200" s="1"/>
      <c r="P200" s="9"/>
      <c r="Q200" s="1"/>
      <c r="V200" s="1"/>
      <c r="W200" s="9"/>
      <c r="X200" s="1"/>
    </row>
    <row r="201" spans="3:24" ht="15.75" x14ac:dyDescent="0.5">
      <c r="C201" s="1"/>
      <c r="D201" s="9"/>
      <c r="E201" s="1"/>
      <c r="I201" s="1"/>
      <c r="J201" s="9"/>
      <c r="K201" s="1"/>
      <c r="O201" s="1"/>
      <c r="P201" s="9"/>
      <c r="Q201" s="1"/>
      <c r="V201" s="1"/>
      <c r="W201" s="9"/>
      <c r="X201" s="1"/>
    </row>
    <row r="202" spans="3:24" ht="15.75" x14ac:dyDescent="0.5">
      <c r="C202" s="1"/>
      <c r="D202" s="9"/>
      <c r="E202" s="1"/>
      <c r="I202" s="1"/>
      <c r="J202" s="9"/>
      <c r="K202" s="1"/>
      <c r="O202" s="1"/>
      <c r="P202" s="9"/>
      <c r="Q202" s="1"/>
      <c r="V202" s="1"/>
      <c r="W202" s="9"/>
      <c r="X202" s="1"/>
    </row>
    <row r="203" spans="3:24" ht="15.75" x14ac:dyDescent="0.5">
      <c r="C203" s="1"/>
      <c r="D203" s="9"/>
      <c r="E203" s="1"/>
      <c r="I203" s="1"/>
      <c r="J203" s="9"/>
      <c r="K203" s="1"/>
      <c r="O203" s="1"/>
      <c r="P203" s="9"/>
      <c r="Q203" s="1"/>
      <c r="V203" s="1"/>
      <c r="W203" s="9"/>
      <c r="X203" s="1"/>
    </row>
    <row r="204" spans="3:24" ht="15.75" x14ac:dyDescent="0.5">
      <c r="C204" s="1"/>
      <c r="D204" s="9"/>
      <c r="E204" s="1"/>
      <c r="I204" s="1"/>
      <c r="J204" s="9"/>
      <c r="K204" s="1"/>
      <c r="O204" s="1"/>
      <c r="P204" s="9"/>
      <c r="Q204" s="1"/>
      <c r="V204" s="1"/>
      <c r="W204" s="9"/>
      <c r="X204" s="1"/>
    </row>
    <row r="205" spans="3:24" ht="15.75" x14ac:dyDescent="0.5">
      <c r="C205" s="1"/>
      <c r="D205" s="9"/>
      <c r="E205" s="1"/>
      <c r="I205" s="1"/>
      <c r="J205" s="9"/>
      <c r="K205" s="1"/>
      <c r="O205" s="1"/>
      <c r="P205" s="9"/>
      <c r="Q205" s="1"/>
      <c r="V205" s="1"/>
      <c r="W205" s="9"/>
      <c r="X205" s="1"/>
    </row>
    <row r="206" spans="3:24" ht="15.75" x14ac:dyDescent="0.5">
      <c r="C206" s="1"/>
      <c r="D206" s="9"/>
      <c r="E206" s="1"/>
      <c r="I206" s="1"/>
      <c r="J206" s="9"/>
      <c r="K206" s="1"/>
      <c r="O206" s="1"/>
      <c r="P206" s="9"/>
      <c r="Q206" s="1"/>
      <c r="V206" s="1"/>
      <c r="W206" s="9"/>
      <c r="X206" s="1"/>
    </row>
    <row r="207" spans="3:24" ht="15.75" x14ac:dyDescent="0.5">
      <c r="C207" s="1"/>
      <c r="D207" s="9"/>
      <c r="E207" s="1"/>
      <c r="I207" s="1"/>
      <c r="J207" s="9"/>
      <c r="K207" s="1"/>
      <c r="O207" s="1"/>
      <c r="P207" s="9"/>
      <c r="Q207" s="1"/>
      <c r="V207" s="1"/>
      <c r="W207" s="9"/>
      <c r="X207" s="1"/>
    </row>
    <row r="208" spans="3:24" ht="15.75" x14ac:dyDescent="0.5">
      <c r="C208" s="1"/>
      <c r="D208" s="9"/>
      <c r="E208" s="1"/>
      <c r="I208" s="1"/>
      <c r="J208" s="9"/>
      <c r="K208" s="1"/>
      <c r="O208" s="1"/>
      <c r="P208" s="9"/>
      <c r="Q208" s="1"/>
      <c r="V208" s="1"/>
      <c r="W208" s="9"/>
      <c r="X208" s="1"/>
    </row>
    <row r="209" spans="3:24" ht="15.75" x14ac:dyDescent="0.5">
      <c r="C209" s="1"/>
      <c r="D209" s="9"/>
      <c r="E209" s="1"/>
      <c r="I209" s="1"/>
      <c r="J209" s="9"/>
      <c r="K209" s="1"/>
      <c r="O209" s="1"/>
      <c r="P209" s="9"/>
      <c r="Q209" s="1"/>
      <c r="V209" s="1"/>
      <c r="W209" s="9"/>
      <c r="X209" s="1"/>
    </row>
    <row r="210" spans="3:24" ht="15.75" x14ac:dyDescent="0.5">
      <c r="C210" s="1"/>
      <c r="D210" s="9"/>
      <c r="E210" s="1"/>
      <c r="I210" s="1"/>
      <c r="J210" s="9"/>
      <c r="K210" s="1"/>
      <c r="O210" s="1"/>
      <c r="P210" s="9"/>
      <c r="Q210" s="1"/>
      <c r="V210" s="1"/>
      <c r="W210" s="9"/>
      <c r="X210" s="1"/>
    </row>
    <row r="211" spans="3:24" ht="15.75" x14ac:dyDescent="0.5">
      <c r="C211" s="1"/>
      <c r="D211" s="9"/>
      <c r="E211" s="1"/>
      <c r="I211" s="1"/>
      <c r="J211" s="9"/>
      <c r="K211" s="1"/>
      <c r="O211" s="1"/>
      <c r="P211" s="9"/>
      <c r="Q211" s="1"/>
      <c r="V211" s="1"/>
      <c r="W211" s="9"/>
      <c r="X211" s="1"/>
    </row>
    <row r="212" spans="3:24" ht="15.75" x14ac:dyDescent="0.5">
      <c r="C212" s="1"/>
      <c r="D212" s="9"/>
      <c r="E212" s="1"/>
      <c r="I212" s="1"/>
      <c r="J212" s="9"/>
      <c r="K212" s="1"/>
      <c r="O212" s="1"/>
      <c r="P212" s="9"/>
      <c r="Q212" s="1"/>
      <c r="V212" s="1"/>
      <c r="W212" s="9"/>
      <c r="X212" s="1"/>
    </row>
    <row r="213" spans="3:24" ht="15.75" x14ac:dyDescent="0.5">
      <c r="C213" s="1"/>
      <c r="D213" s="9"/>
      <c r="E213" s="1"/>
      <c r="I213" s="1"/>
      <c r="J213" s="9"/>
      <c r="K213" s="1"/>
      <c r="O213" s="1"/>
      <c r="P213" s="9"/>
      <c r="Q213" s="1"/>
      <c r="V213" s="1"/>
      <c r="W213" s="9"/>
      <c r="X213" s="1"/>
    </row>
    <row r="214" spans="3:24" ht="15.75" x14ac:dyDescent="0.5">
      <c r="C214" s="1"/>
      <c r="D214" s="9"/>
      <c r="E214" s="1"/>
      <c r="I214" s="1"/>
      <c r="J214" s="9"/>
      <c r="K214" s="1"/>
      <c r="O214" s="1"/>
      <c r="P214" s="9"/>
      <c r="Q214" s="1"/>
      <c r="V214" s="1"/>
      <c r="W214" s="9"/>
      <c r="X214" s="1"/>
    </row>
    <row r="215" spans="3:24" ht="15.75" x14ac:dyDescent="0.5">
      <c r="C215" s="1"/>
      <c r="D215" s="9"/>
      <c r="E215" s="1"/>
      <c r="I215" s="1"/>
      <c r="J215" s="9"/>
      <c r="K215" s="1"/>
      <c r="O215" s="1"/>
      <c r="P215" s="9"/>
      <c r="Q215" s="1"/>
      <c r="V215" s="1"/>
      <c r="W215" s="9"/>
      <c r="X215" s="1"/>
    </row>
    <row r="216" spans="3:24" ht="15.75" x14ac:dyDescent="0.5">
      <c r="C216" s="1"/>
      <c r="D216" s="9"/>
      <c r="E216" s="1"/>
      <c r="I216" s="1"/>
      <c r="J216" s="9"/>
      <c r="K216" s="1"/>
      <c r="O216" s="1"/>
      <c r="P216" s="9"/>
      <c r="Q216" s="1"/>
      <c r="V216" s="1"/>
      <c r="W216" s="9"/>
      <c r="X216" s="1"/>
    </row>
    <row r="217" spans="3:24" ht="15.75" x14ac:dyDescent="0.5">
      <c r="C217" s="1"/>
      <c r="D217" s="9"/>
      <c r="E217" s="1"/>
      <c r="I217" s="1"/>
      <c r="J217" s="9"/>
      <c r="K217" s="1"/>
      <c r="O217" s="1"/>
      <c r="P217" s="9"/>
      <c r="Q217" s="1"/>
      <c r="V217" s="1"/>
      <c r="W217" s="9"/>
      <c r="X217" s="1"/>
    </row>
    <row r="218" spans="3:24" ht="15.75" x14ac:dyDescent="0.5">
      <c r="C218" s="1"/>
      <c r="D218" s="9"/>
      <c r="E218" s="1"/>
      <c r="I218" s="1"/>
      <c r="J218" s="9"/>
      <c r="K218" s="1"/>
      <c r="O218" s="1"/>
      <c r="P218" s="9"/>
      <c r="Q218" s="1"/>
      <c r="V218" s="1"/>
      <c r="W218" s="9"/>
      <c r="X218" s="1"/>
    </row>
    <row r="219" spans="3:24" ht="15.75" x14ac:dyDescent="0.5">
      <c r="C219" s="1"/>
      <c r="D219" s="9"/>
      <c r="E219" s="1"/>
      <c r="I219" s="1"/>
      <c r="J219" s="9"/>
      <c r="K219" s="1"/>
      <c r="O219" s="1"/>
      <c r="P219" s="9"/>
      <c r="Q219" s="1"/>
      <c r="V219" s="1"/>
      <c r="W219" s="9"/>
      <c r="X219" s="1"/>
    </row>
    <row r="220" spans="3:24" ht="15.75" x14ac:dyDescent="0.5">
      <c r="C220" s="1"/>
      <c r="D220" s="9"/>
      <c r="E220" s="1"/>
      <c r="I220" s="1"/>
      <c r="J220" s="9"/>
      <c r="K220" s="1"/>
      <c r="O220" s="1"/>
      <c r="P220" s="9"/>
      <c r="Q220" s="1"/>
      <c r="V220" s="1"/>
      <c r="W220" s="9"/>
      <c r="X220" s="1"/>
    </row>
    <row r="221" spans="3:24" ht="15.75" x14ac:dyDescent="0.5">
      <c r="C221" s="1"/>
      <c r="D221" s="9"/>
      <c r="E221" s="1"/>
      <c r="I221" s="1"/>
      <c r="J221" s="9"/>
      <c r="K221" s="1"/>
      <c r="O221" s="1"/>
      <c r="P221" s="9"/>
      <c r="Q221" s="1"/>
      <c r="V221" s="1"/>
      <c r="W221" s="9"/>
      <c r="X221" s="1"/>
    </row>
    <row r="222" spans="3:24" ht="15.75" x14ac:dyDescent="0.5">
      <c r="C222" s="1"/>
      <c r="D222" s="9"/>
      <c r="E222" s="1"/>
      <c r="I222" s="1"/>
      <c r="J222" s="9"/>
      <c r="K222" s="1"/>
      <c r="O222" s="1"/>
      <c r="P222" s="9"/>
      <c r="Q222" s="1"/>
      <c r="V222" s="1"/>
      <c r="W222" s="9"/>
      <c r="X222" s="1"/>
    </row>
    <row r="223" spans="3:24" ht="15.75" x14ac:dyDescent="0.5">
      <c r="C223" s="1"/>
      <c r="D223" s="9"/>
      <c r="E223" s="1"/>
      <c r="I223" s="1"/>
      <c r="J223" s="9"/>
      <c r="K223" s="1"/>
      <c r="O223" s="1"/>
      <c r="P223" s="9"/>
      <c r="Q223" s="1"/>
      <c r="V223" s="1"/>
      <c r="W223" s="9"/>
      <c r="X223" s="1"/>
    </row>
    <row r="224" spans="3:24" ht="15.75" x14ac:dyDescent="0.5">
      <c r="C224" s="1"/>
      <c r="D224" s="9"/>
      <c r="E224" s="1"/>
      <c r="I224" s="1"/>
      <c r="J224" s="9"/>
      <c r="K224" s="1"/>
      <c r="O224" s="1"/>
      <c r="P224" s="9"/>
      <c r="Q224" s="1"/>
      <c r="V224" s="1"/>
      <c r="W224" s="9"/>
      <c r="X224" s="1"/>
    </row>
    <row r="225" spans="3:24" ht="15.75" x14ac:dyDescent="0.5">
      <c r="C225" s="1"/>
      <c r="D225" s="9"/>
      <c r="E225" s="1"/>
      <c r="I225" s="1"/>
      <c r="J225" s="9"/>
      <c r="K225" s="1"/>
      <c r="O225" s="1"/>
      <c r="P225" s="9"/>
      <c r="Q225" s="1"/>
      <c r="V225" s="1"/>
      <c r="W225" s="9"/>
      <c r="X225" s="1"/>
    </row>
    <row r="226" spans="3:24" ht="15.75" x14ac:dyDescent="0.5">
      <c r="C226" s="1"/>
      <c r="D226" s="9"/>
      <c r="E226" s="1"/>
      <c r="I226" s="1"/>
      <c r="J226" s="9"/>
      <c r="K226" s="1"/>
      <c r="O226" s="1"/>
      <c r="P226" s="9"/>
      <c r="Q226" s="1"/>
      <c r="V226" s="1"/>
      <c r="W226" s="9"/>
      <c r="X226" s="1"/>
    </row>
    <row r="227" spans="3:24" ht="15.75" x14ac:dyDescent="0.5">
      <c r="C227" s="1"/>
      <c r="D227" s="9"/>
      <c r="E227" s="1"/>
      <c r="I227" s="1"/>
      <c r="J227" s="9"/>
      <c r="K227" s="1"/>
      <c r="O227" s="1"/>
      <c r="P227" s="9"/>
      <c r="Q227" s="1"/>
      <c r="V227" s="1"/>
      <c r="W227" s="9"/>
      <c r="X227" s="1"/>
    </row>
    <row r="228" spans="3:24" ht="15.75" x14ac:dyDescent="0.5">
      <c r="C228" s="1"/>
      <c r="D228" s="9"/>
      <c r="E228" s="1"/>
      <c r="I228" s="1"/>
      <c r="J228" s="9"/>
      <c r="K228" s="1"/>
      <c r="O228" s="1"/>
      <c r="P228" s="9"/>
      <c r="Q228" s="1"/>
      <c r="V228" s="1"/>
      <c r="W228" s="9"/>
      <c r="X228" s="1"/>
    </row>
    <row r="229" spans="3:24" ht="15.75" x14ac:dyDescent="0.5">
      <c r="C229" s="1"/>
      <c r="D229" s="9"/>
      <c r="E229" s="1"/>
      <c r="I229" s="1"/>
      <c r="J229" s="9"/>
      <c r="K229" s="1"/>
      <c r="O229" s="1"/>
      <c r="P229" s="9"/>
      <c r="Q229" s="1"/>
      <c r="V229" s="1"/>
      <c r="W229" s="9"/>
      <c r="X229" s="1"/>
    </row>
    <row r="230" spans="3:24" ht="15.75" x14ac:dyDescent="0.5">
      <c r="C230" s="1"/>
      <c r="D230" s="9"/>
      <c r="E230" s="1"/>
      <c r="I230" s="1"/>
      <c r="J230" s="9"/>
      <c r="K230" s="1"/>
      <c r="O230" s="1"/>
      <c r="P230" s="9"/>
      <c r="Q230" s="1"/>
      <c r="V230" s="1"/>
      <c r="W230" s="9"/>
      <c r="X230" s="1"/>
    </row>
    <row r="231" spans="3:24" ht="15.75" x14ac:dyDescent="0.5">
      <c r="C231" s="1"/>
      <c r="D231" s="9"/>
      <c r="E231" s="1"/>
      <c r="I231" s="1"/>
      <c r="J231" s="9"/>
      <c r="K231" s="1"/>
      <c r="O231" s="1"/>
      <c r="P231" s="9"/>
      <c r="Q231" s="1"/>
      <c r="V231" s="1"/>
      <c r="W231" s="9"/>
      <c r="X231" s="1"/>
    </row>
    <row r="232" spans="3:24" ht="15.75" x14ac:dyDescent="0.5">
      <c r="C232" s="1"/>
      <c r="D232" s="9"/>
      <c r="E232" s="1"/>
      <c r="I232" s="1"/>
      <c r="J232" s="9"/>
      <c r="K232" s="1"/>
      <c r="O232" s="1"/>
      <c r="P232" s="9"/>
      <c r="Q232" s="1"/>
      <c r="V232" s="1"/>
      <c r="W232" s="9"/>
      <c r="X232" s="1"/>
    </row>
    <row r="233" spans="3:24" ht="15.75" x14ac:dyDescent="0.5">
      <c r="C233" s="1"/>
      <c r="D233" s="9"/>
      <c r="E233" s="1"/>
      <c r="I233" s="1"/>
      <c r="J233" s="9"/>
      <c r="K233" s="1"/>
      <c r="O233" s="1"/>
      <c r="P233" s="9"/>
      <c r="Q233" s="1"/>
      <c r="V233" s="1"/>
      <c r="W233" s="9"/>
      <c r="X233" s="1"/>
    </row>
    <row r="234" spans="3:24" ht="15.75" x14ac:dyDescent="0.5">
      <c r="C234" s="1"/>
      <c r="D234" s="9"/>
      <c r="E234" s="1"/>
      <c r="I234" s="1"/>
      <c r="J234" s="9"/>
      <c r="K234" s="1"/>
      <c r="O234" s="1"/>
      <c r="P234" s="9"/>
      <c r="Q234" s="1"/>
      <c r="V234" s="1"/>
      <c r="W234" s="9"/>
      <c r="X234" s="1"/>
    </row>
    <row r="235" spans="3:24" ht="15.75" x14ac:dyDescent="0.5">
      <c r="C235" s="1"/>
      <c r="D235" s="9"/>
      <c r="E235" s="1"/>
      <c r="I235" s="1"/>
      <c r="J235" s="9"/>
      <c r="K235" s="1"/>
      <c r="O235" s="1"/>
      <c r="P235" s="9"/>
      <c r="Q235" s="1"/>
      <c r="V235" s="1"/>
      <c r="W235" s="9"/>
      <c r="X235" s="1"/>
    </row>
    <row r="236" spans="3:24" ht="15.75" x14ac:dyDescent="0.5">
      <c r="C236" s="1"/>
      <c r="D236" s="9"/>
      <c r="E236" s="1"/>
      <c r="I236" s="1"/>
      <c r="J236" s="9"/>
      <c r="K236" s="1"/>
      <c r="O236" s="1"/>
      <c r="P236" s="9"/>
      <c r="Q236" s="1"/>
      <c r="V236" s="1"/>
      <c r="W236" s="9"/>
      <c r="X236" s="1"/>
    </row>
    <row r="237" spans="3:24" ht="15.75" x14ac:dyDescent="0.5">
      <c r="C237" s="1"/>
      <c r="D237" s="9"/>
      <c r="E237" s="1"/>
      <c r="I237" s="1"/>
      <c r="J237" s="9"/>
      <c r="K237" s="1"/>
      <c r="O237" s="1"/>
      <c r="P237" s="9"/>
      <c r="Q237" s="1"/>
      <c r="V237" s="1"/>
      <c r="W237" s="9"/>
      <c r="X237" s="1"/>
    </row>
    <row r="238" spans="3:24" ht="15.75" x14ac:dyDescent="0.5">
      <c r="C238" s="1"/>
      <c r="D238" s="9"/>
      <c r="E238" s="1"/>
      <c r="I238" s="1"/>
      <c r="J238" s="9"/>
      <c r="K238" s="1"/>
      <c r="O238" s="1"/>
      <c r="P238" s="9"/>
      <c r="Q238" s="1"/>
      <c r="V238" s="1"/>
      <c r="W238" s="9"/>
      <c r="X238" s="1"/>
    </row>
    <row r="239" spans="3:24" ht="15.75" x14ac:dyDescent="0.5">
      <c r="C239" s="1"/>
      <c r="D239" s="9"/>
      <c r="E239" s="1"/>
      <c r="I239" s="1"/>
      <c r="J239" s="9"/>
      <c r="K239" s="1"/>
      <c r="O239" s="1"/>
      <c r="P239" s="9"/>
      <c r="Q239" s="1"/>
      <c r="V239" s="1"/>
      <c r="W239" s="9"/>
      <c r="X239" s="1"/>
    </row>
    <row r="240" spans="3:24" ht="15.75" x14ac:dyDescent="0.5">
      <c r="C240" s="1"/>
      <c r="D240" s="9"/>
      <c r="E240" s="1"/>
      <c r="I240" s="1"/>
      <c r="J240" s="9"/>
      <c r="K240" s="1"/>
      <c r="O240" s="1"/>
      <c r="P240" s="9"/>
      <c r="Q240" s="1"/>
      <c r="V240" s="1"/>
      <c r="W240" s="9"/>
      <c r="X240" s="1"/>
    </row>
    <row r="241" spans="3:24" ht="15.75" x14ac:dyDescent="0.5">
      <c r="C241" s="1"/>
      <c r="D241" s="9"/>
      <c r="E241" s="1"/>
      <c r="I241" s="1"/>
      <c r="J241" s="9"/>
      <c r="K241" s="1"/>
      <c r="O241" s="1"/>
      <c r="P241" s="9"/>
      <c r="Q241" s="1"/>
      <c r="V241" s="1"/>
      <c r="W241" s="9"/>
      <c r="X241" s="1"/>
    </row>
    <row r="242" spans="3:24" ht="15.75" x14ac:dyDescent="0.5">
      <c r="C242" s="1"/>
      <c r="D242" s="9"/>
      <c r="E242" s="1"/>
      <c r="I242" s="1"/>
      <c r="J242" s="9"/>
      <c r="K242" s="1"/>
      <c r="O242" s="1"/>
      <c r="P242" s="9"/>
      <c r="Q242" s="1"/>
      <c r="V242" s="1"/>
      <c r="W242" s="9"/>
      <c r="X242" s="1"/>
    </row>
    <row r="243" spans="3:24" ht="15.75" x14ac:dyDescent="0.5">
      <c r="C243" s="1"/>
      <c r="D243" s="9"/>
      <c r="E243" s="1"/>
      <c r="I243" s="1"/>
      <c r="J243" s="9"/>
      <c r="K243" s="1"/>
      <c r="O243" s="1"/>
      <c r="P243" s="9"/>
      <c r="Q243" s="1"/>
      <c r="V243" s="1"/>
      <c r="W243" s="9"/>
      <c r="X243" s="1"/>
    </row>
    <row r="244" spans="3:24" ht="15.75" x14ac:dyDescent="0.5">
      <c r="C244" s="1"/>
      <c r="D244" s="9"/>
      <c r="E244" s="1"/>
      <c r="I244" s="1"/>
      <c r="J244" s="9"/>
      <c r="K244" s="1"/>
      <c r="O244" s="1"/>
      <c r="P244" s="9"/>
      <c r="Q244" s="1"/>
      <c r="V244" s="1"/>
      <c r="W244" s="9"/>
      <c r="X244" s="1"/>
    </row>
    <row r="245" spans="3:24" ht="15.75" x14ac:dyDescent="0.5">
      <c r="C245" s="1"/>
      <c r="D245" s="9"/>
      <c r="E245" s="1"/>
      <c r="I245" s="1"/>
      <c r="J245" s="9"/>
      <c r="K245" s="1"/>
      <c r="O245" s="1"/>
      <c r="P245" s="9"/>
      <c r="Q245" s="1"/>
      <c r="V245" s="1"/>
      <c r="W245" s="9"/>
      <c r="X245" s="1"/>
    </row>
    <row r="246" spans="3:24" ht="15.75" x14ac:dyDescent="0.5">
      <c r="C246" s="1"/>
      <c r="D246" s="9"/>
      <c r="E246" s="1"/>
      <c r="I246" s="1"/>
      <c r="J246" s="9"/>
      <c r="K246" s="1"/>
      <c r="O246" s="1"/>
      <c r="P246" s="9"/>
      <c r="Q246" s="1"/>
      <c r="V246" s="1"/>
      <c r="W246" s="9"/>
      <c r="X246" s="1"/>
    </row>
    <row r="247" spans="3:24" ht="15.75" x14ac:dyDescent="0.5">
      <c r="C247" s="1"/>
      <c r="D247" s="9"/>
      <c r="E247" s="1"/>
      <c r="I247" s="1"/>
      <c r="J247" s="9"/>
      <c r="K247" s="1"/>
      <c r="O247" s="1"/>
      <c r="P247" s="9"/>
      <c r="Q247" s="1"/>
      <c r="V247" s="1"/>
      <c r="W247" s="9"/>
      <c r="X247" s="1"/>
    </row>
    <row r="248" spans="3:24" ht="15.75" x14ac:dyDescent="0.5">
      <c r="C248" s="1"/>
      <c r="D248" s="9"/>
      <c r="E248" s="1"/>
      <c r="I248" s="1"/>
      <c r="J248" s="9"/>
      <c r="K248" s="1"/>
      <c r="O248" s="1"/>
      <c r="P248" s="9"/>
      <c r="Q248" s="1"/>
      <c r="V248" s="1"/>
      <c r="W248" s="9"/>
      <c r="X248" s="1"/>
    </row>
    <row r="249" spans="3:24" ht="15.75" x14ac:dyDescent="0.5">
      <c r="C249" s="1"/>
      <c r="D249" s="9"/>
      <c r="E249" s="1"/>
      <c r="I249" s="1"/>
      <c r="J249" s="9"/>
      <c r="K249" s="1"/>
      <c r="O249" s="1"/>
      <c r="P249" s="9"/>
      <c r="Q249" s="1"/>
      <c r="V249" s="1"/>
      <c r="W249" s="9"/>
      <c r="X249" s="1"/>
    </row>
    <row r="250" spans="3:24" ht="15.75" x14ac:dyDescent="0.5">
      <c r="C250" s="1"/>
      <c r="D250" s="9"/>
      <c r="E250" s="1"/>
      <c r="I250" s="1"/>
      <c r="J250" s="9"/>
      <c r="K250" s="1"/>
      <c r="O250" s="1"/>
      <c r="P250" s="9"/>
      <c r="Q250" s="1"/>
      <c r="V250" s="1"/>
      <c r="W250" s="9"/>
      <c r="X250" s="1"/>
    </row>
    <row r="251" spans="3:24" ht="15.75" x14ac:dyDescent="0.5">
      <c r="C251" s="1"/>
      <c r="D251" s="9"/>
      <c r="E251" s="1"/>
      <c r="I251" s="1"/>
      <c r="J251" s="9"/>
      <c r="K251" s="1"/>
      <c r="O251" s="1"/>
      <c r="P251" s="9"/>
      <c r="Q251" s="1"/>
      <c r="V251" s="1"/>
      <c r="W251" s="9"/>
      <c r="X251" s="1"/>
    </row>
    <row r="252" spans="3:24" ht="15.75" x14ac:dyDescent="0.5">
      <c r="C252" s="1"/>
      <c r="D252" s="9"/>
      <c r="E252" s="1"/>
      <c r="I252" s="1"/>
      <c r="J252" s="9"/>
      <c r="K252" s="1"/>
      <c r="O252" s="1"/>
      <c r="P252" s="9"/>
      <c r="Q252" s="1"/>
      <c r="V252" s="1"/>
      <c r="W252" s="9"/>
      <c r="X252" s="1"/>
    </row>
    <row r="253" spans="3:24" ht="15.75" x14ac:dyDescent="0.5">
      <c r="C253" s="1"/>
      <c r="D253" s="9"/>
      <c r="E253" s="1"/>
      <c r="I253" s="1"/>
      <c r="J253" s="9"/>
      <c r="K253" s="1"/>
      <c r="O253" s="1"/>
      <c r="P253" s="9"/>
      <c r="Q253" s="1"/>
      <c r="V253" s="1"/>
      <c r="W253" s="9"/>
      <c r="X253" s="1"/>
    </row>
    <row r="254" spans="3:24" ht="15.75" x14ac:dyDescent="0.5">
      <c r="C254" s="1"/>
      <c r="D254" s="9"/>
      <c r="E254" s="1"/>
      <c r="I254" s="1"/>
      <c r="J254" s="9"/>
      <c r="K254" s="1"/>
      <c r="O254" s="1"/>
      <c r="P254" s="9"/>
      <c r="Q254" s="1"/>
      <c r="V254" s="1"/>
      <c r="W254" s="9"/>
      <c r="X254" s="1"/>
    </row>
    <row r="255" spans="3:24" ht="15.75" x14ac:dyDescent="0.5">
      <c r="C255" s="1"/>
      <c r="D255" s="9"/>
      <c r="E255" s="1"/>
      <c r="I255" s="1"/>
      <c r="J255" s="9"/>
      <c r="K255" s="1"/>
      <c r="O255" s="1"/>
      <c r="P255" s="9"/>
      <c r="Q255" s="1"/>
      <c r="V255" s="1"/>
      <c r="W255" s="9"/>
      <c r="X255" s="1"/>
    </row>
    <row r="256" spans="3:24" ht="15.75" x14ac:dyDescent="0.5">
      <c r="C256" s="1"/>
      <c r="D256" s="9"/>
      <c r="E256" s="1"/>
      <c r="I256" s="1"/>
      <c r="J256" s="9"/>
      <c r="K256" s="1"/>
      <c r="O256" s="1"/>
      <c r="P256" s="9"/>
      <c r="Q256" s="1"/>
      <c r="V256" s="1"/>
      <c r="W256" s="9"/>
      <c r="X256" s="1"/>
    </row>
    <row r="257" spans="3:24" ht="15.75" x14ac:dyDescent="0.5">
      <c r="C257" s="1"/>
      <c r="D257" s="9"/>
      <c r="E257" s="1"/>
      <c r="I257" s="1"/>
      <c r="J257" s="9"/>
      <c r="K257" s="1"/>
      <c r="O257" s="1"/>
      <c r="P257" s="9"/>
      <c r="Q257" s="1"/>
      <c r="V257" s="1"/>
      <c r="W257" s="9"/>
      <c r="X257" s="1"/>
    </row>
    <row r="258" spans="3:24" ht="15.75" x14ac:dyDescent="0.5">
      <c r="C258" s="1"/>
      <c r="D258" s="9"/>
      <c r="E258" s="1"/>
      <c r="I258" s="1"/>
      <c r="J258" s="9"/>
      <c r="K258" s="1"/>
      <c r="O258" s="1"/>
      <c r="P258" s="9"/>
      <c r="Q258" s="1"/>
      <c r="V258" s="1"/>
      <c r="W258" s="9"/>
      <c r="X258" s="1"/>
    </row>
    <row r="259" spans="3:24" ht="15.75" x14ac:dyDescent="0.5">
      <c r="C259" s="1"/>
      <c r="D259" s="9"/>
      <c r="E259" s="1"/>
      <c r="I259" s="1"/>
      <c r="J259" s="9"/>
      <c r="K259" s="1"/>
      <c r="O259" s="1"/>
      <c r="P259" s="9"/>
      <c r="Q259" s="1"/>
      <c r="V259" s="1"/>
      <c r="W259" s="9"/>
      <c r="X259" s="1"/>
    </row>
    <row r="260" spans="3:24" ht="15.75" x14ac:dyDescent="0.5">
      <c r="C260" s="1"/>
      <c r="D260" s="9"/>
      <c r="E260" s="1"/>
      <c r="I260" s="1"/>
      <c r="J260" s="9"/>
      <c r="K260" s="1"/>
      <c r="O260" s="1"/>
      <c r="P260" s="9"/>
      <c r="Q260" s="1"/>
      <c r="V260" s="1"/>
      <c r="W260" s="9"/>
      <c r="X260" s="1"/>
    </row>
    <row r="261" spans="3:24" ht="15.75" x14ac:dyDescent="0.5">
      <c r="C261" s="1"/>
      <c r="D261" s="9"/>
      <c r="E261" s="1"/>
      <c r="I261" s="1"/>
      <c r="J261" s="9"/>
      <c r="K261" s="1"/>
      <c r="O261" s="1"/>
      <c r="P261" s="9"/>
      <c r="Q261" s="1"/>
      <c r="V261" s="1"/>
      <c r="W261" s="9"/>
      <c r="X261" s="1"/>
    </row>
    <row r="262" spans="3:24" ht="15.75" x14ac:dyDescent="0.5">
      <c r="C262" s="1"/>
      <c r="D262" s="9"/>
      <c r="E262" s="1"/>
      <c r="I262" s="1"/>
      <c r="J262" s="9"/>
      <c r="K262" s="1"/>
      <c r="O262" s="1"/>
      <c r="P262" s="9"/>
      <c r="Q262" s="1"/>
      <c r="V262" s="1"/>
      <c r="W262" s="9"/>
      <c r="X262" s="1"/>
    </row>
    <row r="263" spans="3:24" ht="15.75" x14ac:dyDescent="0.5">
      <c r="C263" s="1"/>
      <c r="D263" s="9"/>
      <c r="E263" s="1"/>
      <c r="I263" s="1"/>
      <c r="J263" s="9"/>
      <c r="K263" s="1"/>
      <c r="O263" s="1"/>
      <c r="P263" s="9"/>
      <c r="Q263" s="1"/>
      <c r="V263" s="1"/>
      <c r="W263" s="9"/>
      <c r="X263" s="1"/>
    </row>
    <row r="264" spans="3:24" ht="15.75" x14ac:dyDescent="0.5">
      <c r="C264" s="1"/>
      <c r="D264" s="9"/>
      <c r="E264" s="1"/>
      <c r="I264" s="1"/>
      <c r="J264" s="9"/>
      <c r="K264" s="1"/>
      <c r="O264" s="1"/>
      <c r="P264" s="9"/>
      <c r="Q264" s="1"/>
      <c r="V264" s="1"/>
      <c r="W264" s="9"/>
      <c r="X264" s="1"/>
    </row>
    <row r="265" spans="3:24" ht="15.75" x14ac:dyDescent="0.5">
      <c r="C265" s="1"/>
      <c r="D265" s="9"/>
      <c r="E265" s="1"/>
      <c r="I265" s="1"/>
      <c r="J265" s="9"/>
      <c r="K265" s="1"/>
      <c r="O265" s="1"/>
      <c r="P265" s="9"/>
      <c r="Q265" s="1"/>
      <c r="V265" s="1"/>
      <c r="W265" s="9"/>
      <c r="X265" s="1"/>
    </row>
    <row r="266" spans="3:24" ht="15.75" x14ac:dyDescent="0.5">
      <c r="C266" s="1"/>
      <c r="D266" s="9"/>
      <c r="E266" s="1"/>
      <c r="I266" s="1"/>
      <c r="J266" s="9"/>
      <c r="K266" s="1"/>
      <c r="O266" s="1"/>
      <c r="P266" s="9"/>
      <c r="Q266" s="1"/>
      <c r="V266" s="1"/>
      <c r="W266" s="9"/>
      <c r="X266" s="1"/>
    </row>
    <row r="267" spans="3:24" ht="15.75" x14ac:dyDescent="0.5">
      <c r="C267" s="1"/>
      <c r="D267" s="9"/>
      <c r="E267" s="1"/>
      <c r="I267" s="1"/>
      <c r="J267" s="9"/>
      <c r="K267" s="1"/>
      <c r="O267" s="1"/>
      <c r="P267" s="9"/>
      <c r="Q267" s="1"/>
      <c r="V267" s="1"/>
      <c r="W267" s="9"/>
      <c r="X267" s="1"/>
    </row>
    <row r="268" spans="3:24" ht="15.75" x14ac:dyDescent="0.5">
      <c r="C268" s="1"/>
      <c r="D268" s="9"/>
      <c r="E268" s="1"/>
      <c r="I268" s="1"/>
      <c r="J268" s="9"/>
      <c r="K268" s="1"/>
      <c r="O268" s="1"/>
      <c r="P268" s="9"/>
      <c r="Q268" s="1"/>
      <c r="V268" s="1"/>
      <c r="W268" s="9"/>
      <c r="X268" s="1"/>
    </row>
    <row r="269" spans="3:24" ht="15.75" x14ac:dyDescent="0.5">
      <c r="C269" s="1"/>
      <c r="D269" s="9"/>
      <c r="E269" s="1"/>
      <c r="I269" s="1"/>
      <c r="J269" s="9"/>
      <c r="K269" s="1"/>
      <c r="O269" s="1"/>
      <c r="P269" s="9"/>
      <c r="Q269" s="1"/>
      <c r="V269" s="1"/>
      <c r="W269" s="9"/>
      <c r="X269" s="1"/>
    </row>
    <row r="270" spans="3:24" ht="15.75" x14ac:dyDescent="0.5">
      <c r="C270" s="1"/>
      <c r="D270" s="9"/>
      <c r="E270" s="1"/>
      <c r="I270" s="1"/>
      <c r="J270" s="9"/>
      <c r="K270" s="1"/>
      <c r="O270" s="1"/>
      <c r="P270" s="9"/>
      <c r="Q270" s="1"/>
      <c r="V270" s="1"/>
      <c r="W270" s="9"/>
      <c r="X270" s="1"/>
    </row>
    <row r="271" spans="3:24" ht="15.75" x14ac:dyDescent="0.5">
      <c r="C271" s="1"/>
      <c r="D271" s="9"/>
      <c r="E271" s="1"/>
      <c r="I271" s="1"/>
      <c r="J271" s="9"/>
      <c r="K271" s="1"/>
      <c r="O271" s="1"/>
      <c r="P271" s="9"/>
      <c r="Q271" s="1"/>
      <c r="V271" s="1"/>
      <c r="W271" s="9"/>
      <c r="X271" s="1"/>
    </row>
    <row r="272" spans="3:24" ht="15.75" x14ac:dyDescent="0.5">
      <c r="C272" s="1"/>
      <c r="D272" s="9"/>
      <c r="E272" s="1"/>
      <c r="I272" s="1"/>
      <c r="J272" s="9"/>
      <c r="K272" s="1"/>
      <c r="O272" s="1"/>
      <c r="P272" s="9"/>
      <c r="Q272" s="1"/>
      <c r="V272" s="1"/>
      <c r="W272" s="9"/>
      <c r="X272" s="1"/>
    </row>
    <row r="273" spans="3:24" ht="15.75" x14ac:dyDescent="0.5">
      <c r="C273" s="1"/>
      <c r="D273" s="9"/>
      <c r="E273" s="1"/>
      <c r="I273" s="1"/>
      <c r="J273" s="9"/>
      <c r="K273" s="1"/>
      <c r="O273" s="1"/>
      <c r="P273" s="9"/>
      <c r="Q273" s="1"/>
      <c r="V273" s="1"/>
      <c r="W273" s="9"/>
      <c r="X273" s="1"/>
    </row>
    <row r="274" spans="3:24" ht="15.75" x14ac:dyDescent="0.5">
      <c r="C274" s="1"/>
      <c r="D274" s="9"/>
      <c r="E274" s="1"/>
      <c r="I274" s="1"/>
      <c r="J274" s="9"/>
      <c r="K274" s="1"/>
      <c r="O274" s="1"/>
      <c r="P274" s="9"/>
      <c r="Q274" s="1"/>
      <c r="V274" s="1"/>
      <c r="W274" s="9"/>
      <c r="X274" s="1"/>
    </row>
    <row r="275" spans="3:24" ht="15.75" x14ac:dyDescent="0.5">
      <c r="C275" s="1"/>
      <c r="D275" s="9"/>
      <c r="E275" s="1"/>
      <c r="I275" s="1"/>
      <c r="J275" s="9"/>
      <c r="K275" s="1"/>
      <c r="O275" s="1"/>
      <c r="P275" s="9"/>
      <c r="Q275" s="1"/>
      <c r="V275" s="1"/>
      <c r="W275" s="9"/>
      <c r="X275" s="1"/>
    </row>
    <row r="276" spans="3:24" ht="15.75" x14ac:dyDescent="0.5">
      <c r="C276" s="1"/>
      <c r="D276" s="9"/>
      <c r="E276" s="1"/>
      <c r="I276" s="1"/>
      <c r="J276" s="9"/>
      <c r="K276" s="1"/>
      <c r="O276" s="1"/>
      <c r="P276" s="9"/>
      <c r="Q276" s="1"/>
      <c r="V276" s="1"/>
      <c r="W276" s="9"/>
      <c r="X276" s="1"/>
    </row>
    <row r="277" spans="3:24" ht="15.75" x14ac:dyDescent="0.5">
      <c r="C277" s="1"/>
      <c r="D277" s="9"/>
      <c r="E277" s="1"/>
      <c r="I277" s="1"/>
      <c r="J277" s="9"/>
      <c r="K277" s="1"/>
      <c r="O277" s="1"/>
      <c r="P277" s="9"/>
      <c r="Q277" s="1"/>
      <c r="V277" s="1"/>
      <c r="W277" s="9"/>
      <c r="X277" s="1"/>
    </row>
    <row r="278" spans="3:24" ht="15.75" x14ac:dyDescent="0.5">
      <c r="C278" s="1"/>
      <c r="D278" s="9"/>
      <c r="E278" s="1"/>
      <c r="I278" s="1"/>
      <c r="J278" s="9"/>
      <c r="K278" s="1"/>
      <c r="O278" s="1"/>
      <c r="P278" s="9"/>
      <c r="Q278" s="1"/>
      <c r="V278" s="1"/>
      <c r="W278" s="9"/>
      <c r="X278" s="1"/>
    </row>
    <row r="279" spans="3:24" ht="15.75" x14ac:dyDescent="0.5">
      <c r="C279" s="1"/>
      <c r="D279" s="9"/>
      <c r="E279" s="1"/>
      <c r="I279" s="1"/>
      <c r="J279" s="9"/>
      <c r="K279" s="1"/>
      <c r="O279" s="1"/>
      <c r="P279" s="9"/>
      <c r="Q279" s="1"/>
      <c r="V279" s="1"/>
      <c r="W279" s="9"/>
      <c r="X279" s="1"/>
    </row>
    <row r="280" spans="3:24" ht="15.75" x14ac:dyDescent="0.5">
      <c r="C280" s="1"/>
      <c r="D280" s="9"/>
      <c r="E280" s="1"/>
      <c r="I280" s="1"/>
      <c r="J280" s="9"/>
      <c r="K280" s="1"/>
      <c r="O280" s="1"/>
      <c r="P280" s="9"/>
      <c r="Q280" s="1"/>
      <c r="V280" s="1"/>
      <c r="W280" s="9"/>
      <c r="X280" s="1"/>
    </row>
    <row r="281" spans="3:24" ht="15.75" x14ac:dyDescent="0.5">
      <c r="C281" s="1"/>
      <c r="D281" s="9"/>
      <c r="E281" s="1"/>
      <c r="I281" s="1"/>
      <c r="J281" s="9"/>
      <c r="K281" s="1"/>
      <c r="O281" s="1"/>
      <c r="P281" s="9"/>
      <c r="Q281" s="1"/>
      <c r="V281" s="1"/>
      <c r="W281" s="9"/>
      <c r="X281" s="1"/>
    </row>
    <row r="282" spans="3:24" ht="15.75" x14ac:dyDescent="0.5">
      <c r="C282" s="1"/>
      <c r="D282" s="9"/>
      <c r="E282" s="1"/>
      <c r="I282" s="1"/>
      <c r="J282" s="9"/>
      <c r="K282" s="1"/>
      <c r="O282" s="1"/>
      <c r="P282" s="9"/>
      <c r="Q282" s="1"/>
      <c r="V282" s="1"/>
      <c r="W282" s="9"/>
      <c r="X282" s="1"/>
    </row>
    <row r="283" spans="3:24" ht="15.75" x14ac:dyDescent="0.5">
      <c r="C283" s="1"/>
      <c r="D283" s="9"/>
      <c r="E283" s="1"/>
      <c r="I283" s="1"/>
      <c r="J283" s="9"/>
      <c r="K283" s="1"/>
      <c r="O283" s="1"/>
      <c r="P283" s="9"/>
      <c r="Q283" s="1"/>
      <c r="V283" s="1"/>
      <c r="W283" s="9"/>
      <c r="X283" s="1"/>
    </row>
    <row r="284" spans="3:24" ht="15.75" x14ac:dyDescent="0.5">
      <c r="C284" s="1"/>
      <c r="D284" s="9"/>
      <c r="E284" s="1"/>
      <c r="I284" s="1"/>
      <c r="J284" s="9"/>
      <c r="K284" s="1"/>
      <c r="O284" s="1"/>
      <c r="P284" s="9"/>
      <c r="Q284" s="1"/>
      <c r="V284" s="1"/>
      <c r="W284" s="9"/>
      <c r="X284" s="1"/>
    </row>
    <row r="285" spans="3:24" ht="15.75" x14ac:dyDescent="0.5">
      <c r="C285" s="1"/>
      <c r="D285" s="9"/>
      <c r="E285" s="1"/>
      <c r="I285" s="1"/>
      <c r="J285" s="9"/>
      <c r="K285" s="1"/>
      <c r="O285" s="1"/>
      <c r="P285" s="9"/>
      <c r="Q285" s="1"/>
      <c r="V285" s="1"/>
      <c r="W285" s="9"/>
      <c r="X285" s="1"/>
    </row>
    <row r="286" spans="3:24" ht="15.75" x14ac:dyDescent="0.5">
      <c r="C286" s="1"/>
      <c r="D286" s="9"/>
      <c r="E286" s="1"/>
      <c r="I286" s="1"/>
      <c r="J286" s="9"/>
      <c r="K286" s="1"/>
      <c r="O286" s="1"/>
      <c r="P286" s="9"/>
      <c r="Q286" s="1"/>
      <c r="V286" s="1"/>
      <c r="W286" s="9"/>
      <c r="X286" s="1"/>
    </row>
    <row r="287" spans="3:24" ht="15.75" x14ac:dyDescent="0.5">
      <c r="C287" s="1"/>
      <c r="D287" s="9"/>
      <c r="E287" s="1"/>
      <c r="I287" s="1"/>
      <c r="J287" s="9"/>
      <c r="K287" s="1"/>
      <c r="O287" s="1"/>
      <c r="P287" s="9"/>
      <c r="Q287" s="1"/>
      <c r="V287" s="1"/>
      <c r="W287" s="9"/>
      <c r="X287" s="1"/>
    </row>
    <row r="288" spans="3:24" ht="15.75" x14ac:dyDescent="0.5">
      <c r="C288" s="1"/>
      <c r="D288" s="9"/>
      <c r="E288" s="1"/>
      <c r="I288" s="1"/>
      <c r="J288" s="9"/>
      <c r="K288" s="1"/>
      <c r="O288" s="1"/>
      <c r="P288" s="9"/>
      <c r="Q288" s="1"/>
      <c r="V288" s="1"/>
      <c r="W288" s="9"/>
      <c r="X288" s="1"/>
    </row>
    <row r="289" spans="3:24" ht="15.75" x14ac:dyDescent="0.5">
      <c r="C289" s="1"/>
      <c r="D289" s="9"/>
      <c r="E289" s="1"/>
      <c r="I289" s="1"/>
      <c r="J289" s="9"/>
      <c r="K289" s="1"/>
      <c r="O289" s="1"/>
      <c r="P289" s="9"/>
      <c r="Q289" s="1"/>
      <c r="V289" s="1"/>
      <c r="W289" s="9"/>
      <c r="X289" s="1"/>
    </row>
    <row r="290" spans="3:24" ht="15.75" x14ac:dyDescent="0.5">
      <c r="C290" s="1"/>
      <c r="D290" s="9"/>
      <c r="E290" s="1"/>
      <c r="I290" s="1"/>
      <c r="J290" s="9"/>
      <c r="K290" s="1"/>
      <c r="O290" s="1"/>
      <c r="P290" s="9"/>
      <c r="Q290" s="1"/>
      <c r="V290" s="1"/>
      <c r="W290" s="9"/>
      <c r="X290" s="1"/>
    </row>
    <row r="291" spans="3:24" ht="15.75" x14ac:dyDescent="0.5">
      <c r="C291" s="1"/>
      <c r="D291" s="9"/>
      <c r="E291" s="1"/>
      <c r="I291" s="1"/>
      <c r="J291" s="9"/>
      <c r="K291" s="1"/>
      <c r="O291" s="1"/>
      <c r="P291" s="9"/>
      <c r="Q291" s="1"/>
      <c r="V291" s="1"/>
      <c r="W291" s="9"/>
      <c r="X291" s="1"/>
    </row>
    <row r="292" spans="3:24" ht="15.75" x14ac:dyDescent="0.5">
      <c r="C292" s="1"/>
      <c r="D292" s="9"/>
      <c r="E292" s="1"/>
      <c r="I292" s="1"/>
      <c r="J292" s="9"/>
      <c r="K292" s="1"/>
      <c r="O292" s="1"/>
      <c r="P292" s="9"/>
      <c r="Q292" s="1"/>
      <c r="V292" s="1"/>
      <c r="W292" s="9"/>
      <c r="X292" s="1"/>
    </row>
    <row r="293" spans="3:24" ht="15.75" x14ac:dyDescent="0.5">
      <c r="C293" s="1"/>
      <c r="D293" s="9"/>
      <c r="E293" s="1"/>
      <c r="I293" s="1"/>
      <c r="J293" s="9"/>
      <c r="K293" s="1"/>
      <c r="O293" s="1"/>
      <c r="P293" s="9"/>
      <c r="Q293" s="1"/>
      <c r="V293" s="1"/>
      <c r="W293" s="9"/>
      <c r="X293" s="1"/>
    </row>
    <row r="294" spans="3:24" ht="15.75" x14ac:dyDescent="0.5">
      <c r="C294" s="1"/>
      <c r="D294" s="9"/>
      <c r="E294" s="1"/>
      <c r="I294" s="1"/>
      <c r="J294" s="9"/>
      <c r="K294" s="1"/>
      <c r="O294" s="1"/>
      <c r="P294" s="9"/>
      <c r="Q294" s="1"/>
      <c r="V294" s="1"/>
      <c r="W294" s="9"/>
      <c r="X294" s="1"/>
    </row>
    <row r="295" spans="3:24" ht="15.75" x14ac:dyDescent="0.5">
      <c r="C295" s="1"/>
      <c r="D295" s="9"/>
      <c r="E295" s="1"/>
      <c r="I295" s="1"/>
      <c r="J295" s="9"/>
      <c r="K295" s="1"/>
      <c r="O295" s="1"/>
      <c r="P295" s="9"/>
      <c r="Q295" s="1"/>
      <c r="V295" s="1"/>
      <c r="W295" s="9"/>
      <c r="X295" s="1"/>
    </row>
    <row r="296" spans="3:24" ht="15.75" x14ac:dyDescent="0.5">
      <c r="C296" s="1"/>
      <c r="D296" s="9"/>
      <c r="E296" s="1"/>
      <c r="I296" s="1"/>
      <c r="J296" s="9"/>
      <c r="K296" s="1"/>
      <c r="O296" s="1"/>
      <c r="P296" s="9"/>
      <c r="Q296" s="1"/>
      <c r="V296" s="1"/>
      <c r="W296" s="9"/>
      <c r="X296" s="1"/>
    </row>
    <row r="297" spans="3:24" ht="15.75" x14ac:dyDescent="0.5">
      <c r="C297" s="1"/>
      <c r="D297" s="9"/>
      <c r="E297" s="1"/>
      <c r="I297" s="1"/>
      <c r="J297" s="9"/>
      <c r="K297" s="1"/>
      <c r="O297" s="1"/>
      <c r="P297" s="9"/>
      <c r="Q297" s="1"/>
      <c r="V297" s="1"/>
      <c r="W297" s="9"/>
      <c r="X297" s="1"/>
    </row>
    <row r="298" spans="3:24" ht="15.75" x14ac:dyDescent="0.5">
      <c r="C298" s="1"/>
      <c r="D298" s="9"/>
      <c r="E298" s="1"/>
      <c r="I298" s="1"/>
      <c r="J298" s="9"/>
      <c r="K298" s="1"/>
      <c r="O298" s="1"/>
      <c r="P298" s="9"/>
      <c r="Q298" s="1"/>
      <c r="V298" s="1"/>
      <c r="W298" s="9"/>
      <c r="X298" s="1"/>
    </row>
    <row r="299" spans="3:24" ht="15.75" x14ac:dyDescent="0.5">
      <c r="C299" s="1"/>
      <c r="D299" s="9"/>
      <c r="E299" s="1"/>
      <c r="I299" s="1"/>
      <c r="J299" s="9"/>
      <c r="K299" s="1"/>
      <c r="O299" s="1"/>
      <c r="P299" s="9"/>
      <c r="Q299" s="1"/>
      <c r="V299" s="1"/>
      <c r="W299" s="9"/>
      <c r="X299" s="1"/>
    </row>
    <row r="300" spans="3:24" ht="15.75" x14ac:dyDescent="0.5">
      <c r="C300" s="1"/>
      <c r="D300" s="9"/>
      <c r="E300" s="1"/>
      <c r="I300" s="1"/>
      <c r="J300" s="9"/>
      <c r="K300" s="1"/>
      <c r="O300" s="1"/>
      <c r="P300" s="9"/>
      <c r="Q300" s="1"/>
      <c r="V300" s="1"/>
      <c r="W300" s="9"/>
      <c r="X300" s="1"/>
    </row>
    <row r="301" spans="3:24" ht="15.75" x14ac:dyDescent="0.5">
      <c r="C301" s="1"/>
      <c r="D301" s="9"/>
      <c r="E301" s="1"/>
      <c r="I301" s="1"/>
      <c r="J301" s="9"/>
      <c r="K301" s="1"/>
      <c r="O301" s="1"/>
      <c r="P301" s="9"/>
      <c r="Q301" s="1"/>
      <c r="V301" s="1"/>
      <c r="W301" s="9"/>
      <c r="X301" s="1"/>
    </row>
    <row r="302" spans="3:24" ht="15.75" x14ac:dyDescent="0.5">
      <c r="C302" s="1"/>
      <c r="D302" s="9"/>
      <c r="E302" s="1"/>
      <c r="I302" s="1"/>
      <c r="J302" s="9"/>
      <c r="K302" s="1"/>
      <c r="O302" s="1"/>
      <c r="P302" s="9"/>
      <c r="Q302" s="1"/>
      <c r="V302" s="1"/>
      <c r="W302" s="9"/>
      <c r="X302" s="1"/>
    </row>
    <row r="303" spans="3:24" ht="15.75" x14ac:dyDescent="0.5">
      <c r="C303" s="1"/>
      <c r="D303" s="9"/>
      <c r="E303" s="1"/>
      <c r="I303" s="1"/>
      <c r="J303" s="9"/>
      <c r="K303" s="1"/>
      <c r="O303" s="1"/>
      <c r="P303" s="9"/>
      <c r="Q303" s="1"/>
      <c r="V303" s="1"/>
      <c r="W303" s="9"/>
      <c r="X303" s="1"/>
    </row>
    <row r="304" spans="3:24" ht="15.75" x14ac:dyDescent="0.5">
      <c r="C304" s="1"/>
      <c r="D304" s="9"/>
      <c r="E304" s="1"/>
      <c r="I304" s="1"/>
      <c r="J304" s="9"/>
      <c r="K304" s="1"/>
      <c r="O304" s="1"/>
      <c r="P304" s="9"/>
      <c r="Q304" s="1"/>
      <c r="V304" s="1"/>
      <c r="W304" s="9"/>
      <c r="X304" s="1"/>
    </row>
    <row r="305" spans="3:24" ht="15.75" x14ac:dyDescent="0.5">
      <c r="C305" s="1"/>
      <c r="D305" s="9"/>
      <c r="E305" s="1"/>
      <c r="I305" s="1"/>
      <c r="J305" s="9"/>
      <c r="K305" s="1"/>
      <c r="O305" s="1"/>
      <c r="P305" s="9"/>
      <c r="Q305" s="1"/>
      <c r="V305" s="1"/>
      <c r="W305" s="9"/>
      <c r="X305" s="1"/>
    </row>
    <row r="306" spans="3:24" ht="15.75" x14ac:dyDescent="0.5">
      <c r="C306" s="1"/>
      <c r="D306" s="9"/>
      <c r="E306" s="1"/>
      <c r="I306" s="1"/>
      <c r="J306" s="9"/>
      <c r="K306" s="1"/>
      <c r="O306" s="1"/>
      <c r="P306" s="9"/>
      <c r="Q306" s="1"/>
      <c r="V306" s="1"/>
      <c r="W306" s="9"/>
      <c r="X306" s="1"/>
    </row>
    <row r="307" spans="3:24" ht="15.75" x14ac:dyDescent="0.5">
      <c r="C307" s="1"/>
      <c r="D307" s="9"/>
      <c r="E307" s="1"/>
      <c r="I307" s="1"/>
      <c r="J307" s="9"/>
      <c r="K307" s="1"/>
      <c r="O307" s="1"/>
      <c r="P307" s="9"/>
      <c r="Q307" s="1"/>
      <c r="V307" s="1"/>
      <c r="W307" s="9"/>
      <c r="X307" s="1"/>
    </row>
    <row r="308" spans="3:24" ht="15.75" x14ac:dyDescent="0.5">
      <c r="C308" s="1"/>
      <c r="D308" s="9"/>
      <c r="E308" s="1"/>
      <c r="I308" s="1"/>
      <c r="J308" s="9"/>
      <c r="K308" s="1"/>
      <c r="O308" s="1"/>
      <c r="P308" s="9"/>
      <c r="Q308" s="1"/>
      <c r="V308" s="1"/>
      <c r="W308" s="9"/>
      <c r="X308" s="1"/>
    </row>
    <row r="309" spans="3:24" ht="15.75" x14ac:dyDescent="0.5">
      <c r="C309" s="1"/>
      <c r="D309" s="9"/>
      <c r="E309" s="1"/>
      <c r="I309" s="1"/>
      <c r="J309" s="9"/>
      <c r="K309" s="1"/>
      <c r="O309" s="1"/>
      <c r="P309" s="9"/>
      <c r="Q309" s="1"/>
      <c r="V309" s="1"/>
      <c r="W309" s="9"/>
      <c r="X309" s="1"/>
    </row>
    <row r="310" spans="3:24" ht="15.75" x14ac:dyDescent="0.5">
      <c r="C310" s="1"/>
      <c r="D310" s="9"/>
      <c r="E310" s="1"/>
      <c r="I310" s="1"/>
      <c r="J310" s="9"/>
      <c r="K310" s="1"/>
      <c r="O310" s="1"/>
      <c r="P310" s="9"/>
      <c r="Q310" s="1"/>
      <c r="V310" s="1"/>
      <c r="W310" s="9"/>
      <c r="X310" s="1"/>
    </row>
    <row r="311" spans="3:24" ht="15.75" x14ac:dyDescent="0.5">
      <c r="C311" s="1"/>
      <c r="D311" s="9"/>
      <c r="E311" s="1"/>
      <c r="I311" s="1"/>
      <c r="J311" s="9"/>
      <c r="K311" s="1"/>
      <c r="O311" s="1"/>
      <c r="P311" s="9"/>
      <c r="Q311" s="1"/>
      <c r="V311" s="1"/>
      <c r="W311" s="9"/>
      <c r="X311" s="1"/>
    </row>
    <row r="312" spans="3:24" ht="15.75" x14ac:dyDescent="0.5">
      <c r="C312" s="1"/>
      <c r="D312" s="9"/>
      <c r="E312" s="1"/>
      <c r="I312" s="1"/>
      <c r="J312" s="9"/>
      <c r="K312" s="1"/>
      <c r="O312" s="1"/>
      <c r="P312" s="9"/>
      <c r="Q312" s="1"/>
      <c r="V312" s="1"/>
      <c r="W312" s="9"/>
      <c r="X312" s="1"/>
    </row>
    <row r="313" spans="3:24" ht="15.75" x14ac:dyDescent="0.5">
      <c r="C313" s="1"/>
      <c r="D313" s="9"/>
      <c r="E313" s="1"/>
      <c r="I313" s="1"/>
      <c r="J313" s="9"/>
      <c r="K313" s="1"/>
      <c r="O313" s="1"/>
      <c r="P313" s="9"/>
      <c r="Q313" s="1"/>
      <c r="V313" s="1"/>
      <c r="W313" s="9"/>
      <c r="X313" s="1"/>
    </row>
    <row r="314" spans="3:24" ht="15.75" x14ac:dyDescent="0.5">
      <c r="C314" s="1"/>
      <c r="D314" s="9"/>
      <c r="E314" s="1"/>
      <c r="I314" s="1"/>
      <c r="J314" s="9"/>
      <c r="K314" s="1"/>
      <c r="O314" s="1"/>
      <c r="P314" s="9"/>
      <c r="Q314" s="1"/>
      <c r="V314" s="1"/>
      <c r="W314" s="9"/>
      <c r="X314" s="1"/>
    </row>
    <row r="315" spans="3:24" ht="15.75" x14ac:dyDescent="0.5">
      <c r="C315" s="1"/>
      <c r="D315" s="9"/>
      <c r="E315" s="1"/>
      <c r="I315" s="1"/>
      <c r="J315" s="9"/>
      <c r="K315" s="1"/>
      <c r="O315" s="1"/>
      <c r="P315" s="9"/>
      <c r="Q315" s="1"/>
      <c r="V315" s="1"/>
      <c r="W315" s="9"/>
      <c r="X315" s="1"/>
    </row>
    <row r="316" spans="3:24" ht="15.75" x14ac:dyDescent="0.5">
      <c r="C316" s="1"/>
      <c r="D316" s="9"/>
      <c r="E316" s="1"/>
      <c r="I316" s="1"/>
      <c r="J316" s="9"/>
      <c r="K316" s="1"/>
      <c r="O316" s="1"/>
      <c r="P316" s="9"/>
      <c r="Q316" s="1"/>
      <c r="V316" s="1"/>
      <c r="W316" s="9"/>
      <c r="X316" s="1"/>
    </row>
    <row r="317" spans="3:24" ht="15.75" x14ac:dyDescent="0.5">
      <c r="C317" s="1"/>
      <c r="D317" s="9"/>
      <c r="E317" s="1"/>
      <c r="I317" s="1"/>
      <c r="J317" s="9"/>
      <c r="K317" s="1"/>
      <c r="O317" s="1"/>
      <c r="P317" s="9"/>
      <c r="Q317" s="1"/>
      <c r="V317" s="1"/>
      <c r="W317" s="9"/>
      <c r="X317" s="1"/>
    </row>
    <row r="318" spans="3:24" ht="15.75" x14ac:dyDescent="0.5">
      <c r="C318" s="1"/>
      <c r="D318" s="9"/>
      <c r="E318" s="1"/>
      <c r="I318" s="1"/>
      <c r="J318" s="9"/>
      <c r="K318" s="1"/>
      <c r="O318" s="1"/>
      <c r="P318" s="9"/>
      <c r="Q318" s="1"/>
      <c r="V318" s="1"/>
      <c r="W318" s="9"/>
      <c r="X318" s="1"/>
    </row>
    <row r="319" spans="3:24" ht="15.75" x14ac:dyDescent="0.5">
      <c r="C319" s="1"/>
      <c r="D319" s="9"/>
      <c r="E319" s="1"/>
      <c r="I319" s="1"/>
      <c r="J319" s="9"/>
      <c r="K319" s="1"/>
      <c r="O319" s="1"/>
      <c r="P319" s="9"/>
      <c r="Q319" s="1"/>
      <c r="V319" s="1"/>
      <c r="W319" s="9"/>
      <c r="X319" s="1"/>
    </row>
    <row r="320" spans="3:24" ht="15.75" x14ac:dyDescent="0.5">
      <c r="C320" s="1"/>
      <c r="D320" s="9"/>
      <c r="E320" s="1"/>
      <c r="I320" s="1"/>
      <c r="J320" s="9"/>
      <c r="K320" s="1"/>
      <c r="O320" s="1"/>
      <c r="P320" s="9"/>
      <c r="Q320" s="1"/>
      <c r="V320" s="1"/>
      <c r="W320" s="9"/>
      <c r="X320" s="1"/>
    </row>
    <row r="321" spans="3:24" ht="15.75" x14ac:dyDescent="0.5">
      <c r="C321" s="1"/>
      <c r="D321" s="9"/>
      <c r="E321" s="1"/>
      <c r="I321" s="1"/>
      <c r="J321" s="9"/>
      <c r="K321" s="1"/>
      <c r="O321" s="1"/>
      <c r="P321" s="9"/>
      <c r="Q321" s="1"/>
      <c r="V321" s="1"/>
      <c r="W321" s="9"/>
      <c r="X321" s="1"/>
    </row>
    <row r="322" spans="3:24" ht="15.75" x14ac:dyDescent="0.5">
      <c r="C322" s="1"/>
      <c r="D322" s="9"/>
      <c r="E322" s="1"/>
      <c r="I322" s="1"/>
      <c r="J322" s="9"/>
      <c r="K322" s="1"/>
      <c r="O322" s="1"/>
      <c r="P322" s="9"/>
      <c r="Q322" s="1"/>
      <c r="V322" s="1"/>
      <c r="W322" s="9"/>
      <c r="X322" s="1"/>
    </row>
    <row r="323" spans="3:24" ht="15.75" x14ac:dyDescent="0.5">
      <c r="C323" s="1"/>
      <c r="D323" s="9"/>
      <c r="E323" s="1"/>
      <c r="I323" s="1"/>
      <c r="J323" s="9"/>
      <c r="K323" s="1"/>
      <c r="O323" s="1"/>
      <c r="P323" s="9"/>
      <c r="Q323" s="1"/>
      <c r="V323" s="1"/>
      <c r="W323" s="9"/>
      <c r="X323" s="1"/>
    </row>
    <row r="324" spans="3:24" ht="15.75" x14ac:dyDescent="0.5">
      <c r="C324" s="1"/>
      <c r="D324" s="9"/>
      <c r="E324" s="1"/>
      <c r="I324" s="1"/>
      <c r="J324" s="9"/>
      <c r="K324" s="1"/>
      <c r="O324" s="1"/>
      <c r="P324" s="9"/>
      <c r="Q324" s="1"/>
      <c r="V324" s="1"/>
      <c r="W324" s="9"/>
      <c r="X324" s="1"/>
    </row>
    <row r="325" spans="3:24" ht="15.75" x14ac:dyDescent="0.5">
      <c r="C325" s="1"/>
      <c r="D325" s="9"/>
      <c r="E325" s="1"/>
      <c r="I325" s="1"/>
      <c r="J325" s="9"/>
      <c r="K325" s="1"/>
      <c r="O325" s="1"/>
      <c r="P325" s="9"/>
      <c r="Q325" s="1"/>
      <c r="V325" s="1"/>
      <c r="W325" s="9"/>
      <c r="X325" s="1"/>
    </row>
    <row r="326" spans="3:24" ht="15.75" x14ac:dyDescent="0.5">
      <c r="C326" s="1"/>
      <c r="D326" s="9"/>
      <c r="E326" s="1"/>
      <c r="I326" s="1"/>
      <c r="J326" s="9"/>
      <c r="K326" s="1"/>
      <c r="O326" s="1"/>
      <c r="P326" s="9"/>
      <c r="Q326" s="1"/>
      <c r="V326" s="1"/>
      <c r="W326" s="9"/>
      <c r="X326" s="1"/>
    </row>
    <row r="327" spans="3:24" ht="15.75" x14ac:dyDescent="0.5">
      <c r="C327" s="1"/>
      <c r="D327" s="9"/>
      <c r="E327" s="1"/>
      <c r="I327" s="1"/>
      <c r="J327" s="9"/>
      <c r="K327" s="1"/>
      <c r="O327" s="1"/>
      <c r="P327" s="9"/>
      <c r="Q327" s="1"/>
      <c r="V327" s="1"/>
      <c r="W327" s="9"/>
      <c r="X327" s="1"/>
    </row>
    <row r="328" spans="3:24" ht="15.75" x14ac:dyDescent="0.5">
      <c r="C328" s="1"/>
      <c r="D328" s="9"/>
      <c r="E328" s="1"/>
      <c r="I328" s="1"/>
      <c r="J328" s="9"/>
      <c r="K328" s="1"/>
      <c r="O328" s="1"/>
      <c r="P328" s="9"/>
      <c r="Q328" s="1"/>
      <c r="V328" s="1"/>
      <c r="W328" s="9"/>
      <c r="X328" s="1"/>
    </row>
    <row r="329" spans="3:24" ht="15.75" x14ac:dyDescent="0.5">
      <c r="C329" s="1"/>
      <c r="D329" s="9"/>
      <c r="E329" s="1"/>
      <c r="I329" s="1"/>
      <c r="J329" s="9"/>
      <c r="K329" s="1"/>
      <c r="O329" s="1"/>
      <c r="P329" s="9"/>
      <c r="Q329" s="1"/>
      <c r="V329" s="1"/>
      <c r="W329" s="9"/>
      <c r="X329" s="1"/>
    </row>
    <row r="330" spans="3:24" ht="15.75" x14ac:dyDescent="0.5">
      <c r="C330" s="1"/>
      <c r="D330" s="9"/>
      <c r="E330" s="1"/>
      <c r="I330" s="1"/>
      <c r="J330" s="9"/>
      <c r="K330" s="1"/>
      <c r="O330" s="1"/>
      <c r="P330" s="9"/>
      <c r="Q330" s="1"/>
      <c r="V330" s="1"/>
      <c r="W330" s="9"/>
      <c r="X330" s="1"/>
    </row>
    <row r="331" spans="3:24" ht="15.75" x14ac:dyDescent="0.5">
      <c r="C331" s="1"/>
      <c r="D331" s="9"/>
      <c r="E331" s="1"/>
      <c r="I331" s="1"/>
      <c r="J331" s="9"/>
      <c r="K331" s="1"/>
      <c r="O331" s="1"/>
      <c r="P331" s="9"/>
      <c r="Q331" s="1"/>
      <c r="V331" s="1"/>
      <c r="W331" s="9"/>
      <c r="X331" s="1"/>
    </row>
    <row r="332" spans="3:24" ht="15.75" x14ac:dyDescent="0.5">
      <c r="C332" s="1"/>
      <c r="D332" s="9"/>
      <c r="E332" s="1"/>
      <c r="I332" s="1"/>
      <c r="J332" s="9"/>
      <c r="K332" s="1"/>
      <c r="O332" s="1"/>
      <c r="P332" s="9"/>
      <c r="Q332" s="1"/>
      <c r="V332" s="1"/>
      <c r="W332" s="9"/>
      <c r="X332" s="1"/>
    </row>
    <row r="333" spans="3:24" ht="15.75" x14ac:dyDescent="0.5">
      <c r="C333" s="1"/>
      <c r="D333" s="9"/>
      <c r="E333" s="1"/>
      <c r="I333" s="1"/>
      <c r="J333" s="9"/>
      <c r="K333" s="1"/>
      <c r="O333" s="1"/>
      <c r="P333" s="9"/>
      <c r="Q333" s="1"/>
      <c r="V333" s="1"/>
      <c r="W333" s="9"/>
      <c r="X333" s="1"/>
    </row>
    <row r="334" spans="3:24" ht="15.75" x14ac:dyDescent="0.5">
      <c r="C334" s="1"/>
      <c r="D334" s="9"/>
      <c r="E334" s="1"/>
      <c r="I334" s="1"/>
      <c r="J334" s="9"/>
      <c r="K334" s="1"/>
      <c r="O334" s="1"/>
      <c r="P334" s="9"/>
      <c r="Q334" s="1"/>
      <c r="V334" s="1"/>
      <c r="W334" s="9"/>
      <c r="X334" s="1"/>
    </row>
    <row r="335" spans="3:24" ht="15.75" x14ac:dyDescent="0.5">
      <c r="C335" s="1"/>
      <c r="D335" s="9"/>
      <c r="E335" s="1"/>
      <c r="I335" s="1"/>
      <c r="J335" s="9"/>
      <c r="K335" s="1"/>
      <c r="O335" s="1"/>
      <c r="P335" s="9"/>
      <c r="Q335" s="1"/>
      <c r="V335" s="1"/>
      <c r="W335" s="9"/>
      <c r="X335" s="1"/>
    </row>
    <row r="336" spans="3:24" ht="15.75" x14ac:dyDescent="0.5">
      <c r="C336" s="1"/>
      <c r="D336" s="9"/>
      <c r="E336" s="1"/>
      <c r="I336" s="1"/>
      <c r="J336" s="9"/>
      <c r="K336" s="1"/>
      <c r="O336" s="1"/>
      <c r="P336" s="9"/>
      <c r="Q336" s="1"/>
      <c r="V336" s="1"/>
      <c r="W336" s="9"/>
      <c r="X336" s="1"/>
    </row>
    <row r="337" spans="3:24" ht="15.75" x14ac:dyDescent="0.5">
      <c r="C337" s="1"/>
      <c r="D337" s="9"/>
      <c r="E337" s="1"/>
      <c r="I337" s="1"/>
      <c r="J337" s="9"/>
      <c r="K337" s="1"/>
      <c r="O337" s="1"/>
      <c r="P337" s="9"/>
      <c r="Q337" s="1"/>
      <c r="V337" s="1"/>
      <c r="W337" s="9"/>
      <c r="X337" s="1"/>
    </row>
    <row r="338" spans="3:24" ht="15.75" x14ac:dyDescent="0.5">
      <c r="C338" s="1"/>
      <c r="D338" s="9"/>
      <c r="E338" s="1"/>
      <c r="I338" s="1"/>
      <c r="J338" s="9"/>
      <c r="K338" s="1"/>
      <c r="O338" s="1"/>
      <c r="P338" s="9"/>
      <c r="Q338" s="1"/>
      <c r="V338" s="1"/>
      <c r="W338" s="9"/>
      <c r="X338" s="1"/>
    </row>
    <row r="339" spans="3:24" ht="15.75" x14ac:dyDescent="0.5">
      <c r="C339" s="1"/>
      <c r="D339" s="9"/>
      <c r="E339" s="1"/>
      <c r="I339" s="1"/>
      <c r="J339" s="9"/>
      <c r="K339" s="1"/>
      <c r="O339" s="1"/>
      <c r="P339" s="9"/>
      <c r="Q339" s="1"/>
      <c r="V339" s="1"/>
      <c r="W339" s="9"/>
      <c r="X339" s="1"/>
    </row>
    <row r="340" spans="3:24" ht="15.75" x14ac:dyDescent="0.5">
      <c r="C340" s="1"/>
      <c r="D340" s="9"/>
      <c r="E340" s="1"/>
      <c r="I340" s="1"/>
      <c r="J340" s="9"/>
      <c r="K340" s="1"/>
      <c r="O340" s="1"/>
      <c r="P340" s="9"/>
      <c r="Q340" s="1"/>
      <c r="V340" s="1"/>
      <c r="W340" s="9"/>
      <c r="X340" s="1"/>
    </row>
    <row r="341" spans="3:24" ht="15.75" x14ac:dyDescent="0.5">
      <c r="C341" s="1"/>
      <c r="D341" s="9"/>
      <c r="E341" s="1"/>
      <c r="I341" s="1"/>
      <c r="J341" s="9"/>
      <c r="K341" s="1"/>
      <c r="O341" s="1"/>
      <c r="P341" s="9"/>
      <c r="Q341" s="1"/>
      <c r="V341" s="1"/>
      <c r="W341" s="9"/>
      <c r="X341" s="1"/>
    </row>
    <row r="342" spans="3:24" ht="15.75" x14ac:dyDescent="0.5">
      <c r="C342" s="1"/>
      <c r="D342" s="9"/>
      <c r="E342" s="1"/>
      <c r="I342" s="1"/>
      <c r="J342" s="9"/>
      <c r="K342" s="1"/>
      <c r="O342" s="1"/>
      <c r="P342" s="9"/>
      <c r="Q342" s="1"/>
      <c r="V342" s="1"/>
      <c r="W342" s="9"/>
      <c r="X342" s="1"/>
    </row>
    <row r="343" spans="3:24" ht="15.75" x14ac:dyDescent="0.5">
      <c r="C343" s="1"/>
      <c r="D343" s="9"/>
      <c r="E343" s="1"/>
      <c r="I343" s="1"/>
      <c r="J343" s="9"/>
      <c r="K343" s="1"/>
      <c r="O343" s="1"/>
      <c r="P343" s="9"/>
      <c r="Q343" s="1"/>
      <c r="V343" s="1"/>
      <c r="W343" s="9"/>
      <c r="X343" s="1"/>
    </row>
    <row r="344" spans="3:24" ht="15.75" x14ac:dyDescent="0.5">
      <c r="C344" s="1"/>
      <c r="D344" s="9"/>
      <c r="E344" s="1"/>
      <c r="I344" s="1"/>
      <c r="J344" s="9"/>
      <c r="K344" s="1"/>
      <c r="O344" s="1"/>
      <c r="P344" s="9"/>
      <c r="Q344" s="1"/>
      <c r="V344" s="1"/>
      <c r="W344" s="9"/>
      <c r="X344" s="1"/>
    </row>
    <row r="345" spans="3:24" ht="15.75" x14ac:dyDescent="0.5">
      <c r="C345" s="1"/>
      <c r="D345" s="9"/>
      <c r="E345" s="1"/>
      <c r="I345" s="1"/>
      <c r="J345" s="9"/>
      <c r="K345" s="1"/>
      <c r="O345" s="1"/>
      <c r="P345" s="9"/>
      <c r="Q345" s="1"/>
      <c r="V345" s="1"/>
      <c r="W345" s="9"/>
      <c r="X345" s="1"/>
    </row>
    <row r="346" spans="3:24" ht="15.75" x14ac:dyDescent="0.5">
      <c r="C346" s="1"/>
      <c r="D346" s="9"/>
      <c r="E346" s="1"/>
      <c r="I346" s="1"/>
      <c r="J346" s="9"/>
      <c r="K346" s="1"/>
      <c r="O346" s="1"/>
      <c r="P346" s="9"/>
      <c r="Q346" s="1"/>
      <c r="V346" s="1"/>
      <c r="W346" s="9"/>
      <c r="X346" s="1"/>
    </row>
    <row r="347" spans="3:24" ht="15.75" x14ac:dyDescent="0.5">
      <c r="C347" s="1"/>
      <c r="D347" s="9"/>
      <c r="E347" s="1"/>
      <c r="I347" s="1"/>
      <c r="J347" s="9"/>
      <c r="K347" s="1"/>
      <c r="O347" s="1"/>
      <c r="P347" s="9"/>
      <c r="Q347" s="1"/>
      <c r="V347" s="1"/>
      <c r="W347" s="9"/>
      <c r="X347" s="1"/>
    </row>
    <row r="348" spans="3:24" ht="15.75" x14ac:dyDescent="0.5">
      <c r="C348" s="1"/>
      <c r="D348" s="9"/>
      <c r="E348" s="1"/>
      <c r="I348" s="1"/>
      <c r="J348" s="9"/>
      <c r="K348" s="1"/>
      <c r="O348" s="1"/>
      <c r="P348" s="9"/>
      <c r="Q348" s="1"/>
      <c r="V348" s="1"/>
      <c r="W348" s="9"/>
      <c r="X348" s="1"/>
    </row>
    <row r="349" spans="3:24" ht="15.75" x14ac:dyDescent="0.5">
      <c r="C349" s="1"/>
      <c r="D349" s="9"/>
      <c r="E349" s="1"/>
      <c r="I349" s="1"/>
      <c r="J349" s="9"/>
      <c r="K349" s="1"/>
      <c r="O349" s="1"/>
      <c r="P349" s="9"/>
      <c r="Q349" s="1"/>
      <c r="V349" s="1"/>
      <c r="W349" s="9"/>
      <c r="X349" s="1"/>
    </row>
    <row r="350" spans="3:24" ht="15.75" x14ac:dyDescent="0.5">
      <c r="C350" s="1"/>
      <c r="D350" s="9"/>
      <c r="E350" s="1"/>
      <c r="I350" s="1"/>
      <c r="J350" s="9"/>
      <c r="K350" s="1"/>
      <c r="O350" s="1"/>
      <c r="P350" s="9"/>
      <c r="Q350" s="1"/>
      <c r="V350" s="1"/>
      <c r="W350" s="9"/>
      <c r="X350" s="1"/>
    </row>
    <row r="351" spans="3:24" ht="15.75" x14ac:dyDescent="0.5">
      <c r="C351" s="1"/>
      <c r="D351" s="9"/>
      <c r="E351" s="1"/>
      <c r="I351" s="1"/>
      <c r="J351" s="9"/>
      <c r="K351" s="1"/>
      <c r="O351" s="1"/>
      <c r="P351" s="9"/>
      <c r="Q351" s="1"/>
      <c r="V351" s="1"/>
      <c r="W351" s="9"/>
      <c r="X351" s="1"/>
    </row>
    <row r="352" spans="3:24" ht="15.75" x14ac:dyDescent="0.5">
      <c r="C352" s="1"/>
      <c r="D352" s="9"/>
      <c r="E352" s="1"/>
      <c r="I352" s="1"/>
      <c r="J352" s="9"/>
      <c r="K352" s="1"/>
      <c r="O352" s="1"/>
      <c r="P352" s="9"/>
      <c r="Q352" s="1"/>
      <c r="V352" s="1"/>
      <c r="W352" s="9"/>
      <c r="X352" s="1"/>
    </row>
    <row r="353" spans="3:24" ht="15.75" x14ac:dyDescent="0.5">
      <c r="C353" s="1"/>
      <c r="D353" s="9"/>
      <c r="E353" s="1"/>
      <c r="I353" s="1"/>
      <c r="J353" s="9"/>
      <c r="K353" s="1"/>
      <c r="O353" s="1"/>
      <c r="P353" s="9"/>
      <c r="Q353" s="1"/>
      <c r="V353" s="1"/>
      <c r="W353" s="9"/>
      <c r="X353" s="1"/>
    </row>
    <row r="354" spans="3:24" ht="15.75" x14ac:dyDescent="0.5">
      <c r="C354" s="1"/>
      <c r="D354" s="9"/>
      <c r="E354" s="1"/>
      <c r="I354" s="1"/>
      <c r="J354" s="9"/>
      <c r="K354" s="1"/>
      <c r="O354" s="1"/>
      <c r="P354" s="9"/>
      <c r="Q354" s="1"/>
      <c r="V354" s="1"/>
      <c r="W354" s="9"/>
      <c r="X354" s="1"/>
    </row>
    <row r="355" spans="3:24" ht="15.75" x14ac:dyDescent="0.5">
      <c r="C355" s="1"/>
      <c r="D355" s="9"/>
      <c r="E355" s="1"/>
      <c r="I355" s="1"/>
      <c r="J355" s="9"/>
      <c r="K355" s="1"/>
      <c r="O355" s="1"/>
      <c r="P355" s="9"/>
      <c r="Q355" s="1"/>
      <c r="V355" s="1"/>
      <c r="W355" s="9"/>
      <c r="X355" s="1"/>
    </row>
    <row r="356" spans="3:24" ht="15.75" x14ac:dyDescent="0.5">
      <c r="C356" s="1"/>
      <c r="D356" s="9"/>
      <c r="E356" s="1"/>
      <c r="I356" s="1"/>
      <c r="J356" s="9"/>
      <c r="K356" s="1"/>
      <c r="O356" s="1"/>
      <c r="P356" s="9"/>
      <c r="Q356" s="1"/>
      <c r="V356" s="1"/>
      <c r="W356" s="9"/>
      <c r="X356" s="1"/>
    </row>
    <row r="357" spans="3:24" ht="15.75" x14ac:dyDescent="0.5">
      <c r="C357" s="1"/>
      <c r="D357" s="9"/>
      <c r="E357" s="1"/>
      <c r="I357" s="1"/>
      <c r="J357" s="9"/>
      <c r="K357" s="1"/>
      <c r="O357" s="1"/>
      <c r="P357" s="9"/>
      <c r="Q357" s="1"/>
      <c r="V357" s="1"/>
      <c r="W357" s="9"/>
      <c r="X357" s="1"/>
    </row>
    <row r="358" spans="3:24" ht="15.75" x14ac:dyDescent="0.5">
      <c r="C358" s="1"/>
      <c r="D358" s="9"/>
      <c r="E358" s="1"/>
      <c r="I358" s="1"/>
      <c r="J358" s="9"/>
      <c r="K358" s="1"/>
      <c r="O358" s="1"/>
      <c r="P358" s="9"/>
      <c r="Q358" s="1"/>
      <c r="V358" s="1"/>
      <c r="W358" s="9"/>
      <c r="X358" s="1"/>
    </row>
    <row r="359" spans="3:24" ht="15.75" x14ac:dyDescent="0.5">
      <c r="C359" s="1"/>
      <c r="D359" s="9"/>
      <c r="E359" s="1"/>
      <c r="I359" s="1"/>
      <c r="J359" s="9"/>
      <c r="K359" s="1"/>
      <c r="O359" s="1"/>
      <c r="P359" s="9"/>
      <c r="Q359" s="1"/>
      <c r="V359" s="1"/>
      <c r="W359" s="9"/>
      <c r="X359" s="1"/>
    </row>
    <row r="360" spans="3:24" ht="15.75" x14ac:dyDescent="0.5">
      <c r="C360" s="1"/>
      <c r="D360" s="9"/>
      <c r="E360" s="1"/>
      <c r="I360" s="1"/>
      <c r="J360" s="9"/>
      <c r="K360" s="1"/>
      <c r="O360" s="1"/>
      <c r="P360" s="9"/>
      <c r="Q360" s="1"/>
      <c r="V360" s="1"/>
      <c r="W360" s="9"/>
      <c r="X360" s="1"/>
    </row>
    <row r="361" spans="3:24" ht="15.75" x14ac:dyDescent="0.5">
      <c r="C361" s="1"/>
      <c r="D361" s="9"/>
      <c r="E361" s="1"/>
      <c r="I361" s="1"/>
      <c r="J361" s="9"/>
      <c r="K361" s="1"/>
      <c r="O361" s="1"/>
      <c r="P361" s="9"/>
      <c r="Q361" s="1"/>
      <c r="V361" s="1"/>
      <c r="W361" s="9"/>
      <c r="X361" s="1"/>
    </row>
    <row r="362" spans="3:24" ht="15.75" x14ac:dyDescent="0.5">
      <c r="C362" s="1"/>
      <c r="D362" s="9"/>
      <c r="E362" s="1"/>
      <c r="I362" s="1"/>
      <c r="J362" s="9"/>
      <c r="K362" s="1"/>
      <c r="O362" s="1"/>
      <c r="P362" s="9"/>
      <c r="Q362" s="1"/>
      <c r="V362" s="1"/>
      <c r="W362" s="9"/>
      <c r="X362" s="1"/>
    </row>
    <row r="363" spans="3:24" ht="15.75" x14ac:dyDescent="0.5">
      <c r="C363" s="1"/>
      <c r="D363" s="9"/>
      <c r="E363" s="1"/>
      <c r="I363" s="1"/>
      <c r="J363" s="9"/>
      <c r="K363" s="1"/>
      <c r="O363" s="1"/>
      <c r="P363" s="9"/>
      <c r="Q363" s="1"/>
      <c r="V363" s="1"/>
      <c r="W363" s="9"/>
      <c r="X363" s="1"/>
    </row>
    <row r="364" spans="3:24" ht="15.75" x14ac:dyDescent="0.5">
      <c r="C364" s="1"/>
      <c r="D364" s="9"/>
      <c r="E364" s="1"/>
      <c r="I364" s="1"/>
      <c r="J364" s="9"/>
      <c r="K364" s="1"/>
      <c r="O364" s="1"/>
      <c r="P364" s="9"/>
      <c r="Q364" s="1"/>
      <c r="V364" s="1"/>
      <c r="W364" s="9"/>
      <c r="X364" s="1"/>
    </row>
    <row r="365" spans="3:24" ht="15.75" x14ac:dyDescent="0.5">
      <c r="C365" s="1"/>
      <c r="D365" s="9"/>
      <c r="E365" s="1"/>
      <c r="I365" s="1"/>
      <c r="J365" s="9"/>
      <c r="K365" s="1"/>
      <c r="O365" s="1"/>
      <c r="P365" s="9"/>
      <c r="Q365" s="1"/>
      <c r="V365" s="1"/>
      <c r="W365" s="9"/>
      <c r="X365" s="1"/>
    </row>
    <row r="366" spans="3:24" ht="15.75" x14ac:dyDescent="0.5">
      <c r="C366" s="1"/>
      <c r="D366" s="9"/>
      <c r="E366" s="1"/>
      <c r="I366" s="1"/>
      <c r="J366" s="9"/>
      <c r="K366" s="1"/>
      <c r="O366" s="1"/>
      <c r="P366" s="9"/>
      <c r="Q366" s="1"/>
      <c r="V366" s="1"/>
      <c r="W366" s="9"/>
      <c r="X366" s="1"/>
    </row>
    <row r="367" spans="3:24" ht="15.75" x14ac:dyDescent="0.5">
      <c r="C367" s="1"/>
      <c r="D367" s="9"/>
      <c r="E367" s="1"/>
      <c r="I367" s="1"/>
      <c r="J367" s="9"/>
      <c r="K367" s="1"/>
      <c r="O367" s="1"/>
      <c r="P367" s="9"/>
      <c r="Q367" s="1"/>
      <c r="V367" s="1"/>
      <c r="W367" s="9"/>
      <c r="X367" s="1"/>
    </row>
    <row r="368" spans="3:24" ht="15.75" x14ac:dyDescent="0.5">
      <c r="C368" s="1"/>
      <c r="D368" s="9"/>
      <c r="E368" s="1"/>
      <c r="I368" s="1"/>
      <c r="J368" s="9"/>
      <c r="K368" s="1"/>
      <c r="O368" s="1"/>
      <c r="P368" s="9"/>
      <c r="Q368" s="1"/>
      <c r="V368" s="1"/>
      <c r="W368" s="9"/>
      <c r="X368" s="1"/>
    </row>
    <row r="369" spans="3:24" ht="15.75" x14ac:dyDescent="0.5">
      <c r="C369" s="1"/>
      <c r="D369" s="9"/>
      <c r="E369" s="1"/>
      <c r="I369" s="1"/>
      <c r="J369" s="9"/>
      <c r="K369" s="1"/>
      <c r="O369" s="1"/>
      <c r="P369" s="9"/>
      <c r="Q369" s="1"/>
      <c r="V369" s="1"/>
      <c r="W369" s="9"/>
      <c r="X369" s="1"/>
    </row>
    <row r="370" spans="3:24" ht="15.75" x14ac:dyDescent="0.5">
      <c r="C370" s="1"/>
      <c r="D370" s="9"/>
      <c r="E370" s="1"/>
      <c r="I370" s="1"/>
      <c r="J370" s="9"/>
      <c r="K370" s="1"/>
      <c r="O370" s="1"/>
      <c r="P370" s="9"/>
      <c r="Q370" s="1"/>
      <c r="V370" s="1"/>
      <c r="W370" s="9"/>
      <c r="X370" s="1"/>
    </row>
    <row r="371" spans="3:24" ht="15.75" x14ac:dyDescent="0.5">
      <c r="C371" s="1"/>
      <c r="D371" s="9"/>
      <c r="E371" s="1"/>
      <c r="I371" s="1"/>
      <c r="J371" s="9"/>
      <c r="K371" s="1"/>
      <c r="O371" s="1"/>
      <c r="P371" s="9"/>
      <c r="Q371" s="1"/>
      <c r="V371" s="1"/>
      <c r="W371" s="9"/>
      <c r="X371" s="1"/>
    </row>
    <row r="372" spans="3:24" ht="15.75" x14ac:dyDescent="0.5">
      <c r="C372" s="1"/>
      <c r="D372" s="9"/>
      <c r="E372" s="1"/>
      <c r="I372" s="1"/>
      <c r="J372" s="9"/>
      <c r="K372" s="1"/>
      <c r="O372" s="1"/>
      <c r="P372" s="9"/>
      <c r="Q372" s="1"/>
      <c r="V372" s="1"/>
      <c r="W372" s="9"/>
      <c r="X372" s="1"/>
    </row>
    <row r="373" spans="3:24" ht="15.75" x14ac:dyDescent="0.5">
      <c r="C373" s="1"/>
      <c r="D373" s="9"/>
      <c r="E373" s="1"/>
      <c r="I373" s="1"/>
      <c r="J373" s="9"/>
      <c r="K373" s="1"/>
      <c r="O373" s="1"/>
      <c r="P373" s="9"/>
      <c r="Q373" s="1"/>
      <c r="V373" s="1"/>
      <c r="W373" s="9"/>
      <c r="X373" s="1"/>
    </row>
    <row r="374" spans="3:24" ht="15.75" x14ac:dyDescent="0.5">
      <c r="C374" s="1"/>
      <c r="D374" s="9"/>
      <c r="E374" s="1"/>
      <c r="I374" s="1"/>
      <c r="J374" s="9"/>
      <c r="K374" s="1"/>
      <c r="O374" s="1"/>
      <c r="P374" s="9"/>
      <c r="Q374" s="1"/>
      <c r="V374" s="1"/>
      <c r="W374" s="9"/>
      <c r="X374" s="1"/>
    </row>
    <row r="375" spans="3:24" ht="15.75" x14ac:dyDescent="0.5">
      <c r="C375" s="1"/>
      <c r="D375" s="9"/>
      <c r="E375" s="1"/>
      <c r="I375" s="1"/>
      <c r="J375" s="9"/>
      <c r="K375" s="1"/>
      <c r="O375" s="1"/>
      <c r="P375" s="9"/>
      <c r="Q375" s="1"/>
      <c r="V375" s="1"/>
      <c r="W375" s="9"/>
      <c r="X375" s="1"/>
    </row>
    <row r="376" spans="3:24" ht="15.75" x14ac:dyDescent="0.5">
      <c r="C376" s="1"/>
      <c r="D376" s="9"/>
      <c r="E376" s="1"/>
      <c r="I376" s="1"/>
      <c r="J376" s="9"/>
      <c r="K376" s="1"/>
      <c r="O376" s="1"/>
      <c r="P376" s="9"/>
      <c r="Q376" s="1"/>
      <c r="V376" s="1"/>
      <c r="W376" s="9"/>
      <c r="X376" s="1"/>
    </row>
    <row r="377" spans="3:24" ht="15.75" x14ac:dyDescent="0.5">
      <c r="C377" s="1"/>
      <c r="D377" s="9"/>
      <c r="E377" s="1"/>
      <c r="I377" s="1"/>
      <c r="J377" s="9"/>
      <c r="K377" s="1"/>
      <c r="O377" s="1"/>
      <c r="P377" s="9"/>
      <c r="Q377" s="1"/>
      <c r="V377" s="1"/>
      <c r="W377" s="9"/>
      <c r="X377" s="1"/>
    </row>
    <row r="378" spans="3:24" ht="15.75" x14ac:dyDescent="0.5">
      <c r="C378" s="1"/>
      <c r="D378" s="9"/>
      <c r="E378" s="1"/>
      <c r="I378" s="1"/>
      <c r="J378" s="9"/>
      <c r="K378" s="1"/>
      <c r="O378" s="1"/>
      <c r="P378" s="9"/>
      <c r="Q378" s="1"/>
      <c r="V378" s="1"/>
      <c r="W378" s="9"/>
      <c r="X378" s="1"/>
    </row>
    <row r="379" spans="3:24" ht="15.75" x14ac:dyDescent="0.5">
      <c r="C379" s="1"/>
      <c r="D379" s="9"/>
      <c r="E379" s="1"/>
      <c r="I379" s="1"/>
      <c r="J379" s="9"/>
      <c r="K379" s="1"/>
      <c r="O379" s="1"/>
      <c r="P379" s="9"/>
      <c r="Q379" s="1"/>
      <c r="V379" s="1"/>
      <c r="W379" s="9"/>
      <c r="X379" s="1"/>
    </row>
    <row r="380" spans="3:24" ht="15.75" x14ac:dyDescent="0.5">
      <c r="C380" s="1"/>
      <c r="D380" s="9"/>
      <c r="E380" s="1"/>
      <c r="I380" s="1"/>
      <c r="J380" s="9"/>
      <c r="K380" s="1"/>
      <c r="O380" s="1"/>
      <c r="P380" s="9"/>
      <c r="Q380" s="1"/>
      <c r="V380" s="1"/>
      <c r="W380" s="9"/>
      <c r="X380" s="1"/>
    </row>
    <row r="381" spans="3:24" ht="15.75" x14ac:dyDescent="0.5">
      <c r="C381" s="1"/>
      <c r="D381" s="9"/>
      <c r="E381" s="1"/>
      <c r="I381" s="1"/>
      <c r="J381" s="9"/>
      <c r="K381" s="1"/>
      <c r="O381" s="1"/>
      <c r="P381" s="9"/>
      <c r="Q381" s="1"/>
      <c r="V381" s="1"/>
      <c r="W381" s="9"/>
      <c r="X381" s="1"/>
    </row>
    <row r="382" spans="3:24" ht="15.75" x14ac:dyDescent="0.5">
      <c r="C382" s="1"/>
      <c r="D382" s="9"/>
      <c r="E382" s="1"/>
      <c r="I382" s="1"/>
      <c r="J382" s="9"/>
      <c r="K382" s="1"/>
      <c r="O382" s="1"/>
      <c r="P382" s="9"/>
      <c r="Q382" s="1"/>
      <c r="V382" s="1"/>
      <c r="W382" s="9"/>
      <c r="X382" s="1"/>
    </row>
    <row r="383" spans="3:24" ht="15.75" x14ac:dyDescent="0.5">
      <c r="C383" s="1"/>
      <c r="D383" s="9"/>
      <c r="E383" s="1"/>
      <c r="I383" s="1"/>
      <c r="J383" s="9"/>
      <c r="K383" s="1"/>
      <c r="O383" s="1"/>
      <c r="P383" s="9"/>
      <c r="Q383" s="1"/>
      <c r="V383" s="1"/>
      <c r="W383" s="9"/>
      <c r="X383" s="1"/>
    </row>
    <row r="384" spans="3:24" ht="15.75" x14ac:dyDescent="0.5">
      <c r="C384" s="1"/>
      <c r="D384" s="9"/>
      <c r="E384" s="1"/>
      <c r="I384" s="1"/>
      <c r="J384" s="9"/>
      <c r="K384" s="1"/>
      <c r="O384" s="1"/>
      <c r="P384" s="9"/>
      <c r="Q384" s="1"/>
      <c r="V384" s="1"/>
      <c r="W384" s="9"/>
      <c r="X384" s="1"/>
    </row>
    <row r="385" spans="3:24" ht="15.75" x14ac:dyDescent="0.5">
      <c r="C385" s="1"/>
      <c r="D385" s="9"/>
      <c r="E385" s="1"/>
      <c r="I385" s="1"/>
      <c r="J385" s="9"/>
      <c r="K385" s="1"/>
      <c r="O385" s="1"/>
      <c r="P385" s="9"/>
      <c r="Q385" s="1"/>
      <c r="V385" s="1"/>
      <c r="W385" s="9"/>
      <c r="X385" s="1"/>
    </row>
    <row r="386" spans="3:24" ht="15.75" x14ac:dyDescent="0.5">
      <c r="C386" s="1"/>
      <c r="D386" s="9"/>
      <c r="E386" s="1"/>
      <c r="I386" s="1"/>
      <c r="J386" s="9"/>
      <c r="K386" s="1"/>
      <c r="O386" s="1"/>
      <c r="P386" s="9"/>
      <c r="Q386" s="1"/>
      <c r="V386" s="1"/>
      <c r="W386" s="9"/>
      <c r="X386" s="1"/>
    </row>
    <row r="387" spans="3:24" ht="15.75" x14ac:dyDescent="0.5">
      <c r="C387" s="1"/>
      <c r="D387" s="9"/>
      <c r="E387" s="1"/>
      <c r="I387" s="1"/>
      <c r="J387" s="9"/>
      <c r="K387" s="1"/>
      <c r="O387" s="1"/>
      <c r="P387" s="9"/>
      <c r="Q387" s="1"/>
      <c r="V387" s="1"/>
      <c r="W387" s="9"/>
      <c r="X387" s="1"/>
    </row>
    <row r="388" spans="3:24" ht="15.75" x14ac:dyDescent="0.5">
      <c r="C388" s="1"/>
      <c r="D388" s="9"/>
      <c r="E388" s="1"/>
      <c r="I388" s="1"/>
      <c r="J388" s="9"/>
      <c r="K388" s="1"/>
      <c r="O388" s="1"/>
      <c r="P388" s="9"/>
      <c r="Q388" s="1"/>
      <c r="V388" s="1"/>
      <c r="W388" s="9"/>
      <c r="X388" s="1"/>
    </row>
    <row r="389" spans="3:24" ht="15.75" x14ac:dyDescent="0.5">
      <c r="C389" s="1"/>
      <c r="D389" s="9"/>
      <c r="E389" s="1"/>
      <c r="I389" s="1"/>
      <c r="J389" s="9"/>
      <c r="K389" s="1"/>
      <c r="O389" s="1"/>
      <c r="P389" s="9"/>
      <c r="Q389" s="1"/>
      <c r="V389" s="1"/>
      <c r="W389" s="9"/>
      <c r="X389" s="1"/>
    </row>
    <row r="390" spans="3:24" ht="15.75" x14ac:dyDescent="0.5">
      <c r="C390" s="1"/>
      <c r="D390" s="9"/>
      <c r="E390" s="1"/>
      <c r="I390" s="1"/>
      <c r="J390" s="9"/>
      <c r="K390" s="1"/>
      <c r="O390" s="1"/>
      <c r="P390" s="9"/>
      <c r="Q390" s="1"/>
      <c r="V390" s="1"/>
      <c r="W390" s="9"/>
      <c r="X390" s="1"/>
    </row>
    <row r="391" spans="3:24" ht="15.75" x14ac:dyDescent="0.5">
      <c r="C391" s="1"/>
      <c r="D391" s="9"/>
      <c r="E391" s="1"/>
      <c r="I391" s="1"/>
      <c r="J391" s="9"/>
      <c r="K391" s="1"/>
      <c r="O391" s="1"/>
      <c r="P391" s="9"/>
      <c r="Q391" s="1"/>
      <c r="V391" s="1"/>
      <c r="W391" s="9"/>
      <c r="X391" s="1"/>
    </row>
    <row r="392" spans="3:24" ht="15.75" x14ac:dyDescent="0.5">
      <c r="C392" s="1"/>
      <c r="D392" s="9"/>
      <c r="E392" s="1"/>
      <c r="I392" s="1"/>
      <c r="J392" s="9"/>
      <c r="K392" s="1"/>
      <c r="O392" s="1"/>
      <c r="P392" s="9"/>
      <c r="Q392" s="1"/>
      <c r="V392" s="1"/>
      <c r="W392" s="9"/>
      <c r="X392" s="1"/>
    </row>
    <row r="393" spans="3:24" ht="15.75" x14ac:dyDescent="0.5">
      <c r="C393" s="1"/>
      <c r="D393" s="9"/>
      <c r="E393" s="1"/>
      <c r="I393" s="1"/>
      <c r="J393" s="9"/>
      <c r="K393" s="1"/>
      <c r="O393" s="1"/>
      <c r="P393" s="9"/>
      <c r="Q393" s="1"/>
      <c r="V393" s="1"/>
      <c r="W393" s="9"/>
      <c r="X393" s="1"/>
    </row>
    <row r="394" spans="3:24" ht="15.75" x14ac:dyDescent="0.5">
      <c r="C394" s="1"/>
      <c r="D394" s="9"/>
      <c r="E394" s="1"/>
      <c r="I394" s="1"/>
      <c r="J394" s="9"/>
      <c r="K394" s="1"/>
      <c r="O394" s="1"/>
      <c r="P394" s="9"/>
      <c r="Q394" s="1"/>
      <c r="V394" s="1"/>
      <c r="W394" s="9"/>
      <c r="X394" s="1"/>
    </row>
    <row r="395" spans="3:24" ht="15.75" x14ac:dyDescent="0.5">
      <c r="C395" s="1"/>
      <c r="D395" s="9"/>
      <c r="E395" s="1"/>
      <c r="I395" s="1"/>
      <c r="J395" s="9"/>
      <c r="K395" s="1"/>
      <c r="O395" s="1"/>
      <c r="P395" s="9"/>
      <c r="Q395" s="1"/>
      <c r="V395" s="1"/>
      <c r="W395" s="9"/>
      <c r="X395" s="1"/>
    </row>
    <row r="396" spans="3:24" ht="15.75" x14ac:dyDescent="0.5">
      <c r="C396" s="1"/>
      <c r="D396" s="9"/>
      <c r="E396" s="1"/>
      <c r="I396" s="1"/>
      <c r="J396" s="9"/>
      <c r="K396" s="1"/>
      <c r="O396" s="1"/>
      <c r="P396" s="9"/>
      <c r="Q396" s="1"/>
      <c r="V396" s="1"/>
      <c r="W396" s="9"/>
      <c r="X396" s="1"/>
    </row>
    <row r="397" spans="3:24" ht="15.75" x14ac:dyDescent="0.5">
      <c r="C397" s="1"/>
      <c r="D397" s="9"/>
      <c r="E397" s="1"/>
      <c r="I397" s="1"/>
      <c r="J397" s="9"/>
      <c r="K397" s="1"/>
      <c r="O397" s="1"/>
      <c r="P397" s="9"/>
      <c r="Q397" s="1"/>
      <c r="V397" s="1"/>
      <c r="W397" s="9"/>
      <c r="X397" s="1"/>
    </row>
    <row r="398" spans="3:24" ht="15.75" x14ac:dyDescent="0.5">
      <c r="C398" s="1"/>
      <c r="D398" s="9"/>
      <c r="E398" s="1"/>
      <c r="I398" s="1"/>
      <c r="J398" s="9"/>
      <c r="K398" s="1"/>
      <c r="O398" s="1"/>
      <c r="P398" s="9"/>
      <c r="Q398" s="1"/>
      <c r="V398" s="1"/>
      <c r="W398" s="9"/>
      <c r="X398" s="1"/>
    </row>
    <row r="399" spans="3:24" ht="15.75" x14ac:dyDescent="0.5">
      <c r="C399" s="1"/>
      <c r="D399" s="9"/>
      <c r="E399" s="1"/>
      <c r="I399" s="1"/>
      <c r="J399" s="9"/>
      <c r="K399" s="1"/>
      <c r="O399" s="1"/>
      <c r="P399" s="9"/>
      <c r="Q399" s="1"/>
      <c r="V399" s="1"/>
      <c r="W399" s="9"/>
      <c r="X399" s="1"/>
    </row>
    <row r="400" spans="3:24" ht="15.75" x14ac:dyDescent="0.5">
      <c r="C400" s="1"/>
      <c r="D400" s="9"/>
      <c r="E400" s="1"/>
      <c r="I400" s="1"/>
      <c r="J400" s="9"/>
      <c r="K400" s="1"/>
      <c r="O400" s="1"/>
      <c r="P400" s="9"/>
      <c r="Q400" s="1"/>
      <c r="V400" s="1"/>
      <c r="W400" s="9"/>
      <c r="X400" s="1"/>
    </row>
    <row r="401" spans="3:24" ht="15.75" x14ac:dyDescent="0.5">
      <c r="C401" s="1"/>
      <c r="D401" s="9"/>
      <c r="E401" s="1"/>
      <c r="I401" s="1"/>
      <c r="J401" s="9"/>
      <c r="K401" s="1"/>
      <c r="O401" s="1"/>
      <c r="P401" s="9"/>
      <c r="Q401" s="1"/>
      <c r="V401" s="1"/>
      <c r="W401" s="9"/>
      <c r="X401" s="1"/>
    </row>
    <row r="402" spans="3:24" ht="15.75" x14ac:dyDescent="0.5">
      <c r="C402" s="1"/>
      <c r="D402" s="9"/>
      <c r="E402" s="1"/>
      <c r="I402" s="1"/>
      <c r="J402" s="9"/>
      <c r="K402" s="1"/>
      <c r="O402" s="1"/>
      <c r="P402" s="9"/>
      <c r="Q402" s="1"/>
      <c r="V402" s="1"/>
      <c r="W402" s="9"/>
      <c r="X402" s="1"/>
    </row>
    <row r="403" spans="3:24" ht="15.75" x14ac:dyDescent="0.5">
      <c r="C403" s="1"/>
      <c r="D403" s="9"/>
      <c r="E403" s="1"/>
      <c r="I403" s="1"/>
      <c r="J403" s="9"/>
      <c r="K403" s="1"/>
      <c r="O403" s="1"/>
      <c r="P403" s="9"/>
      <c r="Q403" s="1"/>
      <c r="V403" s="1"/>
      <c r="W403" s="9"/>
      <c r="X403" s="1"/>
    </row>
    <row r="404" spans="3:24" ht="15.75" x14ac:dyDescent="0.5">
      <c r="C404" s="1"/>
      <c r="D404" s="9"/>
      <c r="E404" s="1"/>
      <c r="I404" s="1"/>
      <c r="J404" s="9"/>
      <c r="K404" s="1"/>
      <c r="O404" s="1"/>
      <c r="P404" s="9"/>
      <c r="Q404" s="1"/>
      <c r="V404" s="1"/>
      <c r="W404" s="9"/>
      <c r="X404" s="1"/>
    </row>
    <row r="405" spans="3:24" ht="15.75" x14ac:dyDescent="0.5">
      <c r="C405" s="1"/>
      <c r="D405" s="9"/>
      <c r="E405" s="1"/>
      <c r="I405" s="1"/>
      <c r="J405" s="9"/>
      <c r="K405" s="1"/>
      <c r="O405" s="1"/>
      <c r="P405" s="9"/>
      <c r="Q405" s="1"/>
      <c r="V405" s="1"/>
      <c r="W405" s="9"/>
      <c r="X405" s="1"/>
    </row>
    <row r="406" spans="3:24" ht="15.75" x14ac:dyDescent="0.5">
      <c r="C406" s="1"/>
      <c r="D406" s="9"/>
      <c r="E406" s="1"/>
      <c r="I406" s="1"/>
      <c r="J406" s="9"/>
      <c r="K406" s="1"/>
      <c r="O406" s="1"/>
      <c r="P406" s="9"/>
      <c r="Q406" s="1"/>
      <c r="V406" s="1"/>
      <c r="W406" s="9"/>
      <c r="X406" s="1"/>
    </row>
    <row r="407" spans="3:24" ht="15.75" x14ac:dyDescent="0.5">
      <c r="C407" s="1"/>
      <c r="D407" s="9"/>
      <c r="E407" s="1"/>
      <c r="I407" s="1"/>
      <c r="J407" s="9"/>
      <c r="K407" s="1"/>
      <c r="O407" s="1"/>
      <c r="P407" s="9"/>
      <c r="Q407" s="1"/>
      <c r="V407" s="1"/>
      <c r="W407" s="9"/>
      <c r="X407" s="1"/>
    </row>
    <row r="408" spans="3:24" ht="15.75" x14ac:dyDescent="0.5">
      <c r="C408" s="1"/>
      <c r="D408" s="9"/>
      <c r="E408" s="1"/>
      <c r="I408" s="1"/>
      <c r="J408" s="9"/>
      <c r="K408" s="1"/>
      <c r="O408" s="1"/>
      <c r="P408" s="9"/>
      <c r="Q408" s="1"/>
      <c r="V408" s="1"/>
      <c r="W408" s="9"/>
      <c r="X408" s="1"/>
    </row>
    <row r="409" spans="3:24" ht="15.75" x14ac:dyDescent="0.5">
      <c r="C409" s="1"/>
      <c r="D409" s="9"/>
      <c r="E409" s="1"/>
      <c r="I409" s="1"/>
      <c r="J409" s="9"/>
      <c r="K409" s="1"/>
      <c r="O409" s="1"/>
      <c r="P409" s="9"/>
      <c r="Q409" s="1"/>
      <c r="V409" s="1"/>
      <c r="W409" s="9"/>
      <c r="X409" s="1"/>
    </row>
    <row r="410" spans="3:24" ht="15.75" x14ac:dyDescent="0.5">
      <c r="C410" s="1"/>
      <c r="D410" s="9"/>
      <c r="E410" s="1"/>
      <c r="I410" s="1"/>
      <c r="J410" s="9"/>
      <c r="K410" s="1"/>
      <c r="O410" s="1"/>
      <c r="P410" s="9"/>
      <c r="Q410" s="1"/>
      <c r="V410" s="1"/>
      <c r="W410" s="9"/>
      <c r="X410" s="1"/>
    </row>
    <row r="411" spans="3:24" ht="15.75" x14ac:dyDescent="0.5">
      <c r="C411" s="1"/>
      <c r="D411" s="9"/>
      <c r="E411" s="1"/>
      <c r="I411" s="1"/>
      <c r="J411" s="9"/>
      <c r="K411" s="1"/>
      <c r="O411" s="1"/>
      <c r="P411" s="9"/>
      <c r="Q411" s="1"/>
      <c r="V411" s="1"/>
      <c r="W411" s="9"/>
      <c r="X411" s="1"/>
    </row>
    <row r="412" spans="3:24" ht="15.75" x14ac:dyDescent="0.5">
      <c r="C412" s="1"/>
      <c r="D412" s="9"/>
      <c r="E412" s="1"/>
      <c r="I412" s="1"/>
      <c r="J412" s="9"/>
      <c r="K412" s="1"/>
      <c r="O412" s="1"/>
      <c r="P412" s="9"/>
      <c r="Q412" s="1"/>
      <c r="V412" s="1"/>
      <c r="W412" s="9"/>
      <c r="X412" s="1"/>
    </row>
    <row r="413" spans="3:24" ht="15.75" x14ac:dyDescent="0.5">
      <c r="C413" s="1"/>
      <c r="D413" s="9"/>
      <c r="E413" s="1"/>
      <c r="I413" s="1"/>
      <c r="J413" s="9"/>
      <c r="K413" s="1"/>
      <c r="O413" s="1"/>
      <c r="P413" s="9"/>
      <c r="Q413" s="1"/>
      <c r="V413" s="1"/>
      <c r="W413" s="9"/>
      <c r="X413" s="1"/>
    </row>
    <row r="414" spans="3:24" ht="15.75" x14ac:dyDescent="0.5">
      <c r="C414" s="1"/>
      <c r="D414" s="9"/>
      <c r="E414" s="1"/>
      <c r="I414" s="1"/>
      <c r="J414" s="9"/>
      <c r="K414" s="1"/>
      <c r="O414" s="1"/>
      <c r="P414" s="9"/>
      <c r="Q414" s="1"/>
      <c r="V414" s="1"/>
      <c r="W414" s="9"/>
      <c r="X414" s="1"/>
    </row>
    <row r="415" spans="3:24" ht="15.75" x14ac:dyDescent="0.5">
      <c r="C415" s="1"/>
      <c r="D415" s="9"/>
      <c r="E415" s="1"/>
      <c r="I415" s="1"/>
      <c r="J415" s="9"/>
      <c r="K415" s="1"/>
      <c r="O415" s="1"/>
      <c r="P415" s="9"/>
      <c r="Q415" s="1"/>
      <c r="V415" s="1"/>
      <c r="W415" s="9"/>
      <c r="X415" s="1"/>
    </row>
    <row r="416" spans="3:24" ht="15.75" x14ac:dyDescent="0.5">
      <c r="C416" s="1"/>
      <c r="D416" s="9"/>
      <c r="E416" s="1"/>
      <c r="I416" s="1"/>
      <c r="J416" s="9"/>
      <c r="K416" s="1"/>
      <c r="O416" s="1"/>
      <c r="P416" s="9"/>
      <c r="Q416" s="1"/>
      <c r="V416" s="1"/>
      <c r="W416" s="9"/>
      <c r="X416" s="1"/>
    </row>
    <row r="417" spans="3:24" ht="15.75" x14ac:dyDescent="0.5">
      <c r="C417" s="1"/>
      <c r="D417" s="9"/>
      <c r="E417" s="1"/>
      <c r="I417" s="1"/>
      <c r="J417" s="9"/>
      <c r="K417" s="1"/>
      <c r="O417" s="1"/>
      <c r="P417" s="9"/>
      <c r="Q417" s="1"/>
      <c r="V417" s="1"/>
      <c r="W417" s="9"/>
      <c r="X417" s="1"/>
    </row>
    <row r="418" spans="3:24" ht="15.75" x14ac:dyDescent="0.5">
      <c r="C418" s="1"/>
      <c r="D418" s="9"/>
      <c r="E418" s="1"/>
      <c r="I418" s="1"/>
      <c r="J418" s="9"/>
      <c r="K418" s="1"/>
      <c r="O418" s="1"/>
      <c r="P418" s="9"/>
      <c r="Q418" s="1"/>
      <c r="V418" s="1"/>
      <c r="W418" s="9"/>
      <c r="X418" s="1"/>
    </row>
    <row r="419" spans="3:24" ht="15.75" x14ac:dyDescent="0.5">
      <c r="C419" s="1"/>
      <c r="D419" s="9"/>
      <c r="E419" s="1"/>
      <c r="I419" s="1"/>
      <c r="J419" s="9"/>
      <c r="K419" s="1"/>
      <c r="O419" s="1"/>
      <c r="P419" s="9"/>
      <c r="Q419" s="1"/>
      <c r="V419" s="1"/>
      <c r="W419" s="9"/>
      <c r="X419" s="1"/>
    </row>
    <row r="420" spans="3:24" ht="15.75" x14ac:dyDescent="0.5">
      <c r="C420" s="1"/>
      <c r="D420" s="9"/>
      <c r="E420" s="1"/>
      <c r="I420" s="1"/>
      <c r="J420" s="9"/>
      <c r="K420" s="1"/>
      <c r="O420" s="1"/>
      <c r="P420" s="9"/>
      <c r="Q420" s="1"/>
      <c r="V420" s="1"/>
      <c r="W420" s="9"/>
      <c r="X420" s="1"/>
    </row>
    <row r="421" spans="3:24" ht="15.75" x14ac:dyDescent="0.5">
      <c r="C421" s="1"/>
      <c r="D421" s="9"/>
      <c r="E421" s="1"/>
      <c r="I421" s="1"/>
      <c r="J421" s="9"/>
      <c r="K421" s="1"/>
      <c r="O421" s="1"/>
      <c r="P421" s="9"/>
      <c r="Q421" s="1"/>
      <c r="V421" s="1"/>
      <c r="W421" s="9"/>
      <c r="X421" s="1"/>
    </row>
    <row r="422" spans="3:24" ht="15.75" x14ac:dyDescent="0.5">
      <c r="C422" s="1"/>
      <c r="D422" s="9"/>
      <c r="E422" s="1"/>
      <c r="I422" s="1"/>
      <c r="J422" s="9"/>
      <c r="K422" s="1"/>
      <c r="O422" s="1"/>
      <c r="P422" s="9"/>
      <c r="Q422" s="1"/>
      <c r="V422" s="1"/>
      <c r="W422" s="9"/>
      <c r="X422" s="1"/>
    </row>
    <row r="423" spans="3:24" ht="15.75" x14ac:dyDescent="0.5">
      <c r="C423" s="1"/>
      <c r="D423" s="9"/>
      <c r="E423" s="1"/>
      <c r="I423" s="1"/>
      <c r="J423" s="9"/>
      <c r="K423" s="1"/>
      <c r="O423" s="1"/>
      <c r="P423" s="9"/>
      <c r="Q423" s="1"/>
      <c r="V423" s="1"/>
      <c r="W423" s="9"/>
      <c r="X423" s="1"/>
    </row>
    <row r="424" spans="3:24" ht="15.75" x14ac:dyDescent="0.5">
      <c r="C424" s="1"/>
      <c r="D424" s="9"/>
      <c r="E424" s="1"/>
      <c r="I424" s="1"/>
      <c r="J424" s="9"/>
      <c r="K424" s="1"/>
      <c r="O424" s="1"/>
      <c r="P424" s="9"/>
      <c r="Q424" s="1"/>
      <c r="V424" s="1"/>
      <c r="W424" s="9"/>
      <c r="X424" s="1"/>
    </row>
    <row r="425" spans="3:24" ht="15.75" x14ac:dyDescent="0.5">
      <c r="C425" s="1"/>
      <c r="D425" s="9"/>
      <c r="E425" s="1"/>
      <c r="I425" s="1"/>
      <c r="J425" s="9"/>
      <c r="K425" s="1"/>
      <c r="O425" s="1"/>
      <c r="P425" s="9"/>
      <c r="Q425" s="1"/>
      <c r="V425" s="1"/>
      <c r="W425" s="9"/>
      <c r="X425" s="1"/>
    </row>
    <row r="426" spans="3:24" ht="15.75" x14ac:dyDescent="0.5">
      <c r="C426" s="1"/>
      <c r="D426" s="9"/>
      <c r="E426" s="1"/>
      <c r="I426" s="1"/>
      <c r="J426" s="9"/>
      <c r="K426" s="1"/>
      <c r="O426" s="1"/>
      <c r="P426" s="9"/>
      <c r="Q426" s="1"/>
      <c r="V426" s="1"/>
      <c r="W426" s="9"/>
      <c r="X426" s="1"/>
    </row>
    <row r="427" spans="3:24" ht="15.75" x14ac:dyDescent="0.5">
      <c r="C427" s="1"/>
      <c r="D427" s="9"/>
      <c r="E427" s="1"/>
      <c r="I427" s="1"/>
      <c r="J427" s="9"/>
      <c r="K427" s="1"/>
      <c r="O427" s="1"/>
      <c r="P427" s="9"/>
      <c r="Q427" s="1"/>
      <c r="V427" s="1"/>
      <c r="W427" s="9"/>
      <c r="X427" s="1"/>
    </row>
    <row r="428" spans="3:24" ht="15.75" x14ac:dyDescent="0.5">
      <c r="C428" s="1"/>
      <c r="D428" s="9"/>
      <c r="E428" s="1"/>
      <c r="I428" s="1"/>
      <c r="J428" s="9"/>
      <c r="K428" s="1"/>
      <c r="O428" s="1"/>
      <c r="P428" s="9"/>
      <c r="Q428" s="1"/>
      <c r="V428" s="1"/>
      <c r="W428" s="9"/>
      <c r="X428" s="1"/>
    </row>
    <row r="429" spans="3:24" ht="15.75" x14ac:dyDescent="0.5">
      <c r="C429" s="1"/>
      <c r="D429" s="9"/>
      <c r="E429" s="1"/>
      <c r="I429" s="1"/>
      <c r="J429" s="9"/>
      <c r="K429" s="1"/>
      <c r="O429" s="1"/>
      <c r="P429" s="9"/>
      <c r="Q429" s="1"/>
      <c r="V429" s="1"/>
      <c r="W429" s="9"/>
      <c r="X429" s="1"/>
    </row>
    <row r="430" spans="3:24" ht="15.75" x14ac:dyDescent="0.5">
      <c r="C430" s="1"/>
      <c r="D430" s="9"/>
      <c r="E430" s="1"/>
      <c r="I430" s="1"/>
      <c r="J430" s="9"/>
      <c r="K430" s="1"/>
      <c r="O430" s="1"/>
      <c r="P430" s="9"/>
      <c r="Q430" s="1"/>
      <c r="V430" s="1"/>
      <c r="W430" s="9"/>
      <c r="X430" s="1"/>
    </row>
    <row r="431" spans="3:24" ht="15.75" x14ac:dyDescent="0.5">
      <c r="C431" s="1"/>
      <c r="D431" s="9"/>
      <c r="E431" s="1"/>
      <c r="I431" s="1"/>
      <c r="J431" s="9"/>
      <c r="K431" s="1"/>
      <c r="O431" s="1"/>
      <c r="P431" s="9"/>
      <c r="Q431" s="1"/>
      <c r="V431" s="1"/>
      <c r="W431" s="9"/>
      <c r="X431" s="1"/>
    </row>
    <row r="432" spans="3:24" ht="15.75" x14ac:dyDescent="0.5">
      <c r="C432" s="1"/>
      <c r="D432" s="9"/>
      <c r="E432" s="1"/>
      <c r="I432" s="1"/>
      <c r="J432" s="9"/>
      <c r="K432" s="1"/>
      <c r="O432" s="1"/>
      <c r="P432" s="9"/>
      <c r="Q432" s="1"/>
      <c r="V432" s="1"/>
      <c r="W432" s="9"/>
      <c r="X432" s="1"/>
    </row>
    <row r="433" spans="3:24" ht="15.75" x14ac:dyDescent="0.5">
      <c r="C433" s="1"/>
      <c r="D433" s="9"/>
      <c r="E433" s="1"/>
      <c r="I433" s="1"/>
      <c r="J433" s="9"/>
      <c r="K433" s="1"/>
      <c r="O433" s="1"/>
      <c r="P433" s="9"/>
      <c r="Q433" s="1"/>
      <c r="V433" s="1"/>
      <c r="W433" s="9"/>
      <c r="X433" s="1"/>
    </row>
    <row r="434" spans="3:24" ht="15.75" x14ac:dyDescent="0.5">
      <c r="C434" s="1"/>
      <c r="D434" s="9"/>
      <c r="E434" s="1"/>
      <c r="I434" s="1"/>
      <c r="J434" s="9"/>
      <c r="K434" s="1"/>
      <c r="O434" s="1"/>
      <c r="P434" s="9"/>
      <c r="Q434" s="1"/>
      <c r="V434" s="1"/>
      <c r="W434" s="9"/>
      <c r="X434" s="1"/>
    </row>
    <row r="435" spans="3:24" ht="15.75" x14ac:dyDescent="0.5">
      <c r="C435" s="1"/>
      <c r="D435" s="9"/>
      <c r="E435" s="1"/>
      <c r="I435" s="1"/>
      <c r="J435" s="9"/>
      <c r="K435" s="1"/>
      <c r="O435" s="1"/>
      <c r="P435" s="9"/>
      <c r="Q435" s="1"/>
      <c r="V435" s="1"/>
      <c r="W435" s="9"/>
      <c r="X435" s="1"/>
    </row>
    <row r="436" spans="3:24" ht="15.75" x14ac:dyDescent="0.5">
      <c r="C436" s="1"/>
      <c r="D436" s="9"/>
      <c r="E436" s="1"/>
      <c r="I436" s="1"/>
      <c r="J436" s="9"/>
      <c r="K436" s="1"/>
      <c r="O436" s="1"/>
      <c r="P436" s="9"/>
      <c r="Q436" s="1"/>
      <c r="V436" s="1"/>
      <c r="W436" s="9"/>
      <c r="X436" s="1"/>
    </row>
    <row r="437" spans="3:24" ht="15.75" x14ac:dyDescent="0.5">
      <c r="C437" s="1"/>
      <c r="D437" s="9"/>
      <c r="E437" s="1"/>
      <c r="I437" s="1"/>
      <c r="J437" s="9"/>
      <c r="K437" s="1"/>
      <c r="O437" s="1"/>
      <c r="P437" s="9"/>
      <c r="Q437" s="1"/>
      <c r="V437" s="1"/>
      <c r="W437" s="9"/>
      <c r="X437" s="1"/>
    </row>
    <row r="438" spans="3:24" ht="15.75" x14ac:dyDescent="0.5">
      <c r="C438" s="1"/>
      <c r="D438" s="9"/>
      <c r="E438" s="1"/>
      <c r="I438" s="1"/>
      <c r="J438" s="9"/>
      <c r="K438" s="1"/>
      <c r="O438" s="1"/>
      <c r="P438" s="9"/>
      <c r="Q438" s="1"/>
      <c r="V438" s="1"/>
      <c r="W438" s="9"/>
      <c r="X438" s="1"/>
    </row>
    <row r="439" spans="3:24" ht="15.75" x14ac:dyDescent="0.5">
      <c r="C439" s="1"/>
      <c r="D439" s="9"/>
      <c r="E439" s="1"/>
      <c r="I439" s="1"/>
      <c r="J439" s="9"/>
      <c r="K439" s="1"/>
      <c r="O439" s="1"/>
      <c r="P439" s="9"/>
      <c r="Q439" s="1"/>
      <c r="V439" s="1"/>
      <c r="W439" s="9"/>
      <c r="X439" s="1"/>
    </row>
    <row r="440" spans="3:24" ht="15.75" x14ac:dyDescent="0.5">
      <c r="C440" s="1"/>
      <c r="D440" s="9"/>
      <c r="E440" s="1"/>
      <c r="I440" s="1"/>
      <c r="J440" s="9"/>
      <c r="K440" s="1"/>
      <c r="O440" s="1"/>
      <c r="P440" s="9"/>
      <c r="Q440" s="1"/>
      <c r="V440" s="1"/>
      <c r="W440" s="9"/>
      <c r="X440" s="1"/>
    </row>
    <row r="441" spans="3:24" ht="15.75" x14ac:dyDescent="0.5">
      <c r="C441" s="1"/>
      <c r="D441" s="9"/>
      <c r="E441" s="1"/>
      <c r="I441" s="1"/>
      <c r="J441" s="9"/>
      <c r="K441" s="1"/>
      <c r="O441" s="1"/>
      <c r="P441" s="9"/>
      <c r="Q441" s="1"/>
      <c r="V441" s="1"/>
      <c r="W441" s="9"/>
      <c r="X441" s="1"/>
    </row>
    <row r="442" spans="3:24" ht="15.75" x14ac:dyDescent="0.5">
      <c r="C442" s="1"/>
      <c r="D442" s="9"/>
      <c r="E442" s="1"/>
      <c r="I442" s="1"/>
      <c r="J442" s="9"/>
      <c r="K442" s="1"/>
      <c r="O442" s="1"/>
      <c r="P442" s="9"/>
      <c r="Q442" s="1"/>
      <c r="V442" s="1"/>
      <c r="W442" s="9"/>
      <c r="X442" s="1"/>
    </row>
    <row r="443" spans="3:24" ht="15.75" x14ac:dyDescent="0.5">
      <c r="C443" s="1"/>
      <c r="D443" s="9"/>
      <c r="E443" s="1"/>
      <c r="I443" s="1"/>
      <c r="J443" s="9"/>
      <c r="K443" s="1"/>
      <c r="O443" s="1"/>
      <c r="P443" s="9"/>
      <c r="Q443" s="1"/>
      <c r="V443" s="1"/>
      <c r="W443" s="9"/>
      <c r="X443" s="1"/>
    </row>
    <row r="444" spans="3:24" ht="15.75" x14ac:dyDescent="0.5">
      <c r="C444" s="1"/>
      <c r="D444" s="9"/>
      <c r="E444" s="1"/>
      <c r="I444" s="1"/>
      <c r="J444" s="9"/>
      <c r="K444" s="1"/>
      <c r="O444" s="1"/>
      <c r="P444" s="9"/>
      <c r="Q444" s="1"/>
      <c r="V444" s="1"/>
      <c r="W444" s="9"/>
      <c r="X444" s="1"/>
    </row>
    <row r="445" spans="3:24" ht="15.75" x14ac:dyDescent="0.5">
      <c r="C445" s="1"/>
      <c r="D445" s="9"/>
      <c r="E445" s="1"/>
      <c r="I445" s="1"/>
      <c r="J445" s="9"/>
      <c r="K445" s="1"/>
      <c r="O445" s="1"/>
      <c r="P445" s="9"/>
      <c r="Q445" s="1"/>
      <c r="V445" s="1"/>
      <c r="W445" s="9"/>
      <c r="X445" s="1"/>
    </row>
    <row r="446" spans="3:24" ht="15.75" x14ac:dyDescent="0.5">
      <c r="C446" s="1"/>
      <c r="D446" s="9"/>
      <c r="E446" s="1"/>
      <c r="I446" s="1"/>
      <c r="J446" s="9"/>
      <c r="K446" s="1"/>
      <c r="O446" s="1"/>
      <c r="P446" s="9"/>
      <c r="Q446" s="1"/>
      <c r="V446" s="1"/>
      <c r="W446" s="9"/>
      <c r="X446" s="1"/>
    </row>
    <row r="447" spans="3:24" ht="15.75" x14ac:dyDescent="0.5">
      <c r="C447" s="1"/>
      <c r="D447" s="9"/>
      <c r="E447" s="1"/>
      <c r="I447" s="1"/>
      <c r="J447" s="9"/>
      <c r="K447" s="1"/>
      <c r="O447" s="1"/>
      <c r="P447" s="9"/>
      <c r="Q447" s="1"/>
      <c r="V447" s="1"/>
      <c r="W447" s="9"/>
      <c r="X447" s="1"/>
    </row>
    <row r="448" spans="3:24" ht="15.75" x14ac:dyDescent="0.5">
      <c r="C448" s="1"/>
      <c r="D448" s="9"/>
      <c r="E448" s="1"/>
      <c r="I448" s="1"/>
      <c r="J448" s="9"/>
      <c r="K448" s="1"/>
      <c r="O448" s="1"/>
      <c r="P448" s="9"/>
      <c r="Q448" s="1"/>
      <c r="V448" s="1"/>
      <c r="W448" s="9"/>
      <c r="X448" s="1"/>
    </row>
    <row r="449" spans="3:24" ht="15.75" x14ac:dyDescent="0.5">
      <c r="C449" s="1"/>
      <c r="D449" s="9"/>
      <c r="E449" s="1"/>
      <c r="I449" s="1"/>
      <c r="J449" s="9"/>
      <c r="K449" s="1"/>
      <c r="O449" s="1"/>
      <c r="P449" s="9"/>
      <c r="Q449" s="1"/>
      <c r="V449" s="1"/>
      <c r="W449" s="9"/>
      <c r="X449" s="1"/>
    </row>
    <row r="450" spans="3:24" ht="15.75" x14ac:dyDescent="0.5">
      <c r="C450" s="1"/>
      <c r="D450" s="9"/>
      <c r="E450" s="1"/>
      <c r="I450" s="1"/>
      <c r="J450" s="9"/>
      <c r="K450" s="1"/>
      <c r="O450" s="1"/>
      <c r="P450" s="9"/>
      <c r="Q450" s="1"/>
      <c r="V450" s="1"/>
      <c r="W450" s="9"/>
      <c r="X450" s="1"/>
    </row>
    <row r="451" spans="3:24" ht="15.75" x14ac:dyDescent="0.5">
      <c r="C451" s="1"/>
      <c r="D451" s="9"/>
      <c r="E451" s="1"/>
      <c r="I451" s="1"/>
      <c r="J451" s="9"/>
      <c r="K451" s="1"/>
      <c r="O451" s="1"/>
      <c r="P451" s="9"/>
      <c r="Q451" s="1"/>
      <c r="V451" s="1"/>
      <c r="W451" s="9"/>
      <c r="X451" s="1"/>
    </row>
    <row r="452" spans="3:24" ht="15.75" x14ac:dyDescent="0.5">
      <c r="C452" s="1"/>
      <c r="D452" s="9"/>
      <c r="E452" s="1"/>
      <c r="I452" s="1"/>
      <c r="J452" s="9"/>
      <c r="K452" s="1"/>
      <c r="O452" s="1"/>
      <c r="P452" s="9"/>
      <c r="Q452" s="1"/>
      <c r="V452" s="1"/>
      <c r="W452" s="9"/>
      <c r="X452" s="1"/>
    </row>
    <row r="453" spans="3:24" ht="15.75" x14ac:dyDescent="0.5">
      <c r="C453" s="1"/>
      <c r="D453" s="9"/>
      <c r="E453" s="1"/>
      <c r="I453" s="1"/>
      <c r="J453" s="9"/>
      <c r="K453" s="1"/>
      <c r="O453" s="1"/>
      <c r="P453" s="9"/>
      <c r="Q453" s="1"/>
      <c r="V453" s="1"/>
      <c r="W453" s="9"/>
      <c r="X453" s="1"/>
    </row>
    <row r="454" spans="3:24" ht="15.75" x14ac:dyDescent="0.5">
      <c r="C454" s="1"/>
      <c r="D454" s="9"/>
      <c r="E454" s="1"/>
      <c r="I454" s="1"/>
      <c r="J454" s="9"/>
      <c r="K454" s="1"/>
      <c r="O454" s="1"/>
      <c r="P454" s="9"/>
      <c r="Q454" s="1"/>
      <c r="V454" s="1"/>
      <c r="W454" s="9"/>
      <c r="X454" s="1"/>
    </row>
    <row r="455" spans="3:24" ht="15.75" x14ac:dyDescent="0.5">
      <c r="C455" s="1"/>
      <c r="D455" s="9"/>
      <c r="E455" s="1"/>
      <c r="I455" s="1"/>
      <c r="J455" s="9"/>
      <c r="K455" s="1"/>
      <c r="O455" s="1"/>
      <c r="P455" s="9"/>
      <c r="Q455" s="1"/>
      <c r="V455" s="1"/>
      <c r="W455" s="9"/>
      <c r="X455" s="1"/>
    </row>
    <row r="456" spans="3:24" ht="15.75" x14ac:dyDescent="0.5">
      <c r="C456" s="1"/>
      <c r="D456" s="9"/>
      <c r="E456" s="1"/>
      <c r="I456" s="1"/>
      <c r="J456" s="9"/>
      <c r="K456" s="1"/>
      <c r="O456" s="1"/>
      <c r="P456" s="9"/>
      <c r="Q456" s="1"/>
      <c r="V456" s="1"/>
      <c r="W456" s="9"/>
      <c r="X456" s="1"/>
    </row>
    <row r="457" spans="3:24" ht="15.75" x14ac:dyDescent="0.5">
      <c r="C457" s="1"/>
      <c r="D457" s="9"/>
      <c r="E457" s="1"/>
      <c r="I457" s="1"/>
      <c r="J457" s="9"/>
      <c r="K457" s="1"/>
      <c r="O457" s="1"/>
      <c r="P457" s="9"/>
      <c r="Q457" s="1"/>
      <c r="V457" s="1"/>
      <c r="W457" s="9"/>
      <c r="X457" s="1"/>
    </row>
    <row r="458" spans="3:24" ht="15.75" x14ac:dyDescent="0.5">
      <c r="C458" s="1"/>
      <c r="D458" s="9"/>
      <c r="E458" s="1"/>
      <c r="I458" s="1"/>
      <c r="J458" s="9"/>
      <c r="K458" s="1"/>
      <c r="O458" s="1"/>
      <c r="P458" s="9"/>
      <c r="Q458" s="1"/>
      <c r="V458" s="1"/>
      <c r="W458" s="9"/>
      <c r="X458" s="1"/>
    </row>
    <row r="459" spans="3:24" ht="15.75" x14ac:dyDescent="0.5">
      <c r="C459" s="1"/>
      <c r="D459" s="9"/>
      <c r="E459" s="1"/>
      <c r="I459" s="1"/>
      <c r="J459" s="9"/>
      <c r="K459" s="1"/>
      <c r="O459" s="1"/>
      <c r="P459" s="9"/>
      <c r="Q459" s="1"/>
      <c r="V459" s="1"/>
      <c r="W459" s="9"/>
      <c r="X459" s="1"/>
    </row>
    <row r="460" spans="3:24" ht="15.75" x14ac:dyDescent="0.5">
      <c r="C460" s="1"/>
      <c r="D460" s="9"/>
      <c r="E460" s="1"/>
      <c r="I460" s="1"/>
      <c r="J460" s="9"/>
      <c r="K460" s="1"/>
      <c r="O460" s="1"/>
      <c r="P460" s="9"/>
      <c r="Q460" s="1"/>
      <c r="V460" s="1"/>
      <c r="W460" s="9"/>
      <c r="X460" s="1"/>
    </row>
    <row r="461" spans="3:24" ht="15.75" x14ac:dyDescent="0.5">
      <c r="C461" s="1"/>
      <c r="D461" s="9"/>
      <c r="E461" s="1"/>
      <c r="I461" s="1"/>
      <c r="J461" s="9"/>
      <c r="K461" s="1"/>
      <c r="O461" s="1"/>
      <c r="P461" s="9"/>
      <c r="Q461" s="1"/>
      <c r="V461" s="1"/>
      <c r="W461" s="9"/>
      <c r="X461" s="1"/>
    </row>
    <row r="462" spans="3:24" ht="15.75" x14ac:dyDescent="0.5">
      <c r="C462" s="1"/>
      <c r="D462" s="9"/>
      <c r="E462" s="1"/>
      <c r="I462" s="1"/>
      <c r="J462" s="9"/>
      <c r="K462" s="1"/>
      <c r="O462" s="1"/>
      <c r="P462" s="9"/>
      <c r="Q462" s="1"/>
      <c r="V462" s="1"/>
      <c r="W462" s="9"/>
      <c r="X462" s="1"/>
    </row>
    <row r="463" spans="3:24" ht="15.75" x14ac:dyDescent="0.5">
      <c r="C463" s="1"/>
      <c r="D463" s="9"/>
      <c r="E463" s="1"/>
      <c r="I463" s="1"/>
      <c r="J463" s="9"/>
      <c r="K463" s="1"/>
      <c r="O463" s="1"/>
      <c r="P463" s="9"/>
      <c r="Q463" s="1"/>
      <c r="V463" s="1"/>
      <c r="W463" s="9"/>
      <c r="X463" s="1"/>
    </row>
    <row r="464" spans="3:24" ht="15.75" x14ac:dyDescent="0.5">
      <c r="C464" s="1"/>
      <c r="D464" s="9"/>
      <c r="E464" s="1"/>
      <c r="I464" s="1"/>
      <c r="J464" s="9"/>
      <c r="K464" s="1"/>
      <c r="O464" s="1"/>
      <c r="P464" s="9"/>
      <c r="Q464" s="1"/>
      <c r="V464" s="1"/>
      <c r="W464" s="9"/>
      <c r="X464" s="1"/>
    </row>
    <row r="465" spans="3:24" ht="15.75" x14ac:dyDescent="0.5">
      <c r="C465" s="1"/>
      <c r="D465" s="9"/>
      <c r="E465" s="1"/>
      <c r="I465" s="1"/>
      <c r="J465" s="9"/>
      <c r="K465" s="1"/>
      <c r="O465" s="1"/>
      <c r="P465" s="9"/>
      <c r="Q465" s="1"/>
      <c r="V465" s="1"/>
      <c r="W465" s="9"/>
      <c r="X465" s="1"/>
    </row>
    <row r="466" spans="3:24" ht="15.75" x14ac:dyDescent="0.5">
      <c r="C466" s="1"/>
      <c r="D466" s="9"/>
      <c r="E466" s="1"/>
      <c r="I466" s="1"/>
      <c r="J466" s="9"/>
      <c r="K466" s="1"/>
      <c r="O466" s="1"/>
      <c r="P466" s="9"/>
      <c r="Q466" s="1"/>
      <c r="V466" s="1"/>
      <c r="W466" s="9"/>
      <c r="X466" s="1"/>
    </row>
    <row r="467" spans="3:24" ht="15.75" x14ac:dyDescent="0.5">
      <c r="C467" s="1"/>
      <c r="D467" s="9"/>
      <c r="E467" s="1"/>
      <c r="I467" s="1"/>
      <c r="J467" s="9"/>
      <c r="K467" s="1"/>
      <c r="O467" s="1"/>
      <c r="P467" s="9"/>
      <c r="Q467" s="1"/>
      <c r="V467" s="1"/>
      <c r="W467" s="9"/>
      <c r="X467" s="1"/>
    </row>
    <row r="468" spans="3:24" ht="15.75" x14ac:dyDescent="0.5">
      <c r="C468" s="1"/>
      <c r="D468" s="9"/>
      <c r="E468" s="1"/>
      <c r="I468" s="1"/>
      <c r="J468" s="9"/>
      <c r="K468" s="1"/>
      <c r="O468" s="1"/>
      <c r="P468" s="9"/>
      <c r="Q468" s="1"/>
      <c r="V468" s="1"/>
      <c r="W468" s="9"/>
      <c r="X468" s="1"/>
    </row>
    <row r="469" spans="3:24" ht="15.75" x14ac:dyDescent="0.5">
      <c r="C469" s="1"/>
      <c r="D469" s="9"/>
      <c r="E469" s="1"/>
      <c r="I469" s="1"/>
      <c r="J469" s="9"/>
      <c r="K469" s="1"/>
      <c r="O469" s="1"/>
      <c r="P469" s="9"/>
      <c r="Q469" s="1"/>
      <c r="V469" s="1"/>
      <c r="W469" s="9"/>
      <c r="X469" s="1"/>
    </row>
    <row r="470" spans="3:24" ht="15.75" x14ac:dyDescent="0.5">
      <c r="C470" s="1"/>
      <c r="D470" s="9"/>
      <c r="E470" s="1"/>
      <c r="I470" s="1"/>
      <c r="J470" s="9"/>
      <c r="K470" s="1"/>
      <c r="O470" s="1"/>
      <c r="P470" s="9"/>
      <c r="Q470" s="1"/>
      <c r="V470" s="1"/>
      <c r="W470" s="9"/>
      <c r="X470" s="1"/>
    </row>
    <row r="471" spans="3:24" ht="15.75" x14ac:dyDescent="0.5">
      <c r="C471" s="1"/>
      <c r="D471" s="9"/>
      <c r="E471" s="1"/>
      <c r="I471" s="1"/>
      <c r="J471" s="9"/>
      <c r="K471" s="1"/>
      <c r="O471" s="1"/>
      <c r="P471" s="9"/>
      <c r="Q471" s="1"/>
      <c r="V471" s="1"/>
      <c r="W471" s="9"/>
      <c r="X471" s="1"/>
    </row>
    <row r="472" spans="3:24" ht="15.75" x14ac:dyDescent="0.5">
      <c r="C472" s="1"/>
      <c r="D472" s="9"/>
      <c r="E472" s="1"/>
      <c r="I472" s="1"/>
      <c r="J472" s="9"/>
      <c r="K472" s="1"/>
      <c r="O472" s="1"/>
      <c r="P472" s="9"/>
      <c r="Q472" s="1"/>
      <c r="V472" s="1"/>
      <c r="W472" s="9"/>
      <c r="X472" s="1"/>
    </row>
    <row r="473" spans="3:24" ht="15.75" x14ac:dyDescent="0.5">
      <c r="C473" s="1"/>
      <c r="D473" s="9"/>
      <c r="E473" s="1"/>
      <c r="I473" s="1"/>
      <c r="J473" s="9"/>
      <c r="K473" s="1"/>
      <c r="O473" s="1"/>
      <c r="P473" s="9"/>
      <c r="Q473" s="1"/>
      <c r="V473" s="1"/>
      <c r="W473" s="9"/>
      <c r="X473" s="1"/>
    </row>
    <row r="474" spans="3:24" ht="15.75" x14ac:dyDescent="0.5">
      <c r="C474" s="1"/>
      <c r="D474" s="9"/>
      <c r="E474" s="1"/>
      <c r="I474" s="1"/>
      <c r="J474" s="9"/>
      <c r="K474" s="1"/>
      <c r="O474" s="1"/>
      <c r="P474" s="9"/>
      <c r="Q474" s="1"/>
      <c r="V474" s="1"/>
      <c r="W474" s="9"/>
      <c r="X474" s="1"/>
    </row>
    <row r="475" spans="3:24" ht="15.75" x14ac:dyDescent="0.5">
      <c r="C475" s="1"/>
      <c r="D475" s="9"/>
      <c r="E475" s="1"/>
      <c r="I475" s="1"/>
      <c r="J475" s="9"/>
      <c r="K475" s="1"/>
      <c r="O475" s="1"/>
      <c r="P475" s="9"/>
      <c r="Q475" s="1"/>
      <c r="V475" s="1"/>
      <c r="W475" s="9"/>
      <c r="X475" s="1"/>
    </row>
    <row r="476" spans="3:24" ht="15.75" x14ac:dyDescent="0.5">
      <c r="C476" s="1"/>
      <c r="D476" s="9"/>
      <c r="E476" s="1"/>
      <c r="I476" s="1"/>
      <c r="J476" s="9"/>
      <c r="K476" s="1"/>
      <c r="O476" s="1"/>
      <c r="P476" s="9"/>
      <c r="Q476" s="1"/>
      <c r="V476" s="1"/>
      <c r="W476" s="9"/>
      <c r="X476" s="1"/>
    </row>
    <row r="477" spans="3:24" ht="15.75" x14ac:dyDescent="0.5">
      <c r="C477" s="1"/>
      <c r="D477" s="9"/>
      <c r="E477" s="1"/>
      <c r="I477" s="1"/>
      <c r="J477" s="9"/>
      <c r="K477" s="1"/>
      <c r="O477" s="1"/>
      <c r="P477" s="9"/>
      <c r="Q477" s="1"/>
      <c r="V477" s="1"/>
      <c r="W477" s="9"/>
      <c r="X477" s="1"/>
    </row>
    <row r="478" spans="3:24" ht="15.75" x14ac:dyDescent="0.5">
      <c r="C478" s="1"/>
      <c r="D478" s="9"/>
      <c r="E478" s="1"/>
      <c r="I478" s="1"/>
      <c r="J478" s="9"/>
      <c r="K478" s="1"/>
      <c r="O478" s="1"/>
      <c r="P478" s="9"/>
      <c r="Q478" s="1"/>
      <c r="V478" s="1"/>
      <c r="W478" s="9"/>
      <c r="X478" s="1"/>
    </row>
    <row r="479" spans="3:24" ht="15.75" x14ac:dyDescent="0.5">
      <c r="C479" s="1"/>
      <c r="D479" s="9"/>
      <c r="E479" s="1"/>
      <c r="I479" s="1"/>
      <c r="J479" s="9"/>
      <c r="K479" s="1"/>
      <c r="O479" s="1"/>
      <c r="P479" s="9"/>
      <c r="Q479" s="1"/>
      <c r="V479" s="1"/>
      <c r="W479" s="9"/>
      <c r="X479" s="1"/>
    </row>
    <row r="480" spans="3:24" ht="15.75" x14ac:dyDescent="0.5">
      <c r="C480" s="1"/>
      <c r="D480" s="9"/>
      <c r="E480" s="1"/>
      <c r="I480" s="1"/>
      <c r="J480" s="9"/>
      <c r="K480" s="1"/>
      <c r="O480" s="1"/>
      <c r="P480" s="9"/>
      <c r="Q480" s="1"/>
      <c r="V480" s="1"/>
      <c r="W480" s="9"/>
      <c r="X480" s="1"/>
    </row>
    <row r="481" spans="3:24" ht="15.75" x14ac:dyDescent="0.5">
      <c r="C481" s="1"/>
      <c r="D481" s="9"/>
      <c r="E481" s="1"/>
      <c r="I481" s="1"/>
      <c r="J481" s="9"/>
      <c r="K481" s="1"/>
      <c r="O481" s="1"/>
      <c r="P481" s="9"/>
      <c r="Q481" s="1"/>
      <c r="V481" s="1"/>
      <c r="W481" s="9"/>
      <c r="X481" s="1"/>
    </row>
    <row r="482" spans="3:24" ht="15.75" x14ac:dyDescent="0.5">
      <c r="C482" s="1"/>
      <c r="D482" s="9"/>
      <c r="E482" s="1"/>
      <c r="I482" s="1"/>
      <c r="J482" s="9"/>
      <c r="K482" s="1"/>
      <c r="O482" s="1"/>
      <c r="P482" s="9"/>
      <c r="Q482" s="1"/>
      <c r="V482" s="1"/>
      <c r="W482" s="9"/>
      <c r="X482" s="1"/>
    </row>
    <row r="483" spans="3:24" ht="15.75" x14ac:dyDescent="0.5">
      <c r="C483" s="1"/>
      <c r="D483" s="9"/>
      <c r="E483" s="1"/>
      <c r="I483" s="1"/>
      <c r="J483" s="9"/>
      <c r="K483" s="1"/>
      <c r="O483" s="1"/>
      <c r="P483" s="9"/>
      <c r="Q483" s="1"/>
      <c r="V483" s="1"/>
      <c r="W483" s="9"/>
      <c r="X483" s="1"/>
    </row>
    <row r="484" spans="3:24" ht="15.75" x14ac:dyDescent="0.5">
      <c r="C484" s="1"/>
      <c r="D484" s="9"/>
      <c r="E484" s="1"/>
      <c r="I484" s="1"/>
      <c r="J484" s="9"/>
      <c r="K484" s="1"/>
      <c r="O484" s="1"/>
      <c r="P484" s="9"/>
      <c r="Q484" s="1"/>
      <c r="V484" s="1"/>
      <c r="W484" s="9"/>
      <c r="X484" s="1"/>
    </row>
    <row r="485" spans="3:24" ht="15.75" x14ac:dyDescent="0.5">
      <c r="C485" s="1"/>
      <c r="D485" s="9"/>
      <c r="E485" s="1"/>
      <c r="I485" s="1"/>
      <c r="J485" s="9"/>
      <c r="K485" s="1"/>
      <c r="O485" s="1"/>
      <c r="P485" s="9"/>
      <c r="Q485" s="1"/>
      <c r="V485" s="1"/>
      <c r="W485" s="9"/>
      <c r="X485" s="1"/>
    </row>
    <row r="486" spans="3:24" ht="15.75" x14ac:dyDescent="0.5">
      <c r="C486" s="1"/>
      <c r="D486" s="9"/>
      <c r="E486" s="1"/>
      <c r="I486" s="1"/>
      <c r="J486" s="9"/>
      <c r="K486" s="1"/>
      <c r="O486" s="1"/>
      <c r="P486" s="9"/>
      <c r="Q486" s="1"/>
      <c r="V486" s="1"/>
      <c r="W486" s="9"/>
      <c r="X486" s="1"/>
    </row>
    <row r="487" spans="3:24" ht="15.75" x14ac:dyDescent="0.5">
      <c r="C487" s="1"/>
      <c r="D487" s="9"/>
      <c r="E487" s="1"/>
      <c r="I487" s="1"/>
      <c r="J487" s="9"/>
      <c r="K487" s="1"/>
      <c r="O487" s="1"/>
      <c r="P487" s="9"/>
      <c r="Q487" s="1"/>
      <c r="V487" s="1"/>
      <c r="W487" s="9"/>
      <c r="X487" s="1"/>
    </row>
    <row r="488" spans="3:24" ht="15.75" x14ac:dyDescent="0.5">
      <c r="C488" s="1"/>
      <c r="D488" s="9"/>
      <c r="E488" s="1"/>
      <c r="I488" s="1"/>
      <c r="J488" s="9"/>
      <c r="K488" s="1"/>
      <c r="O488" s="1"/>
      <c r="P488" s="9"/>
      <c r="Q488" s="1"/>
      <c r="V488" s="1"/>
      <c r="W488" s="9"/>
      <c r="X488" s="1"/>
    </row>
    <row r="489" spans="3:24" ht="15.75" x14ac:dyDescent="0.5">
      <c r="C489" s="1"/>
      <c r="D489" s="9"/>
      <c r="E489" s="1"/>
      <c r="I489" s="1"/>
      <c r="J489" s="9"/>
      <c r="K489" s="1"/>
      <c r="O489" s="1"/>
      <c r="P489" s="9"/>
      <c r="Q489" s="1"/>
      <c r="V489" s="1"/>
      <c r="W489" s="9"/>
      <c r="X489" s="1"/>
    </row>
    <row r="490" spans="3:24" ht="15.75" x14ac:dyDescent="0.5">
      <c r="C490" s="1"/>
      <c r="D490" s="9"/>
      <c r="E490" s="1"/>
      <c r="I490" s="1"/>
      <c r="J490" s="9"/>
      <c r="K490" s="1"/>
      <c r="O490" s="1"/>
      <c r="P490" s="9"/>
      <c r="Q490" s="1"/>
      <c r="V490" s="1"/>
      <c r="W490" s="9"/>
      <c r="X490" s="1"/>
    </row>
    <row r="491" spans="3:24" ht="15.75" x14ac:dyDescent="0.5">
      <c r="C491" s="1"/>
      <c r="D491" s="9"/>
      <c r="E491" s="1"/>
      <c r="I491" s="1"/>
      <c r="J491" s="9"/>
      <c r="K491" s="1"/>
      <c r="O491" s="1"/>
      <c r="P491" s="9"/>
      <c r="Q491" s="1"/>
      <c r="V491" s="1"/>
      <c r="W491" s="9"/>
      <c r="X491" s="1"/>
    </row>
    <row r="492" spans="3:24" ht="15.75" x14ac:dyDescent="0.5">
      <c r="C492" s="1"/>
      <c r="D492" s="9"/>
      <c r="E492" s="1"/>
      <c r="I492" s="1"/>
      <c r="J492" s="9"/>
      <c r="K492" s="1"/>
      <c r="O492" s="1"/>
      <c r="P492" s="9"/>
      <c r="Q492" s="1"/>
      <c r="V492" s="1"/>
      <c r="W492" s="9"/>
      <c r="X492" s="1"/>
    </row>
    <row r="493" spans="3:24" ht="15.75" x14ac:dyDescent="0.5">
      <c r="C493" s="1"/>
      <c r="D493" s="9"/>
      <c r="E493" s="1"/>
      <c r="I493" s="1"/>
      <c r="J493" s="9"/>
      <c r="K493" s="1"/>
      <c r="O493" s="1"/>
      <c r="P493" s="9"/>
      <c r="Q493" s="1"/>
      <c r="V493" s="1"/>
      <c r="W493" s="9"/>
      <c r="X493" s="1"/>
    </row>
    <row r="494" spans="3:24" ht="15.75" x14ac:dyDescent="0.5">
      <c r="C494" s="1"/>
      <c r="D494" s="9"/>
      <c r="E494" s="1"/>
      <c r="I494" s="1"/>
      <c r="J494" s="9"/>
      <c r="K494" s="1"/>
      <c r="O494" s="1"/>
      <c r="P494" s="9"/>
      <c r="Q494" s="1"/>
      <c r="V494" s="1"/>
      <c r="W494" s="9"/>
      <c r="X494" s="1"/>
    </row>
    <row r="495" spans="3:24" ht="15.75" x14ac:dyDescent="0.5">
      <c r="C495" s="1"/>
      <c r="D495" s="9"/>
      <c r="E495" s="1"/>
      <c r="I495" s="1"/>
      <c r="J495" s="9"/>
      <c r="K495" s="1"/>
      <c r="O495" s="1"/>
      <c r="P495" s="9"/>
      <c r="Q495" s="1"/>
      <c r="V495" s="1"/>
      <c r="W495" s="9"/>
      <c r="X495" s="1"/>
    </row>
    <row r="496" spans="3:24" ht="15.75" x14ac:dyDescent="0.5">
      <c r="C496" s="1"/>
      <c r="D496" s="9"/>
      <c r="E496" s="1"/>
      <c r="I496" s="1"/>
      <c r="J496" s="9"/>
      <c r="K496" s="1"/>
      <c r="O496" s="1"/>
      <c r="P496" s="9"/>
      <c r="Q496" s="1"/>
      <c r="V496" s="1"/>
      <c r="W496" s="9"/>
      <c r="X496" s="1"/>
    </row>
    <row r="497" spans="3:24" ht="15.75" x14ac:dyDescent="0.5">
      <c r="C497" s="1"/>
      <c r="D497" s="9"/>
      <c r="E497" s="1"/>
      <c r="I497" s="1"/>
      <c r="J497" s="9"/>
      <c r="K497" s="1"/>
      <c r="O497" s="1"/>
      <c r="P497" s="9"/>
      <c r="Q497" s="1"/>
      <c r="V497" s="1"/>
      <c r="W497" s="9"/>
      <c r="X497" s="1"/>
    </row>
    <row r="498" spans="3:24" ht="15.75" x14ac:dyDescent="0.5">
      <c r="C498" s="1"/>
      <c r="D498" s="9"/>
      <c r="E498" s="1"/>
      <c r="I498" s="1"/>
      <c r="J498" s="9"/>
      <c r="K498" s="1"/>
      <c r="O498" s="1"/>
      <c r="P498" s="9"/>
      <c r="Q498" s="1"/>
      <c r="V498" s="1"/>
      <c r="W498" s="9"/>
      <c r="X498" s="1"/>
    </row>
    <row r="499" spans="3:24" ht="15.75" x14ac:dyDescent="0.5">
      <c r="C499" s="1"/>
      <c r="D499" s="9"/>
      <c r="E499" s="1"/>
      <c r="I499" s="1"/>
      <c r="J499" s="9"/>
      <c r="K499" s="1"/>
      <c r="O499" s="1"/>
      <c r="P499" s="9"/>
      <c r="Q499" s="1"/>
      <c r="V499" s="1"/>
      <c r="W499" s="9"/>
      <c r="X499" s="1"/>
    </row>
    <row r="500" spans="3:24" ht="15.75" x14ac:dyDescent="0.5">
      <c r="C500" s="1"/>
      <c r="D500" s="9"/>
      <c r="E500" s="1"/>
      <c r="I500" s="1"/>
      <c r="J500" s="9"/>
      <c r="K500" s="1"/>
      <c r="O500" s="1"/>
      <c r="P500" s="9"/>
      <c r="Q500" s="1"/>
      <c r="V500" s="1"/>
      <c r="W500" s="9"/>
      <c r="X500" s="1"/>
    </row>
    <row r="501" spans="3:24" ht="15.75" x14ac:dyDescent="0.5">
      <c r="C501" s="1"/>
      <c r="D501" s="9"/>
      <c r="E501" s="1"/>
      <c r="I501" s="1"/>
      <c r="J501" s="9"/>
      <c r="K501" s="1"/>
      <c r="O501" s="1"/>
      <c r="P501" s="9"/>
      <c r="Q501" s="1"/>
      <c r="V501" s="1"/>
      <c r="W501" s="9"/>
      <c r="X501" s="1"/>
    </row>
    <row r="502" spans="3:24" ht="15.75" x14ac:dyDescent="0.5">
      <c r="C502" s="1"/>
      <c r="D502" s="9"/>
      <c r="E502" s="1"/>
      <c r="I502" s="1"/>
      <c r="J502" s="9"/>
      <c r="K502" s="1"/>
      <c r="O502" s="1"/>
      <c r="P502" s="9"/>
      <c r="Q502" s="1"/>
      <c r="V502" s="1"/>
      <c r="W502" s="9"/>
      <c r="X502" s="1"/>
    </row>
    <row r="503" spans="3:24" ht="15.75" x14ac:dyDescent="0.5">
      <c r="C503" s="1"/>
      <c r="D503" s="9"/>
      <c r="E503" s="1"/>
      <c r="I503" s="1"/>
      <c r="J503" s="9"/>
      <c r="K503" s="1"/>
      <c r="O503" s="1"/>
      <c r="P503" s="9"/>
      <c r="Q503" s="1"/>
      <c r="V503" s="1"/>
      <c r="W503" s="9"/>
      <c r="X503" s="1"/>
    </row>
    <row r="504" spans="3:24" ht="15.75" x14ac:dyDescent="0.5">
      <c r="C504" s="1"/>
      <c r="D504" s="9"/>
      <c r="E504" s="1"/>
      <c r="I504" s="1"/>
      <c r="J504" s="9"/>
      <c r="K504" s="1"/>
      <c r="O504" s="1"/>
      <c r="P504" s="9"/>
      <c r="Q504" s="1"/>
      <c r="V504" s="1"/>
      <c r="W504" s="9"/>
      <c r="X504" s="1"/>
    </row>
    <row r="505" spans="3:24" ht="15.75" x14ac:dyDescent="0.5">
      <c r="C505" s="1"/>
      <c r="D505" s="9"/>
      <c r="E505" s="1"/>
      <c r="I505" s="1"/>
      <c r="J505" s="9"/>
      <c r="K505" s="1"/>
      <c r="O505" s="1"/>
      <c r="P505" s="9"/>
      <c r="Q505" s="1"/>
      <c r="V505" s="1"/>
      <c r="W505" s="9"/>
      <c r="X505" s="1"/>
    </row>
    <row r="506" spans="3:24" ht="15.75" x14ac:dyDescent="0.5">
      <c r="C506" s="1"/>
      <c r="D506" s="9"/>
      <c r="E506" s="1"/>
      <c r="I506" s="1"/>
      <c r="J506" s="9"/>
      <c r="K506" s="1"/>
      <c r="O506" s="1"/>
      <c r="P506" s="9"/>
      <c r="Q506" s="1"/>
      <c r="V506" s="1"/>
      <c r="W506" s="9"/>
      <c r="X506" s="1"/>
    </row>
    <row r="507" spans="3:24" ht="15.75" x14ac:dyDescent="0.5">
      <c r="C507" s="1"/>
      <c r="D507" s="9"/>
      <c r="E507" s="1"/>
      <c r="I507" s="1"/>
      <c r="J507" s="9"/>
      <c r="K507" s="1"/>
      <c r="O507" s="1"/>
      <c r="P507" s="9"/>
      <c r="Q507" s="1"/>
      <c r="V507" s="1"/>
      <c r="W507" s="9"/>
      <c r="X507" s="1"/>
    </row>
    <row r="508" spans="3:24" ht="15.75" x14ac:dyDescent="0.5">
      <c r="C508" s="1"/>
      <c r="D508" s="9"/>
      <c r="E508" s="1"/>
      <c r="I508" s="1"/>
      <c r="J508" s="9"/>
      <c r="K508" s="1"/>
      <c r="O508" s="1"/>
      <c r="P508" s="9"/>
      <c r="Q508" s="1"/>
      <c r="V508" s="1"/>
      <c r="W508" s="9"/>
      <c r="X508" s="1"/>
    </row>
    <row r="509" spans="3:24" ht="15.75" x14ac:dyDescent="0.5">
      <c r="C509" s="1"/>
      <c r="D509" s="9"/>
      <c r="E509" s="1"/>
      <c r="I509" s="1"/>
      <c r="J509" s="9"/>
      <c r="K509" s="1"/>
      <c r="O509" s="1"/>
      <c r="P509" s="9"/>
      <c r="Q509" s="1"/>
      <c r="V509" s="1"/>
      <c r="W509" s="9"/>
      <c r="X509" s="1"/>
    </row>
    <row r="510" spans="3:24" ht="15.75" x14ac:dyDescent="0.5">
      <c r="C510" s="1"/>
      <c r="D510" s="9"/>
      <c r="E510" s="1"/>
      <c r="I510" s="1"/>
      <c r="J510" s="9"/>
      <c r="K510" s="1"/>
      <c r="O510" s="1"/>
      <c r="P510" s="9"/>
      <c r="Q510" s="1"/>
      <c r="V510" s="1"/>
      <c r="W510" s="9"/>
      <c r="X510" s="1"/>
    </row>
    <row r="511" spans="3:24" ht="15.75" x14ac:dyDescent="0.5">
      <c r="C511" s="1"/>
      <c r="D511" s="9"/>
      <c r="E511" s="1"/>
      <c r="I511" s="1"/>
      <c r="J511" s="9"/>
      <c r="K511" s="1"/>
      <c r="O511" s="1"/>
      <c r="P511" s="9"/>
      <c r="Q511" s="1"/>
      <c r="V511" s="1"/>
      <c r="W511" s="9"/>
      <c r="X511" s="1"/>
    </row>
    <row r="512" spans="3:24" ht="15.75" x14ac:dyDescent="0.5">
      <c r="C512" s="1"/>
      <c r="D512" s="9"/>
      <c r="E512" s="1"/>
      <c r="I512" s="1"/>
      <c r="J512" s="9"/>
      <c r="K512" s="1"/>
      <c r="O512" s="1"/>
      <c r="P512" s="9"/>
      <c r="Q512" s="1"/>
      <c r="V512" s="1"/>
      <c r="W512" s="9"/>
      <c r="X512" s="1"/>
    </row>
    <row r="513" spans="3:24" ht="15.75" x14ac:dyDescent="0.5">
      <c r="C513" s="1"/>
      <c r="D513" s="9"/>
      <c r="E513" s="1"/>
      <c r="I513" s="1"/>
      <c r="J513" s="9"/>
      <c r="K513" s="1"/>
      <c r="O513" s="1"/>
      <c r="P513" s="9"/>
      <c r="Q513" s="1"/>
      <c r="V513" s="1"/>
      <c r="W513" s="9"/>
      <c r="X513" s="1"/>
    </row>
    <row r="514" spans="3:24" ht="15.75" x14ac:dyDescent="0.5">
      <c r="C514" s="1"/>
      <c r="D514" s="9"/>
      <c r="E514" s="1"/>
      <c r="I514" s="1"/>
      <c r="J514" s="9"/>
      <c r="K514" s="1"/>
      <c r="O514" s="1"/>
      <c r="P514" s="9"/>
      <c r="Q514" s="1"/>
      <c r="V514" s="1"/>
      <c r="W514" s="9"/>
      <c r="X514" s="1"/>
    </row>
    <row r="515" spans="3:24" ht="15.75" x14ac:dyDescent="0.5">
      <c r="C515" s="1"/>
      <c r="D515" s="9"/>
      <c r="E515" s="1"/>
      <c r="I515" s="1"/>
      <c r="J515" s="9"/>
      <c r="K515" s="1"/>
      <c r="O515" s="1"/>
      <c r="P515" s="9"/>
      <c r="Q515" s="1"/>
      <c r="V515" s="1"/>
      <c r="W515" s="9"/>
      <c r="X515" s="1"/>
    </row>
    <row r="516" spans="3:24" ht="15.75" x14ac:dyDescent="0.5">
      <c r="C516" s="1"/>
      <c r="D516" s="9"/>
      <c r="E516" s="1"/>
      <c r="I516" s="1"/>
      <c r="J516" s="9"/>
      <c r="K516" s="1"/>
      <c r="O516" s="1"/>
      <c r="P516" s="9"/>
      <c r="Q516" s="1"/>
      <c r="V516" s="1"/>
      <c r="W516" s="9"/>
      <c r="X516" s="1"/>
    </row>
    <row r="517" spans="3:24" ht="15.75" x14ac:dyDescent="0.5">
      <c r="C517" s="1"/>
      <c r="D517" s="9"/>
      <c r="E517" s="1"/>
      <c r="I517" s="1"/>
      <c r="J517" s="9"/>
      <c r="K517" s="1"/>
      <c r="O517" s="1"/>
      <c r="P517" s="9"/>
      <c r="Q517" s="1"/>
      <c r="V517" s="1"/>
      <c r="W517" s="9"/>
      <c r="X517" s="1"/>
    </row>
    <row r="518" spans="3:24" ht="15.75" x14ac:dyDescent="0.5">
      <c r="C518" s="1"/>
      <c r="D518" s="9"/>
      <c r="E518" s="1"/>
      <c r="I518" s="1"/>
      <c r="J518" s="9"/>
      <c r="K518" s="1"/>
      <c r="O518" s="1"/>
      <c r="P518" s="9"/>
      <c r="Q518" s="1"/>
      <c r="V518" s="1"/>
      <c r="W518" s="9"/>
      <c r="X518" s="1"/>
    </row>
    <row r="519" spans="3:24" ht="15.75" x14ac:dyDescent="0.5">
      <c r="C519" s="1"/>
      <c r="D519" s="9"/>
      <c r="E519" s="1"/>
      <c r="I519" s="1"/>
      <c r="J519" s="9"/>
      <c r="K519" s="1"/>
      <c r="O519" s="1"/>
      <c r="P519" s="9"/>
      <c r="Q519" s="1"/>
      <c r="V519" s="1"/>
      <c r="W519" s="9"/>
      <c r="X519" s="1"/>
    </row>
    <row r="520" spans="3:24" ht="15.75" x14ac:dyDescent="0.5">
      <c r="C520" s="1"/>
      <c r="D520" s="9"/>
      <c r="E520" s="1"/>
      <c r="I520" s="1"/>
      <c r="J520" s="9"/>
      <c r="K520" s="1"/>
      <c r="O520" s="1"/>
      <c r="P520" s="9"/>
      <c r="Q520" s="1"/>
      <c r="V520" s="1"/>
      <c r="W520" s="9"/>
      <c r="X520" s="1"/>
    </row>
    <row r="521" spans="3:24" ht="15.75" x14ac:dyDescent="0.5">
      <c r="C521" s="1"/>
      <c r="D521" s="9"/>
      <c r="E521" s="1"/>
      <c r="I521" s="1"/>
      <c r="J521" s="9"/>
      <c r="K521" s="1"/>
      <c r="O521" s="1"/>
      <c r="P521" s="9"/>
      <c r="Q521" s="1"/>
      <c r="V521" s="1"/>
      <c r="W521" s="9"/>
      <c r="X521" s="1"/>
    </row>
    <row r="522" spans="3:24" ht="15.75" x14ac:dyDescent="0.5">
      <c r="C522" s="1"/>
      <c r="D522" s="9"/>
      <c r="E522" s="1"/>
      <c r="I522" s="1"/>
      <c r="J522" s="9"/>
      <c r="K522" s="1"/>
      <c r="O522" s="1"/>
      <c r="P522" s="9"/>
      <c r="Q522" s="1"/>
      <c r="V522" s="1"/>
      <c r="W522" s="9"/>
      <c r="X522" s="1"/>
    </row>
    <row r="523" spans="3:24" ht="15.75" x14ac:dyDescent="0.5">
      <c r="C523" s="1"/>
      <c r="D523" s="9"/>
      <c r="E523" s="1"/>
      <c r="I523" s="1"/>
      <c r="J523" s="9"/>
      <c r="K523" s="1"/>
      <c r="O523" s="1"/>
      <c r="P523" s="9"/>
      <c r="Q523" s="1"/>
      <c r="V523" s="1"/>
      <c r="W523" s="9"/>
      <c r="X523" s="1"/>
    </row>
    <row r="524" spans="3:24" ht="15.75" x14ac:dyDescent="0.5">
      <c r="C524" s="1"/>
      <c r="D524" s="9"/>
      <c r="E524" s="1"/>
      <c r="I524" s="1"/>
      <c r="J524" s="9"/>
      <c r="K524" s="1"/>
      <c r="O524" s="1"/>
      <c r="P524" s="9"/>
      <c r="Q524" s="1"/>
      <c r="V524" s="1"/>
      <c r="W524" s="9"/>
      <c r="X524" s="1"/>
    </row>
    <row r="525" spans="3:24" ht="15.75" x14ac:dyDescent="0.5">
      <c r="C525" s="1"/>
      <c r="D525" s="9"/>
      <c r="E525" s="1"/>
      <c r="I525" s="1"/>
      <c r="J525" s="9"/>
      <c r="K525" s="1"/>
      <c r="O525" s="1"/>
      <c r="P525" s="9"/>
      <c r="Q525" s="1"/>
      <c r="V525" s="1"/>
      <c r="W525" s="9"/>
      <c r="X525" s="1"/>
    </row>
    <row r="526" spans="3:24" ht="15.75" x14ac:dyDescent="0.5">
      <c r="C526" s="1"/>
      <c r="D526" s="9"/>
      <c r="E526" s="1"/>
      <c r="I526" s="1"/>
      <c r="J526" s="9"/>
      <c r="K526" s="1"/>
      <c r="O526" s="1"/>
      <c r="P526" s="9"/>
      <c r="Q526" s="1"/>
      <c r="V526" s="1"/>
      <c r="W526" s="9"/>
      <c r="X526" s="1"/>
    </row>
    <row r="527" spans="3:24" ht="15.75" x14ac:dyDescent="0.5">
      <c r="C527" s="1"/>
      <c r="D527" s="9"/>
      <c r="E527" s="1"/>
      <c r="I527" s="1"/>
      <c r="J527" s="9"/>
      <c r="K527" s="1"/>
      <c r="O527" s="1"/>
      <c r="P527" s="9"/>
      <c r="Q527" s="1"/>
      <c r="V527" s="1"/>
      <c r="W527" s="9"/>
      <c r="X527" s="1"/>
    </row>
    <row r="528" spans="3:24" ht="15.75" x14ac:dyDescent="0.5">
      <c r="C528" s="1"/>
      <c r="D528" s="9"/>
      <c r="E528" s="1"/>
      <c r="I528" s="1"/>
      <c r="J528" s="9"/>
      <c r="K528" s="1"/>
      <c r="O528" s="1"/>
      <c r="P528" s="9"/>
      <c r="Q528" s="1"/>
      <c r="V528" s="1"/>
      <c r="W528" s="9"/>
      <c r="X528" s="1"/>
    </row>
    <row r="529" spans="3:24" ht="15.75" x14ac:dyDescent="0.5">
      <c r="C529" s="1"/>
      <c r="D529" s="9"/>
      <c r="E529" s="1"/>
      <c r="I529" s="1"/>
      <c r="J529" s="9"/>
      <c r="K529" s="1"/>
      <c r="O529" s="1"/>
      <c r="P529" s="9"/>
      <c r="Q529" s="1"/>
      <c r="V529" s="1"/>
      <c r="W529" s="9"/>
      <c r="X529" s="1"/>
    </row>
    <row r="530" spans="3:24" ht="15.75" x14ac:dyDescent="0.5">
      <c r="C530" s="1"/>
      <c r="D530" s="9"/>
      <c r="E530" s="1"/>
      <c r="I530" s="1"/>
      <c r="J530" s="9"/>
      <c r="K530" s="1"/>
      <c r="O530" s="1"/>
      <c r="P530" s="9"/>
      <c r="Q530" s="1"/>
      <c r="V530" s="1"/>
      <c r="W530" s="9"/>
      <c r="X530" s="1"/>
    </row>
    <row r="531" spans="3:24" ht="15.75" x14ac:dyDescent="0.5">
      <c r="C531" s="1"/>
      <c r="D531" s="9"/>
      <c r="E531" s="1"/>
      <c r="I531" s="1"/>
      <c r="J531" s="9"/>
      <c r="K531" s="1"/>
      <c r="O531" s="1"/>
      <c r="P531" s="9"/>
      <c r="Q531" s="1"/>
      <c r="V531" s="1"/>
      <c r="W531" s="9"/>
      <c r="X531" s="1"/>
    </row>
    <row r="532" spans="3:24" ht="15.75" x14ac:dyDescent="0.5">
      <c r="C532" s="1"/>
      <c r="D532" s="9"/>
      <c r="E532" s="1"/>
      <c r="I532" s="1"/>
      <c r="J532" s="9"/>
      <c r="K532" s="1"/>
      <c r="O532" s="1"/>
      <c r="P532" s="9"/>
      <c r="Q532" s="1"/>
      <c r="V532" s="1"/>
      <c r="W532" s="9"/>
      <c r="X532" s="1"/>
    </row>
    <row r="533" spans="3:24" ht="15.75" x14ac:dyDescent="0.5">
      <c r="C533" s="1"/>
      <c r="D533" s="9"/>
      <c r="E533" s="1"/>
      <c r="I533" s="1"/>
      <c r="J533" s="9"/>
      <c r="K533" s="1"/>
      <c r="O533" s="1"/>
      <c r="P533" s="9"/>
      <c r="Q533" s="1"/>
      <c r="V533" s="1"/>
      <c r="W533" s="9"/>
      <c r="X533" s="1"/>
    </row>
    <row r="534" spans="3:24" ht="15.75" x14ac:dyDescent="0.5">
      <c r="C534" s="1"/>
      <c r="D534" s="9"/>
      <c r="E534" s="1"/>
      <c r="I534" s="1"/>
      <c r="J534" s="9"/>
      <c r="K534" s="1"/>
      <c r="O534" s="1"/>
      <c r="P534" s="9"/>
      <c r="Q534" s="1"/>
      <c r="V534" s="1"/>
      <c r="W534" s="9"/>
      <c r="X534" s="1"/>
    </row>
    <row r="535" spans="3:24" ht="15.75" x14ac:dyDescent="0.5">
      <c r="C535" s="1"/>
      <c r="D535" s="9"/>
      <c r="E535" s="1"/>
      <c r="I535" s="1"/>
      <c r="J535" s="9"/>
      <c r="K535" s="1"/>
      <c r="O535" s="1"/>
      <c r="P535" s="9"/>
      <c r="Q535" s="1"/>
      <c r="V535" s="1"/>
      <c r="W535" s="9"/>
      <c r="X535" s="1"/>
    </row>
    <row r="536" spans="3:24" ht="15.75" x14ac:dyDescent="0.5">
      <c r="C536" s="1"/>
      <c r="D536" s="9"/>
      <c r="E536" s="1"/>
      <c r="I536" s="1"/>
      <c r="J536" s="9"/>
      <c r="K536" s="1"/>
      <c r="O536" s="1"/>
      <c r="P536" s="9"/>
      <c r="Q536" s="1"/>
      <c r="V536" s="1"/>
      <c r="W536" s="9"/>
      <c r="X536" s="1"/>
    </row>
    <row r="537" spans="3:24" ht="15.75" x14ac:dyDescent="0.5">
      <c r="C537" s="1"/>
      <c r="D537" s="9"/>
      <c r="E537" s="1"/>
      <c r="I537" s="1"/>
      <c r="J537" s="9"/>
      <c r="K537" s="1"/>
      <c r="O537" s="1"/>
      <c r="P537" s="9"/>
      <c r="Q537" s="1"/>
      <c r="V537" s="1"/>
      <c r="W537" s="9"/>
      <c r="X537" s="1"/>
    </row>
    <row r="538" spans="3:24" ht="15.75" x14ac:dyDescent="0.5">
      <c r="C538" s="1"/>
      <c r="D538" s="9"/>
      <c r="E538" s="1"/>
      <c r="I538" s="1"/>
      <c r="J538" s="9"/>
      <c r="K538" s="1"/>
      <c r="O538" s="1"/>
      <c r="P538" s="9"/>
      <c r="Q538" s="1"/>
      <c r="V538" s="1"/>
      <c r="W538" s="9"/>
      <c r="X538" s="1"/>
    </row>
    <row r="539" spans="3:24" ht="15.75" x14ac:dyDescent="0.5">
      <c r="C539" s="1"/>
      <c r="D539" s="9"/>
      <c r="E539" s="1"/>
      <c r="I539" s="1"/>
      <c r="J539" s="9"/>
      <c r="K539" s="1"/>
      <c r="O539" s="1"/>
      <c r="P539" s="9"/>
      <c r="Q539" s="1"/>
      <c r="V539" s="1"/>
      <c r="W539" s="9"/>
      <c r="X539" s="1"/>
    </row>
    <row r="540" spans="3:24" ht="15.75" x14ac:dyDescent="0.5">
      <c r="C540" s="1"/>
      <c r="D540" s="9"/>
      <c r="E540" s="1"/>
      <c r="I540" s="1"/>
      <c r="J540" s="9"/>
      <c r="K540" s="1"/>
      <c r="O540" s="1"/>
      <c r="P540" s="9"/>
      <c r="Q540" s="1"/>
      <c r="V540" s="1"/>
      <c r="W540" s="9"/>
      <c r="X540" s="1"/>
    </row>
    <row r="541" spans="3:24" ht="15.75" x14ac:dyDescent="0.5">
      <c r="C541" s="1"/>
      <c r="D541" s="9"/>
      <c r="E541" s="1"/>
      <c r="I541" s="1"/>
      <c r="J541" s="9"/>
      <c r="K541" s="1"/>
      <c r="O541" s="1"/>
      <c r="P541" s="9"/>
      <c r="Q541" s="1"/>
      <c r="V541" s="1"/>
      <c r="W541" s="9"/>
      <c r="X541" s="1"/>
    </row>
    <row r="542" spans="3:24" ht="15.75" x14ac:dyDescent="0.5">
      <c r="C542" s="1"/>
      <c r="D542" s="9"/>
      <c r="E542" s="1"/>
      <c r="I542" s="1"/>
      <c r="J542" s="9"/>
      <c r="K542" s="1"/>
      <c r="O542" s="1"/>
      <c r="P542" s="9"/>
      <c r="Q542" s="1"/>
      <c r="V542" s="1"/>
      <c r="W542" s="9"/>
      <c r="X542" s="1"/>
    </row>
    <row r="543" spans="3:24" ht="15.75" x14ac:dyDescent="0.5">
      <c r="C543" s="1"/>
      <c r="D543" s="9"/>
      <c r="E543" s="1"/>
      <c r="I543" s="1"/>
      <c r="J543" s="9"/>
      <c r="K543" s="1"/>
      <c r="O543" s="1"/>
      <c r="P543" s="9"/>
      <c r="Q543" s="1"/>
      <c r="V543" s="1"/>
      <c r="W543" s="9"/>
      <c r="X543" s="1"/>
    </row>
    <row r="544" spans="3:24" ht="15.75" x14ac:dyDescent="0.5">
      <c r="C544" s="1"/>
      <c r="D544" s="9"/>
      <c r="E544" s="1"/>
      <c r="I544" s="1"/>
      <c r="J544" s="9"/>
      <c r="K544" s="1"/>
      <c r="O544" s="1"/>
      <c r="P544" s="9"/>
      <c r="Q544" s="1"/>
      <c r="V544" s="1"/>
      <c r="W544" s="9"/>
      <c r="X544" s="1"/>
    </row>
    <row r="545" spans="3:24" ht="15.75" x14ac:dyDescent="0.5">
      <c r="C545" s="1"/>
      <c r="D545" s="9"/>
      <c r="E545" s="1"/>
      <c r="I545" s="1"/>
      <c r="J545" s="9"/>
      <c r="K545" s="1"/>
      <c r="O545" s="1"/>
      <c r="P545" s="9"/>
      <c r="Q545" s="1"/>
      <c r="V545" s="1"/>
      <c r="W545" s="9"/>
      <c r="X545" s="1"/>
    </row>
    <row r="546" spans="3:24" ht="15.75" x14ac:dyDescent="0.5">
      <c r="C546" s="1"/>
      <c r="D546" s="9"/>
      <c r="E546" s="1"/>
      <c r="I546" s="1"/>
      <c r="J546" s="9"/>
      <c r="K546" s="1"/>
      <c r="O546" s="1"/>
      <c r="P546" s="9"/>
      <c r="Q546" s="1"/>
      <c r="V546" s="1"/>
      <c r="W546" s="9"/>
      <c r="X546" s="1"/>
    </row>
    <row r="547" spans="3:24" ht="15.75" x14ac:dyDescent="0.5">
      <c r="C547" s="1"/>
      <c r="D547" s="9"/>
      <c r="E547" s="1"/>
      <c r="I547" s="1"/>
      <c r="J547" s="9"/>
      <c r="K547" s="1"/>
      <c r="O547" s="1"/>
      <c r="P547" s="9"/>
      <c r="Q547" s="1"/>
      <c r="V547" s="1"/>
      <c r="W547" s="9"/>
      <c r="X547" s="1"/>
    </row>
    <row r="548" spans="3:24" ht="15.75" x14ac:dyDescent="0.5">
      <c r="C548" s="1"/>
      <c r="D548" s="9"/>
      <c r="E548" s="1"/>
      <c r="I548" s="1"/>
      <c r="J548" s="9"/>
      <c r="K548" s="1"/>
      <c r="O548" s="1"/>
      <c r="P548" s="9"/>
      <c r="Q548" s="1"/>
      <c r="V548" s="1"/>
      <c r="W548" s="9"/>
      <c r="X548" s="1"/>
    </row>
    <row r="549" spans="3:24" ht="15.75" x14ac:dyDescent="0.5">
      <c r="C549" s="1"/>
      <c r="D549" s="9"/>
      <c r="E549" s="1"/>
      <c r="I549" s="1"/>
      <c r="J549" s="9"/>
      <c r="K549" s="1"/>
      <c r="O549" s="1"/>
      <c r="P549" s="9"/>
      <c r="Q549" s="1"/>
      <c r="V549" s="1"/>
      <c r="W549" s="9"/>
      <c r="X549" s="1"/>
    </row>
    <row r="550" spans="3:24" ht="15.75" x14ac:dyDescent="0.5">
      <c r="C550" s="1"/>
      <c r="D550" s="9"/>
      <c r="E550" s="1"/>
      <c r="I550" s="1"/>
      <c r="J550" s="9"/>
      <c r="K550" s="1"/>
      <c r="O550" s="1"/>
      <c r="P550" s="9"/>
      <c r="Q550" s="1"/>
      <c r="V550" s="1"/>
      <c r="W550" s="9"/>
      <c r="X550" s="1"/>
    </row>
    <row r="551" spans="3:24" ht="15.75" x14ac:dyDescent="0.5">
      <c r="C551" s="1"/>
      <c r="D551" s="9"/>
      <c r="E551" s="1"/>
      <c r="I551" s="1"/>
      <c r="J551" s="9"/>
      <c r="K551" s="1"/>
      <c r="O551" s="1"/>
      <c r="P551" s="9"/>
      <c r="Q551" s="1"/>
      <c r="V551" s="1"/>
      <c r="W551" s="9"/>
      <c r="X551" s="1"/>
    </row>
    <row r="552" spans="3:24" ht="15.75" x14ac:dyDescent="0.5">
      <c r="C552" s="1"/>
      <c r="D552" s="9"/>
      <c r="E552" s="1"/>
      <c r="I552" s="1"/>
      <c r="J552" s="9"/>
      <c r="K552" s="1"/>
      <c r="O552" s="1"/>
      <c r="P552" s="9"/>
      <c r="Q552" s="1"/>
      <c r="V552" s="1"/>
      <c r="W552" s="9"/>
      <c r="X552" s="1"/>
    </row>
    <row r="553" spans="3:24" ht="15.75" x14ac:dyDescent="0.5">
      <c r="C553" s="1"/>
      <c r="D553" s="9"/>
      <c r="E553" s="1"/>
      <c r="I553" s="1"/>
      <c r="J553" s="9"/>
      <c r="K553" s="1"/>
      <c r="O553" s="1"/>
      <c r="P553" s="9"/>
      <c r="Q553" s="1"/>
      <c r="V553" s="1"/>
      <c r="W553" s="9"/>
      <c r="X553" s="1"/>
    </row>
    <row r="554" spans="3:24" ht="15.75" x14ac:dyDescent="0.5">
      <c r="C554" s="1"/>
      <c r="D554" s="9"/>
      <c r="E554" s="1"/>
      <c r="I554" s="1"/>
      <c r="J554" s="9"/>
      <c r="K554" s="1"/>
      <c r="O554" s="1"/>
      <c r="P554" s="9"/>
      <c r="Q554" s="1"/>
      <c r="V554" s="1"/>
      <c r="W554" s="9"/>
      <c r="X554" s="1"/>
    </row>
    <row r="555" spans="3:24" ht="15.75" x14ac:dyDescent="0.5">
      <c r="C555" s="1"/>
      <c r="D555" s="9"/>
      <c r="E555" s="1"/>
      <c r="I555" s="1"/>
      <c r="J555" s="9"/>
      <c r="K555" s="1"/>
      <c r="O555" s="1"/>
      <c r="P555" s="9"/>
      <c r="Q555" s="1"/>
      <c r="V555" s="1"/>
      <c r="W555" s="9"/>
      <c r="X555" s="1"/>
    </row>
    <row r="556" spans="3:24" ht="15.75" x14ac:dyDescent="0.5">
      <c r="C556" s="1"/>
      <c r="D556" s="9"/>
      <c r="E556" s="1"/>
      <c r="I556" s="1"/>
      <c r="J556" s="9"/>
      <c r="K556" s="1"/>
      <c r="O556" s="1"/>
      <c r="P556" s="9"/>
      <c r="Q556" s="1"/>
      <c r="V556" s="1"/>
      <c r="W556" s="9"/>
      <c r="X556" s="1"/>
    </row>
    <row r="557" spans="3:24" ht="15.75" x14ac:dyDescent="0.5">
      <c r="C557" s="1"/>
      <c r="D557" s="9"/>
      <c r="E557" s="1"/>
      <c r="I557" s="1"/>
      <c r="J557" s="9"/>
      <c r="K557" s="1"/>
      <c r="O557" s="1"/>
      <c r="P557" s="9"/>
      <c r="Q557" s="1"/>
      <c r="V557" s="1"/>
      <c r="W557" s="9"/>
      <c r="X557" s="1"/>
    </row>
    <row r="558" spans="3:24" ht="15.75" x14ac:dyDescent="0.5">
      <c r="C558" s="1"/>
      <c r="D558" s="9"/>
      <c r="E558" s="1"/>
      <c r="I558" s="1"/>
      <c r="J558" s="9"/>
      <c r="K558" s="1"/>
      <c r="O558" s="1"/>
      <c r="P558" s="9"/>
      <c r="Q558" s="1"/>
      <c r="V558" s="1"/>
      <c r="W558" s="9"/>
      <c r="X558" s="1"/>
    </row>
    <row r="559" spans="3:24" ht="15.75" x14ac:dyDescent="0.5">
      <c r="C559" s="1"/>
      <c r="D559" s="9"/>
      <c r="E559" s="1"/>
      <c r="I559" s="1"/>
      <c r="J559" s="9"/>
      <c r="K559" s="1"/>
      <c r="O559" s="1"/>
      <c r="P559" s="9"/>
      <c r="Q559" s="1"/>
      <c r="V559" s="1"/>
      <c r="W559" s="9"/>
      <c r="X559" s="1"/>
    </row>
    <row r="560" spans="3:24" ht="15.75" x14ac:dyDescent="0.5">
      <c r="C560" s="1"/>
      <c r="D560" s="9"/>
      <c r="E560" s="1"/>
      <c r="I560" s="1"/>
      <c r="J560" s="9"/>
      <c r="K560" s="1"/>
      <c r="O560" s="1"/>
      <c r="P560" s="9"/>
      <c r="Q560" s="1"/>
      <c r="V560" s="1"/>
      <c r="W560" s="9"/>
      <c r="X560" s="1"/>
    </row>
    <row r="561" spans="3:24" ht="15.75" x14ac:dyDescent="0.5">
      <c r="C561" s="1"/>
      <c r="D561" s="9"/>
      <c r="E561" s="1"/>
      <c r="I561" s="1"/>
      <c r="J561" s="9"/>
      <c r="K561" s="1"/>
      <c r="O561" s="1"/>
      <c r="P561" s="9"/>
      <c r="Q561" s="1"/>
      <c r="V561" s="1"/>
      <c r="W561" s="9"/>
      <c r="X561" s="1"/>
    </row>
    <row r="562" spans="3:24" ht="15.75" x14ac:dyDescent="0.5">
      <c r="C562" s="1"/>
      <c r="D562" s="9"/>
      <c r="E562" s="1"/>
      <c r="I562" s="1"/>
      <c r="J562" s="9"/>
      <c r="K562" s="1"/>
      <c r="O562" s="1"/>
      <c r="P562" s="9"/>
      <c r="Q562" s="1"/>
      <c r="V562" s="1"/>
      <c r="W562" s="9"/>
      <c r="X562" s="1"/>
    </row>
    <row r="563" spans="3:24" ht="15.75" x14ac:dyDescent="0.5">
      <c r="C563" s="1"/>
      <c r="D563" s="9"/>
      <c r="E563" s="1"/>
      <c r="I563" s="1"/>
      <c r="J563" s="9"/>
      <c r="K563" s="1"/>
      <c r="O563" s="1"/>
      <c r="P563" s="9"/>
      <c r="Q563" s="1"/>
      <c r="V563" s="1"/>
      <c r="W563" s="9"/>
      <c r="X563" s="1"/>
    </row>
    <row r="564" spans="3:24" ht="15.75" x14ac:dyDescent="0.5">
      <c r="C564" s="1"/>
      <c r="D564" s="9"/>
      <c r="E564" s="1"/>
      <c r="I564" s="1"/>
      <c r="J564" s="9"/>
      <c r="K564" s="1"/>
      <c r="O564" s="1"/>
      <c r="P564" s="9"/>
      <c r="Q564" s="1"/>
      <c r="V564" s="1"/>
      <c r="W564" s="9"/>
      <c r="X564" s="1"/>
    </row>
    <row r="565" spans="3:24" ht="15.75" x14ac:dyDescent="0.5">
      <c r="C565" s="1"/>
      <c r="D565" s="9"/>
      <c r="E565" s="1"/>
      <c r="I565" s="1"/>
      <c r="J565" s="9"/>
      <c r="K565" s="1"/>
      <c r="O565" s="1"/>
      <c r="P565" s="9"/>
      <c r="Q565" s="1"/>
      <c r="V565" s="1"/>
      <c r="W565" s="9"/>
      <c r="X565" s="1"/>
    </row>
    <row r="566" spans="3:24" ht="15.75" x14ac:dyDescent="0.5">
      <c r="C566" s="1"/>
      <c r="D566" s="9"/>
      <c r="E566" s="1"/>
      <c r="I566" s="1"/>
      <c r="J566" s="9"/>
      <c r="K566" s="1"/>
      <c r="O566" s="1"/>
      <c r="P566" s="9"/>
      <c r="Q566" s="1"/>
      <c r="V566" s="1"/>
      <c r="W566" s="9"/>
      <c r="X566" s="1"/>
    </row>
    <row r="567" spans="3:24" ht="15.75" x14ac:dyDescent="0.5">
      <c r="C567" s="1"/>
      <c r="D567" s="9"/>
      <c r="E567" s="1"/>
      <c r="I567" s="1"/>
      <c r="J567" s="9"/>
      <c r="K567" s="1"/>
      <c r="O567" s="1"/>
      <c r="P567" s="9"/>
      <c r="Q567" s="1"/>
      <c r="V567" s="1"/>
      <c r="W567" s="9"/>
      <c r="X567" s="1"/>
    </row>
    <row r="568" spans="3:24" ht="15.75" x14ac:dyDescent="0.5">
      <c r="C568" s="1"/>
      <c r="D568" s="9"/>
      <c r="E568" s="1"/>
      <c r="I568" s="1"/>
      <c r="J568" s="9"/>
      <c r="K568" s="1"/>
      <c r="O568" s="1"/>
      <c r="P568" s="9"/>
      <c r="Q568" s="1"/>
      <c r="V568" s="1"/>
      <c r="W568" s="9"/>
      <c r="X568" s="1"/>
    </row>
    <row r="569" spans="3:24" ht="15.75" x14ac:dyDescent="0.5">
      <c r="C569" s="1"/>
      <c r="D569" s="9"/>
      <c r="E569" s="1"/>
      <c r="I569" s="1"/>
      <c r="J569" s="9"/>
      <c r="K569" s="1"/>
      <c r="O569" s="1"/>
      <c r="P569" s="9"/>
      <c r="Q569" s="1"/>
      <c r="V569" s="1"/>
      <c r="W569" s="9"/>
      <c r="X569" s="1"/>
    </row>
    <row r="570" spans="3:24" ht="15.75" x14ac:dyDescent="0.5">
      <c r="C570" s="1"/>
      <c r="D570" s="9"/>
      <c r="E570" s="1"/>
      <c r="I570" s="1"/>
      <c r="J570" s="9"/>
      <c r="K570" s="1"/>
      <c r="O570" s="1"/>
      <c r="P570" s="9"/>
      <c r="Q570" s="1"/>
      <c r="V570" s="1"/>
      <c r="W570" s="9"/>
      <c r="X570" s="1"/>
    </row>
    <row r="571" spans="3:24" ht="15.75" x14ac:dyDescent="0.5">
      <c r="C571" s="1"/>
      <c r="D571" s="9"/>
      <c r="E571" s="1"/>
      <c r="I571" s="1"/>
      <c r="J571" s="9"/>
      <c r="K571" s="1"/>
      <c r="O571" s="1"/>
      <c r="P571" s="9"/>
      <c r="Q571" s="1"/>
      <c r="V571" s="1"/>
      <c r="W571" s="9"/>
      <c r="X571" s="1"/>
    </row>
    <row r="572" spans="3:24" ht="15.75" x14ac:dyDescent="0.5">
      <c r="C572" s="1"/>
      <c r="D572" s="9"/>
      <c r="E572" s="1"/>
      <c r="I572" s="1"/>
      <c r="J572" s="9"/>
      <c r="K572" s="1"/>
      <c r="O572" s="1"/>
      <c r="P572" s="9"/>
      <c r="Q572" s="1"/>
      <c r="V572" s="1"/>
      <c r="W572" s="9"/>
      <c r="X572" s="1"/>
    </row>
    <row r="573" spans="3:24" ht="15.75" x14ac:dyDescent="0.5">
      <c r="C573" s="1"/>
      <c r="D573" s="9"/>
      <c r="E573" s="1"/>
      <c r="I573" s="1"/>
      <c r="J573" s="9"/>
      <c r="K573" s="1"/>
      <c r="O573" s="1"/>
      <c r="P573" s="9"/>
      <c r="Q573" s="1"/>
      <c r="V573" s="1"/>
      <c r="W573" s="9"/>
      <c r="X573" s="1"/>
    </row>
    <row r="574" spans="3:24" ht="15.75" x14ac:dyDescent="0.5">
      <c r="C574" s="1"/>
      <c r="D574" s="9"/>
      <c r="E574" s="1"/>
      <c r="I574" s="1"/>
      <c r="J574" s="9"/>
      <c r="K574" s="1"/>
      <c r="O574" s="1"/>
      <c r="P574" s="9"/>
      <c r="Q574" s="1"/>
      <c r="V574" s="1"/>
      <c r="W574" s="9"/>
      <c r="X574" s="1"/>
    </row>
    <row r="575" spans="3:24" ht="15.75" x14ac:dyDescent="0.5">
      <c r="C575" s="1"/>
      <c r="D575" s="9"/>
      <c r="E575" s="1"/>
      <c r="I575" s="1"/>
      <c r="J575" s="9"/>
      <c r="K575" s="1"/>
      <c r="O575" s="1"/>
      <c r="P575" s="9"/>
      <c r="Q575" s="1"/>
      <c r="V575" s="1"/>
      <c r="W575" s="9"/>
      <c r="X575" s="1"/>
    </row>
    <row r="576" spans="3:24" ht="15.75" x14ac:dyDescent="0.5">
      <c r="C576" s="1"/>
      <c r="D576" s="9"/>
      <c r="E576" s="1"/>
      <c r="I576" s="1"/>
      <c r="J576" s="9"/>
      <c r="K576" s="1"/>
      <c r="O576" s="1"/>
      <c r="P576" s="9"/>
      <c r="Q576" s="1"/>
      <c r="V576" s="1"/>
      <c r="W576" s="9"/>
      <c r="X576" s="1"/>
    </row>
    <row r="577" spans="3:24" ht="15.75" x14ac:dyDescent="0.5">
      <c r="C577" s="1"/>
      <c r="D577" s="9"/>
      <c r="E577" s="1"/>
      <c r="I577" s="1"/>
      <c r="J577" s="9"/>
      <c r="K577" s="1"/>
      <c r="O577" s="1"/>
      <c r="P577" s="9"/>
      <c r="Q577" s="1"/>
      <c r="V577" s="1"/>
      <c r="W577" s="9"/>
      <c r="X577" s="1"/>
    </row>
    <row r="578" spans="3:24" ht="15.75" x14ac:dyDescent="0.5">
      <c r="C578" s="1"/>
      <c r="D578" s="9"/>
      <c r="E578" s="1"/>
      <c r="I578" s="1"/>
      <c r="J578" s="9"/>
      <c r="K578" s="1"/>
      <c r="O578" s="1"/>
      <c r="P578" s="9"/>
      <c r="Q578" s="1"/>
      <c r="V578" s="1"/>
      <c r="W578" s="9"/>
      <c r="X578" s="1"/>
    </row>
    <row r="579" spans="3:24" ht="15.75" x14ac:dyDescent="0.5">
      <c r="C579" s="1"/>
      <c r="D579" s="9"/>
      <c r="E579" s="1"/>
      <c r="I579" s="1"/>
      <c r="J579" s="9"/>
      <c r="K579" s="1"/>
      <c r="O579" s="1"/>
      <c r="P579" s="9"/>
      <c r="Q579" s="1"/>
      <c r="V579" s="1"/>
      <c r="W579" s="9"/>
      <c r="X579" s="1"/>
    </row>
    <row r="580" spans="3:24" ht="15.75" x14ac:dyDescent="0.5">
      <c r="C580" s="1"/>
      <c r="D580" s="9"/>
      <c r="E580" s="1"/>
      <c r="I580" s="1"/>
      <c r="J580" s="9"/>
      <c r="K580" s="1"/>
      <c r="O580" s="1"/>
      <c r="P580" s="9"/>
      <c r="Q580" s="1"/>
      <c r="V580" s="1"/>
      <c r="W580" s="9"/>
      <c r="X580" s="1"/>
    </row>
    <row r="581" spans="3:24" ht="15.75" x14ac:dyDescent="0.5">
      <c r="C581" s="1"/>
      <c r="D581" s="9"/>
      <c r="E581" s="1"/>
      <c r="I581" s="1"/>
      <c r="J581" s="9"/>
      <c r="K581" s="1"/>
      <c r="O581" s="1"/>
      <c r="P581" s="9"/>
      <c r="Q581" s="1"/>
      <c r="V581" s="1"/>
      <c r="W581" s="9"/>
      <c r="X581" s="1"/>
    </row>
    <row r="582" spans="3:24" ht="15.75" x14ac:dyDescent="0.5">
      <c r="C582" s="1"/>
      <c r="D582" s="9"/>
      <c r="E582" s="1"/>
      <c r="I582" s="1"/>
      <c r="J582" s="9"/>
      <c r="K582" s="1"/>
      <c r="O582" s="1"/>
      <c r="P582" s="9"/>
      <c r="Q582" s="1"/>
      <c r="V582" s="1"/>
      <c r="W582" s="9"/>
      <c r="X582" s="1"/>
    </row>
    <row r="583" spans="3:24" ht="15.75" x14ac:dyDescent="0.5">
      <c r="C583" s="1"/>
      <c r="D583" s="9"/>
      <c r="E583" s="1"/>
      <c r="I583" s="1"/>
      <c r="J583" s="9"/>
      <c r="K583" s="1"/>
      <c r="O583" s="1"/>
      <c r="P583" s="9"/>
      <c r="Q583" s="1"/>
      <c r="V583" s="1"/>
      <c r="W583" s="9"/>
      <c r="X583" s="1"/>
    </row>
    <row r="584" spans="3:24" ht="15.75" x14ac:dyDescent="0.5">
      <c r="C584" s="1"/>
      <c r="D584" s="9"/>
      <c r="E584" s="1"/>
      <c r="I584" s="1"/>
      <c r="J584" s="9"/>
      <c r="K584" s="1"/>
      <c r="O584" s="1"/>
      <c r="P584" s="9"/>
      <c r="Q584" s="1"/>
      <c r="V584" s="1"/>
      <c r="W584" s="9"/>
      <c r="X584" s="1"/>
    </row>
    <row r="585" spans="3:24" ht="15.75" x14ac:dyDescent="0.5">
      <c r="C585" s="1"/>
      <c r="D585" s="9"/>
      <c r="E585" s="1"/>
      <c r="I585" s="1"/>
      <c r="J585" s="9"/>
      <c r="K585" s="1"/>
      <c r="O585" s="1"/>
      <c r="P585" s="9"/>
      <c r="Q585" s="1"/>
      <c r="V585" s="1"/>
      <c r="W585" s="9"/>
      <c r="X585" s="1"/>
    </row>
    <row r="586" spans="3:24" ht="15.75" x14ac:dyDescent="0.5">
      <c r="C586" s="1"/>
      <c r="D586" s="9"/>
      <c r="E586" s="1"/>
      <c r="I586" s="1"/>
      <c r="J586" s="9"/>
      <c r="K586" s="1"/>
      <c r="O586" s="1"/>
      <c r="P586" s="9"/>
      <c r="Q586" s="1"/>
      <c r="V586" s="1"/>
      <c r="W586" s="9"/>
      <c r="X586" s="1"/>
    </row>
    <row r="587" spans="3:24" ht="15.75" x14ac:dyDescent="0.5">
      <c r="C587" s="1"/>
      <c r="D587" s="9"/>
      <c r="E587" s="1"/>
      <c r="I587" s="1"/>
      <c r="J587" s="9"/>
      <c r="K587" s="1"/>
      <c r="O587" s="1"/>
      <c r="P587" s="9"/>
      <c r="Q587" s="1"/>
      <c r="V587" s="1"/>
      <c r="W587" s="9"/>
      <c r="X587" s="1"/>
    </row>
    <row r="588" spans="3:24" ht="15.75" x14ac:dyDescent="0.5">
      <c r="C588" s="1"/>
      <c r="D588" s="9"/>
      <c r="E588" s="1"/>
      <c r="I588" s="1"/>
      <c r="J588" s="9"/>
      <c r="K588" s="1"/>
      <c r="O588" s="1"/>
      <c r="P588" s="9"/>
      <c r="Q588" s="1"/>
      <c r="V588" s="1"/>
      <c r="W588" s="9"/>
      <c r="X588" s="1"/>
    </row>
    <row r="589" spans="3:24" ht="15.75" x14ac:dyDescent="0.5">
      <c r="C589" s="1"/>
      <c r="D589" s="9"/>
      <c r="E589" s="1"/>
      <c r="I589" s="1"/>
      <c r="J589" s="9"/>
      <c r="K589" s="1"/>
      <c r="O589" s="1"/>
      <c r="P589" s="9"/>
      <c r="Q589" s="1"/>
      <c r="V589" s="1"/>
      <c r="W589" s="9"/>
      <c r="X589" s="1"/>
    </row>
    <row r="590" spans="3:24" ht="15.75" x14ac:dyDescent="0.5">
      <c r="C590" s="1"/>
      <c r="D590" s="9"/>
      <c r="E590" s="1"/>
      <c r="I590" s="1"/>
      <c r="J590" s="9"/>
      <c r="K590" s="1"/>
      <c r="O590" s="1"/>
      <c r="P590" s="9"/>
      <c r="Q590" s="1"/>
      <c r="V590" s="1"/>
      <c r="W590" s="9"/>
      <c r="X590" s="1"/>
    </row>
    <row r="591" spans="3:24" ht="15.75" x14ac:dyDescent="0.5">
      <c r="C591" s="1"/>
      <c r="D591" s="9"/>
      <c r="E591" s="1"/>
      <c r="I591" s="1"/>
      <c r="J591" s="9"/>
      <c r="K591" s="1"/>
      <c r="O591" s="1"/>
      <c r="P591" s="9"/>
      <c r="Q591" s="1"/>
      <c r="V591" s="1"/>
      <c r="W591" s="9"/>
      <c r="X591" s="1"/>
    </row>
    <row r="592" spans="3:24" ht="15.75" x14ac:dyDescent="0.5">
      <c r="C592" s="1"/>
      <c r="D592" s="9"/>
      <c r="E592" s="1"/>
      <c r="I592" s="1"/>
      <c r="J592" s="9"/>
      <c r="K592" s="1"/>
      <c r="O592" s="1"/>
      <c r="P592" s="9"/>
      <c r="Q592" s="1"/>
      <c r="V592" s="1"/>
      <c r="W592" s="9"/>
      <c r="X592" s="1"/>
    </row>
    <row r="593" spans="3:24" ht="15.75" x14ac:dyDescent="0.5">
      <c r="C593" s="1"/>
      <c r="D593" s="9"/>
      <c r="E593" s="1"/>
      <c r="I593" s="1"/>
      <c r="J593" s="9"/>
      <c r="K593" s="1"/>
      <c r="O593" s="1"/>
      <c r="P593" s="9"/>
      <c r="Q593" s="1"/>
      <c r="V593" s="1"/>
      <c r="W593" s="9"/>
      <c r="X593" s="1"/>
    </row>
    <row r="594" spans="3:24" ht="15.75" x14ac:dyDescent="0.5">
      <c r="C594" s="1"/>
      <c r="D594" s="9"/>
      <c r="E594" s="1"/>
      <c r="I594" s="1"/>
      <c r="J594" s="9"/>
      <c r="K594" s="1"/>
      <c r="O594" s="1"/>
      <c r="P594" s="9"/>
      <c r="Q594" s="1"/>
      <c r="V594" s="1"/>
      <c r="W594" s="9"/>
      <c r="X594" s="1"/>
    </row>
    <row r="595" spans="3:24" ht="15.75" x14ac:dyDescent="0.5">
      <c r="C595" s="1"/>
      <c r="D595" s="9"/>
      <c r="E595" s="1"/>
      <c r="I595" s="1"/>
      <c r="J595" s="9"/>
      <c r="K595" s="1"/>
      <c r="O595" s="1"/>
      <c r="P595" s="9"/>
      <c r="Q595" s="1"/>
      <c r="V595" s="1"/>
      <c r="W595" s="9"/>
      <c r="X595" s="1"/>
    </row>
    <row r="596" spans="3:24" ht="15.75" x14ac:dyDescent="0.5">
      <c r="C596" s="1"/>
      <c r="D596" s="9"/>
      <c r="E596" s="1"/>
      <c r="I596" s="1"/>
      <c r="J596" s="9"/>
      <c r="K596" s="1"/>
      <c r="O596" s="1"/>
      <c r="P596" s="9"/>
      <c r="Q596" s="1"/>
      <c r="V596" s="1"/>
      <c r="W596" s="9"/>
      <c r="X596" s="1"/>
    </row>
    <row r="597" spans="3:24" ht="15.75" x14ac:dyDescent="0.5">
      <c r="C597" s="1"/>
      <c r="D597" s="9"/>
      <c r="E597" s="1"/>
      <c r="I597" s="1"/>
      <c r="J597" s="9"/>
      <c r="K597" s="1"/>
      <c r="O597" s="1"/>
      <c r="P597" s="9"/>
      <c r="Q597" s="1"/>
      <c r="V597" s="1"/>
      <c r="W597" s="9"/>
      <c r="X597" s="1"/>
    </row>
    <row r="598" spans="3:24" ht="15.75" x14ac:dyDescent="0.5">
      <c r="C598" s="1"/>
      <c r="D598" s="9"/>
      <c r="E598" s="1"/>
      <c r="I598" s="1"/>
      <c r="J598" s="9"/>
      <c r="K598" s="1"/>
      <c r="O598" s="1"/>
      <c r="P598" s="9"/>
      <c r="Q598" s="1"/>
      <c r="V598" s="1"/>
      <c r="W598" s="9"/>
      <c r="X598" s="1"/>
    </row>
    <row r="599" spans="3:24" ht="15.75" x14ac:dyDescent="0.5">
      <c r="C599" s="1"/>
      <c r="D599" s="9"/>
      <c r="E599" s="1"/>
      <c r="I599" s="1"/>
      <c r="J599" s="9"/>
      <c r="K599" s="1"/>
      <c r="O599" s="1"/>
      <c r="P599" s="9"/>
      <c r="Q599" s="1"/>
      <c r="V599" s="1"/>
      <c r="W599" s="9"/>
      <c r="X599" s="1"/>
    </row>
    <row r="600" spans="3:24" ht="15.75" x14ac:dyDescent="0.5">
      <c r="C600" s="1"/>
      <c r="D600" s="9"/>
      <c r="E600" s="1"/>
      <c r="I600" s="1"/>
      <c r="J600" s="9"/>
      <c r="K600" s="1"/>
      <c r="O600" s="1"/>
      <c r="P600" s="9"/>
      <c r="Q600" s="1"/>
      <c r="V600" s="1"/>
      <c r="W600" s="9"/>
      <c r="X600" s="1"/>
    </row>
    <row r="601" spans="3:24" ht="15.75" x14ac:dyDescent="0.5">
      <c r="C601" s="1"/>
      <c r="D601" s="9"/>
      <c r="E601" s="1"/>
      <c r="I601" s="1"/>
      <c r="J601" s="9"/>
      <c r="K601" s="1"/>
      <c r="O601" s="1"/>
      <c r="P601" s="9"/>
      <c r="Q601" s="1"/>
      <c r="V601" s="1"/>
      <c r="W601" s="9"/>
      <c r="X601" s="1"/>
    </row>
    <row r="602" spans="3:24" ht="15.75" x14ac:dyDescent="0.5">
      <c r="C602" s="1"/>
      <c r="D602" s="9"/>
      <c r="E602" s="1"/>
      <c r="I602" s="1"/>
      <c r="J602" s="9"/>
      <c r="K602" s="1"/>
      <c r="O602" s="1"/>
      <c r="P602" s="9"/>
      <c r="Q602" s="1"/>
      <c r="V602" s="1"/>
      <c r="W602" s="9"/>
      <c r="X602" s="1"/>
    </row>
    <row r="603" spans="3:24" ht="15.75" x14ac:dyDescent="0.5">
      <c r="C603" s="1"/>
      <c r="D603" s="9"/>
      <c r="E603" s="1"/>
      <c r="I603" s="1"/>
      <c r="J603" s="9"/>
      <c r="K603" s="1"/>
      <c r="O603" s="1"/>
      <c r="P603" s="9"/>
      <c r="Q603" s="1"/>
      <c r="V603" s="1"/>
      <c r="W603" s="9"/>
      <c r="X603" s="1"/>
    </row>
    <row r="604" spans="3:24" ht="15.75" x14ac:dyDescent="0.5">
      <c r="C604" s="1"/>
      <c r="D604" s="9"/>
      <c r="E604" s="1"/>
      <c r="I604" s="1"/>
      <c r="J604" s="9"/>
      <c r="K604" s="1"/>
      <c r="O604" s="1"/>
      <c r="P604" s="9"/>
      <c r="Q604" s="1"/>
      <c r="V604" s="1"/>
      <c r="W604" s="9"/>
      <c r="X604" s="1"/>
    </row>
    <row r="605" spans="3:24" ht="15.75" x14ac:dyDescent="0.5">
      <c r="C605" s="1"/>
      <c r="D605" s="9"/>
      <c r="E605" s="1"/>
      <c r="I605" s="1"/>
      <c r="J605" s="9"/>
      <c r="K605" s="1"/>
      <c r="O605" s="1"/>
      <c r="P605" s="9"/>
      <c r="Q605" s="1"/>
      <c r="V605" s="1"/>
      <c r="W605" s="9"/>
      <c r="X605" s="1"/>
    </row>
    <row r="606" spans="3:24" ht="15.75" x14ac:dyDescent="0.5">
      <c r="C606" s="1"/>
      <c r="D606" s="9"/>
      <c r="E606" s="1"/>
      <c r="I606" s="1"/>
      <c r="J606" s="9"/>
      <c r="K606" s="1"/>
      <c r="O606" s="1"/>
      <c r="P606" s="9"/>
      <c r="Q606" s="1"/>
      <c r="V606" s="1"/>
      <c r="W606" s="9"/>
      <c r="X606" s="1"/>
    </row>
    <row r="607" spans="3:24" ht="15.75" x14ac:dyDescent="0.5">
      <c r="C607" s="1"/>
      <c r="D607" s="9"/>
      <c r="E607" s="1"/>
      <c r="I607" s="1"/>
      <c r="J607" s="9"/>
      <c r="K607" s="1"/>
      <c r="O607" s="1"/>
      <c r="P607" s="9"/>
      <c r="Q607" s="1"/>
      <c r="V607" s="1"/>
      <c r="W607" s="9"/>
      <c r="X607" s="1"/>
    </row>
    <row r="608" spans="3:24" ht="15.75" x14ac:dyDescent="0.5">
      <c r="C608" s="1"/>
      <c r="D608" s="9"/>
      <c r="E608" s="1"/>
      <c r="I608" s="1"/>
      <c r="J608" s="9"/>
      <c r="K608" s="1"/>
      <c r="O608" s="1"/>
      <c r="P608" s="9"/>
      <c r="Q608" s="1"/>
      <c r="V608" s="1"/>
      <c r="W608" s="9"/>
      <c r="X608" s="1"/>
    </row>
    <row r="609" spans="3:24" ht="15.75" x14ac:dyDescent="0.5">
      <c r="C609" s="1"/>
      <c r="D609" s="9"/>
      <c r="E609" s="1"/>
      <c r="I609" s="1"/>
      <c r="J609" s="9"/>
      <c r="K609" s="1"/>
      <c r="O609" s="1"/>
      <c r="P609" s="9"/>
      <c r="Q609" s="1"/>
      <c r="V609" s="1"/>
      <c r="W609" s="9"/>
      <c r="X609" s="1"/>
    </row>
    <row r="610" spans="3:24" ht="15.75" x14ac:dyDescent="0.5">
      <c r="C610" s="1"/>
      <c r="D610" s="9"/>
      <c r="E610" s="1"/>
      <c r="I610" s="1"/>
      <c r="J610" s="9"/>
      <c r="K610" s="1"/>
      <c r="O610" s="1"/>
      <c r="P610" s="9"/>
      <c r="Q610" s="1"/>
      <c r="V610" s="1"/>
      <c r="W610" s="9"/>
      <c r="X610" s="1"/>
    </row>
    <row r="611" spans="3:24" ht="15.75" x14ac:dyDescent="0.5">
      <c r="C611" s="1"/>
      <c r="D611" s="9"/>
      <c r="E611" s="1"/>
      <c r="I611" s="1"/>
      <c r="J611" s="9"/>
      <c r="K611" s="1"/>
      <c r="O611" s="1"/>
      <c r="P611" s="9"/>
      <c r="Q611" s="1"/>
      <c r="V611" s="1"/>
      <c r="W611" s="9"/>
      <c r="X611" s="1"/>
    </row>
    <row r="612" spans="3:24" ht="15.75" x14ac:dyDescent="0.5">
      <c r="C612" s="1"/>
      <c r="D612" s="9"/>
      <c r="E612" s="1"/>
      <c r="I612" s="1"/>
      <c r="J612" s="9"/>
      <c r="K612" s="1"/>
      <c r="O612" s="1"/>
      <c r="P612" s="9"/>
      <c r="Q612" s="1"/>
      <c r="V612" s="1"/>
      <c r="W612" s="9"/>
      <c r="X612" s="1"/>
    </row>
    <row r="613" spans="3:24" ht="15.75" x14ac:dyDescent="0.5">
      <c r="C613" s="1"/>
      <c r="D613" s="9"/>
      <c r="E613" s="1"/>
      <c r="I613" s="1"/>
      <c r="J613" s="9"/>
      <c r="K613" s="1"/>
      <c r="O613" s="1"/>
      <c r="P613" s="9"/>
      <c r="Q613" s="1"/>
      <c r="V613" s="1"/>
      <c r="W613" s="9"/>
      <c r="X613" s="1"/>
    </row>
    <row r="614" spans="3:24" ht="15.75" x14ac:dyDescent="0.5">
      <c r="C614" s="1"/>
      <c r="D614" s="9"/>
      <c r="E614" s="1"/>
      <c r="I614" s="1"/>
      <c r="J614" s="9"/>
      <c r="K614" s="1"/>
      <c r="O614" s="1"/>
      <c r="P614" s="9"/>
      <c r="Q614" s="1"/>
      <c r="V614" s="1"/>
      <c r="W614" s="9"/>
      <c r="X614" s="1"/>
    </row>
    <row r="615" spans="3:24" ht="15.75" x14ac:dyDescent="0.5">
      <c r="C615" s="1"/>
      <c r="D615" s="9"/>
      <c r="E615" s="1"/>
      <c r="I615" s="1"/>
      <c r="J615" s="9"/>
      <c r="K615" s="1"/>
      <c r="O615" s="1"/>
      <c r="P615" s="9"/>
      <c r="Q615" s="1"/>
      <c r="V615" s="1"/>
      <c r="W615" s="9"/>
      <c r="X615" s="1"/>
    </row>
    <row r="616" spans="3:24" ht="15.75" x14ac:dyDescent="0.5">
      <c r="C616" s="1"/>
      <c r="D616" s="9"/>
      <c r="E616" s="1"/>
      <c r="I616" s="1"/>
      <c r="J616" s="9"/>
      <c r="K616" s="1"/>
      <c r="O616" s="1"/>
      <c r="P616" s="9"/>
      <c r="Q616" s="1"/>
      <c r="V616" s="1"/>
      <c r="W616" s="9"/>
      <c r="X616" s="1"/>
    </row>
    <row r="617" spans="3:24" ht="15.75" x14ac:dyDescent="0.5">
      <c r="C617" s="1"/>
      <c r="D617" s="9"/>
      <c r="E617" s="1"/>
      <c r="I617" s="1"/>
      <c r="J617" s="9"/>
      <c r="K617" s="1"/>
      <c r="O617" s="1"/>
      <c r="P617" s="9"/>
      <c r="Q617" s="1"/>
      <c r="V617" s="1"/>
      <c r="W617" s="9"/>
      <c r="X617" s="1"/>
    </row>
    <row r="618" spans="3:24" ht="15.75" x14ac:dyDescent="0.5">
      <c r="C618" s="1"/>
      <c r="D618" s="9"/>
      <c r="E618" s="1"/>
      <c r="I618" s="1"/>
      <c r="J618" s="9"/>
      <c r="K618" s="1"/>
      <c r="O618" s="1"/>
      <c r="P618" s="9"/>
      <c r="Q618" s="1"/>
      <c r="V618" s="1"/>
      <c r="W618" s="9"/>
      <c r="X618" s="1"/>
    </row>
    <row r="619" spans="3:24" ht="15.75" x14ac:dyDescent="0.5">
      <c r="C619" s="1"/>
      <c r="D619" s="9"/>
      <c r="E619" s="1"/>
      <c r="I619" s="1"/>
      <c r="J619" s="9"/>
      <c r="K619" s="1"/>
      <c r="O619" s="1"/>
      <c r="P619" s="9"/>
      <c r="Q619" s="1"/>
      <c r="V619" s="1"/>
      <c r="W619" s="9"/>
      <c r="X619" s="1"/>
    </row>
    <row r="620" spans="3:24" ht="15.75" x14ac:dyDescent="0.5">
      <c r="C620" s="1"/>
      <c r="D620" s="9"/>
      <c r="E620" s="1"/>
      <c r="I620" s="1"/>
      <c r="J620" s="9"/>
      <c r="K620" s="1"/>
      <c r="O620" s="1"/>
      <c r="P620" s="9"/>
      <c r="Q620" s="1"/>
      <c r="V620" s="1"/>
      <c r="W620" s="9"/>
      <c r="X620" s="1"/>
    </row>
    <row r="621" spans="3:24" ht="15.75" x14ac:dyDescent="0.5">
      <c r="C621" s="1"/>
      <c r="D621" s="9"/>
      <c r="E621" s="1"/>
      <c r="I621" s="1"/>
      <c r="J621" s="9"/>
      <c r="K621" s="1"/>
      <c r="O621" s="1"/>
      <c r="P621" s="9"/>
      <c r="Q621" s="1"/>
      <c r="V621" s="1"/>
      <c r="W621" s="9"/>
      <c r="X621" s="1"/>
    </row>
    <row r="622" spans="3:24" ht="15.75" x14ac:dyDescent="0.5">
      <c r="C622" s="1"/>
      <c r="D622" s="9"/>
      <c r="E622" s="1"/>
      <c r="I622" s="1"/>
      <c r="J622" s="9"/>
      <c r="K622" s="1"/>
      <c r="O622" s="1"/>
      <c r="P622" s="9"/>
      <c r="Q622" s="1"/>
      <c r="V622" s="1"/>
      <c r="W622" s="9"/>
      <c r="X622" s="1"/>
    </row>
    <row r="623" spans="3:24" ht="15.75" x14ac:dyDescent="0.5">
      <c r="C623" s="1"/>
      <c r="D623" s="9"/>
      <c r="E623" s="1"/>
      <c r="I623" s="1"/>
      <c r="J623" s="9"/>
      <c r="K623" s="1"/>
      <c r="O623" s="1"/>
      <c r="P623" s="9"/>
      <c r="Q623" s="1"/>
      <c r="V623" s="1"/>
      <c r="W623" s="9"/>
      <c r="X623" s="1"/>
    </row>
    <row r="624" spans="3:24" ht="15.75" x14ac:dyDescent="0.5">
      <c r="C624" s="1"/>
      <c r="D624" s="9"/>
      <c r="E624" s="1"/>
      <c r="I624" s="1"/>
      <c r="J624" s="9"/>
      <c r="K624" s="1"/>
      <c r="O624" s="1"/>
      <c r="P624" s="9"/>
      <c r="Q624" s="1"/>
      <c r="V624" s="1"/>
      <c r="W624" s="9"/>
      <c r="X624" s="1"/>
    </row>
    <row r="625" spans="3:24" ht="15.75" x14ac:dyDescent="0.5">
      <c r="C625" s="1"/>
      <c r="D625" s="9"/>
      <c r="E625" s="1"/>
      <c r="I625" s="1"/>
      <c r="J625" s="9"/>
      <c r="K625" s="1"/>
      <c r="O625" s="1"/>
      <c r="P625" s="9"/>
      <c r="Q625" s="1"/>
      <c r="V625" s="1"/>
      <c r="W625" s="9"/>
      <c r="X625" s="1"/>
    </row>
    <row r="626" spans="3:24" ht="15.75" x14ac:dyDescent="0.5">
      <c r="C626" s="1"/>
      <c r="D626" s="9"/>
      <c r="E626" s="1"/>
      <c r="I626" s="1"/>
      <c r="J626" s="9"/>
      <c r="K626" s="1"/>
      <c r="O626" s="1"/>
      <c r="P626" s="9"/>
      <c r="Q626" s="1"/>
      <c r="V626" s="1"/>
      <c r="W626" s="9"/>
      <c r="X626" s="1"/>
    </row>
    <row r="627" spans="3:24" ht="15.75" x14ac:dyDescent="0.5">
      <c r="C627" s="1"/>
      <c r="D627" s="9"/>
      <c r="E627" s="1"/>
      <c r="I627" s="1"/>
      <c r="J627" s="9"/>
      <c r="K627" s="1"/>
      <c r="O627" s="1"/>
      <c r="P627" s="9"/>
      <c r="Q627" s="1"/>
      <c r="V627" s="1"/>
      <c r="W627" s="9"/>
      <c r="X627" s="1"/>
    </row>
    <row r="628" spans="3:24" ht="15.75" x14ac:dyDescent="0.5">
      <c r="C628" s="1"/>
      <c r="D628" s="9"/>
      <c r="E628" s="1"/>
      <c r="I628" s="1"/>
      <c r="J628" s="9"/>
      <c r="K628" s="1"/>
      <c r="O628" s="1"/>
      <c r="P628" s="9"/>
      <c r="Q628" s="1"/>
      <c r="V628" s="1"/>
      <c r="W628" s="9"/>
      <c r="X628" s="1"/>
    </row>
    <row r="629" spans="3:24" ht="15.75" x14ac:dyDescent="0.5">
      <c r="C629" s="1"/>
      <c r="D629" s="9"/>
      <c r="E629" s="1"/>
      <c r="I629" s="1"/>
      <c r="J629" s="9"/>
      <c r="K629" s="1"/>
      <c r="O629" s="1"/>
      <c r="P629" s="9"/>
      <c r="Q629" s="1"/>
      <c r="V629" s="1"/>
      <c r="W629" s="9"/>
      <c r="X629" s="1"/>
    </row>
    <row r="630" spans="3:24" ht="15.75" x14ac:dyDescent="0.5">
      <c r="C630" s="1"/>
      <c r="D630" s="9"/>
      <c r="E630" s="1"/>
      <c r="I630" s="1"/>
      <c r="J630" s="9"/>
      <c r="K630" s="1"/>
      <c r="O630" s="1"/>
      <c r="P630" s="9"/>
      <c r="Q630" s="1"/>
      <c r="V630" s="1"/>
      <c r="W630" s="9"/>
      <c r="X630" s="1"/>
    </row>
    <row r="631" spans="3:24" ht="15.75" x14ac:dyDescent="0.5">
      <c r="C631" s="1"/>
      <c r="D631" s="9"/>
      <c r="E631" s="1"/>
      <c r="I631" s="1"/>
      <c r="J631" s="9"/>
      <c r="K631" s="1"/>
      <c r="O631" s="1"/>
      <c r="P631" s="9"/>
      <c r="Q631" s="1"/>
      <c r="V631" s="1"/>
      <c r="W631" s="9"/>
      <c r="X631" s="1"/>
    </row>
    <row r="632" spans="3:24" ht="15.75" x14ac:dyDescent="0.5">
      <c r="C632" s="1"/>
      <c r="D632" s="9"/>
      <c r="E632" s="1"/>
      <c r="I632" s="1"/>
      <c r="J632" s="9"/>
      <c r="K632" s="1"/>
      <c r="O632" s="1"/>
      <c r="P632" s="9"/>
      <c r="Q632" s="1"/>
      <c r="V632" s="1"/>
      <c r="W632" s="9"/>
      <c r="X632" s="1"/>
    </row>
    <row r="633" spans="3:24" ht="15.75" x14ac:dyDescent="0.5">
      <c r="C633" s="1"/>
      <c r="D633" s="9"/>
      <c r="E633" s="1"/>
      <c r="I633" s="1"/>
      <c r="J633" s="9"/>
      <c r="K633" s="1"/>
      <c r="O633" s="1"/>
      <c r="P633" s="9"/>
      <c r="Q633" s="1"/>
      <c r="V633" s="1"/>
      <c r="W633" s="9"/>
      <c r="X633" s="1"/>
    </row>
    <row r="634" spans="3:24" ht="15.75" x14ac:dyDescent="0.5">
      <c r="C634" s="1"/>
      <c r="D634" s="9"/>
      <c r="E634" s="1"/>
      <c r="I634" s="1"/>
      <c r="J634" s="9"/>
      <c r="K634" s="1"/>
      <c r="O634" s="1"/>
      <c r="P634" s="9"/>
      <c r="Q634" s="1"/>
      <c r="V634" s="1"/>
      <c r="W634" s="9"/>
      <c r="X634" s="1"/>
    </row>
    <row r="635" spans="3:24" ht="15.75" x14ac:dyDescent="0.5">
      <c r="C635" s="1"/>
      <c r="D635" s="9"/>
      <c r="E635" s="1"/>
      <c r="I635" s="1"/>
      <c r="J635" s="9"/>
      <c r="K635" s="1"/>
      <c r="O635" s="1"/>
      <c r="P635" s="9"/>
      <c r="Q635" s="1"/>
      <c r="V635" s="1"/>
      <c r="W635" s="9"/>
      <c r="X635" s="1"/>
    </row>
    <row r="636" spans="3:24" ht="15.75" x14ac:dyDescent="0.5">
      <c r="C636" s="1"/>
      <c r="D636" s="9"/>
      <c r="E636" s="1"/>
      <c r="I636" s="1"/>
      <c r="J636" s="9"/>
      <c r="K636" s="1"/>
      <c r="O636" s="1"/>
      <c r="P636" s="9"/>
      <c r="Q636" s="1"/>
      <c r="V636" s="1"/>
      <c r="W636" s="9"/>
      <c r="X636" s="1"/>
    </row>
    <row r="637" spans="3:24" ht="15.75" x14ac:dyDescent="0.5">
      <c r="C637" s="1"/>
      <c r="D637" s="9"/>
      <c r="E637" s="1"/>
      <c r="I637" s="1"/>
      <c r="J637" s="9"/>
      <c r="K637" s="1"/>
      <c r="O637" s="1"/>
      <c r="P637" s="9"/>
      <c r="Q637" s="1"/>
      <c r="V637" s="1"/>
      <c r="W637" s="9"/>
      <c r="X637" s="1"/>
    </row>
    <row r="638" spans="3:24" ht="15.75" x14ac:dyDescent="0.5">
      <c r="C638" s="1"/>
      <c r="D638" s="9"/>
      <c r="E638" s="1"/>
      <c r="I638" s="1"/>
      <c r="J638" s="9"/>
      <c r="K638" s="1"/>
      <c r="O638" s="1"/>
      <c r="P638" s="9"/>
      <c r="Q638" s="1"/>
      <c r="V638" s="1"/>
      <c r="W638" s="9"/>
      <c r="X638" s="1"/>
    </row>
    <row r="639" spans="3:24" ht="15.75" x14ac:dyDescent="0.5">
      <c r="C639" s="1"/>
      <c r="D639" s="9"/>
      <c r="E639" s="1"/>
      <c r="I639" s="1"/>
      <c r="J639" s="9"/>
      <c r="K639" s="1"/>
      <c r="O639" s="1"/>
      <c r="P639" s="9"/>
      <c r="Q639" s="1"/>
      <c r="V639" s="1"/>
      <c r="W639" s="9"/>
      <c r="X639" s="1"/>
    </row>
    <row r="640" spans="3:24" ht="15.75" x14ac:dyDescent="0.5">
      <c r="C640" s="1"/>
      <c r="D640" s="9"/>
      <c r="E640" s="1"/>
      <c r="I640" s="1"/>
      <c r="J640" s="9"/>
      <c r="K640" s="1"/>
      <c r="O640" s="1"/>
      <c r="P640" s="9"/>
      <c r="Q640" s="1"/>
      <c r="V640" s="1"/>
      <c r="W640" s="9"/>
      <c r="X640" s="1"/>
    </row>
    <row r="641" spans="3:24" ht="15.75" x14ac:dyDescent="0.5">
      <c r="C641" s="1"/>
      <c r="D641" s="9"/>
      <c r="E641" s="1"/>
      <c r="I641" s="1"/>
      <c r="J641" s="9"/>
      <c r="K641" s="1"/>
      <c r="O641" s="1"/>
      <c r="P641" s="9"/>
      <c r="Q641" s="1"/>
      <c r="V641" s="1"/>
      <c r="W641" s="9"/>
      <c r="X641" s="1"/>
    </row>
    <row r="642" spans="3:24" ht="15.75" x14ac:dyDescent="0.5">
      <c r="C642" s="1"/>
      <c r="D642" s="9"/>
      <c r="E642" s="1"/>
      <c r="I642" s="1"/>
      <c r="J642" s="9"/>
      <c r="K642" s="1"/>
      <c r="O642" s="1"/>
      <c r="P642" s="9"/>
      <c r="Q642" s="1"/>
      <c r="V642" s="1"/>
      <c r="W642" s="9"/>
      <c r="X642" s="1"/>
    </row>
    <row r="643" spans="3:24" ht="15.75" x14ac:dyDescent="0.5">
      <c r="C643" s="1"/>
      <c r="D643" s="9"/>
      <c r="E643" s="1"/>
      <c r="I643" s="1"/>
      <c r="J643" s="9"/>
      <c r="K643" s="1"/>
      <c r="O643" s="1"/>
      <c r="P643" s="9"/>
      <c r="Q643" s="1"/>
      <c r="V643" s="1"/>
      <c r="W643" s="9"/>
      <c r="X643" s="1"/>
    </row>
    <row r="644" spans="3:24" ht="15.75" x14ac:dyDescent="0.5">
      <c r="C644" s="1"/>
      <c r="D644" s="9"/>
      <c r="E644" s="1"/>
      <c r="I644" s="1"/>
      <c r="J644" s="9"/>
      <c r="K644" s="1"/>
      <c r="O644" s="1"/>
      <c r="P644" s="9"/>
      <c r="Q644" s="1"/>
      <c r="V644" s="1"/>
      <c r="W644" s="9"/>
      <c r="X644" s="1"/>
    </row>
    <row r="645" spans="3:24" ht="15.75" x14ac:dyDescent="0.5">
      <c r="C645" s="1"/>
      <c r="D645" s="9"/>
      <c r="E645" s="1"/>
      <c r="I645" s="1"/>
      <c r="J645" s="9"/>
      <c r="K645" s="1"/>
      <c r="O645" s="1"/>
      <c r="P645" s="9"/>
      <c r="Q645" s="1"/>
      <c r="V645" s="1"/>
      <c r="W645" s="9"/>
      <c r="X645" s="1"/>
    </row>
    <row r="646" spans="3:24" ht="15.75" x14ac:dyDescent="0.5">
      <c r="C646" s="1"/>
      <c r="D646" s="9"/>
      <c r="E646" s="1"/>
      <c r="I646" s="1"/>
      <c r="J646" s="9"/>
      <c r="K646" s="1"/>
      <c r="O646" s="1"/>
      <c r="P646" s="9"/>
      <c r="Q646" s="1"/>
      <c r="V646" s="1"/>
      <c r="W646" s="9"/>
      <c r="X646" s="1"/>
    </row>
    <row r="647" spans="3:24" ht="15.75" x14ac:dyDescent="0.5">
      <c r="C647" s="1"/>
      <c r="D647" s="9"/>
      <c r="E647" s="1"/>
      <c r="I647" s="1"/>
      <c r="J647" s="9"/>
      <c r="K647" s="1"/>
      <c r="O647" s="1"/>
      <c r="P647" s="9"/>
      <c r="Q647" s="1"/>
      <c r="V647" s="1"/>
      <c r="W647" s="9"/>
      <c r="X647" s="1"/>
    </row>
    <row r="648" spans="3:24" ht="15.75" x14ac:dyDescent="0.5">
      <c r="C648" s="1"/>
      <c r="D648" s="9"/>
      <c r="E648" s="1"/>
      <c r="I648" s="1"/>
      <c r="J648" s="9"/>
      <c r="K648" s="1"/>
      <c r="O648" s="1"/>
      <c r="P648" s="9"/>
      <c r="Q648" s="1"/>
      <c r="V648" s="1"/>
      <c r="W648" s="9"/>
      <c r="X648" s="1"/>
    </row>
    <row r="649" spans="3:24" ht="15.75" x14ac:dyDescent="0.5">
      <c r="C649" s="1"/>
      <c r="D649" s="9"/>
      <c r="E649" s="1"/>
      <c r="I649" s="1"/>
      <c r="J649" s="9"/>
      <c r="K649" s="1"/>
      <c r="O649" s="1"/>
      <c r="P649" s="9"/>
      <c r="Q649" s="1"/>
      <c r="V649" s="1"/>
      <c r="W649" s="9"/>
      <c r="X649" s="1"/>
    </row>
    <row r="650" spans="3:24" ht="15.75" x14ac:dyDescent="0.5">
      <c r="C650" s="1"/>
      <c r="D650" s="9"/>
      <c r="E650" s="1"/>
      <c r="I650" s="1"/>
      <c r="J650" s="9"/>
      <c r="K650" s="1"/>
      <c r="O650" s="1"/>
      <c r="P650" s="9"/>
      <c r="Q650" s="1"/>
      <c r="V650" s="1"/>
      <c r="W650" s="9"/>
      <c r="X650" s="1"/>
    </row>
    <row r="651" spans="3:24" ht="15.75" x14ac:dyDescent="0.5">
      <c r="C651" s="1"/>
      <c r="D651" s="9"/>
      <c r="E651" s="1"/>
      <c r="I651" s="1"/>
      <c r="J651" s="9"/>
      <c r="K651" s="1"/>
      <c r="O651" s="1"/>
      <c r="P651" s="9"/>
      <c r="Q651" s="1"/>
      <c r="V651" s="1"/>
      <c r="W651" s="9"/>
      <c r="X651" s="1"/>
    </row>
    <row r="652" spans="3:24" ht="15.75" x14ac:dyDescent="0.5">
      <c r="C652" s="1"/>
      <c r="D652" s="9"/>
      <c r="E652" s="1"/>
      <c r="I652" s="1"/>
      <c r="J652" s="9"/>
      <c r="K652" s="1"/>
      <c r="O652" s="1"/>
      <c r="P652" s="9"/>
      <c r="Q652" s="1"/>
      <c r="V652" s="1"/>
      <c r="W652" s="9"/>
      <c r="X652" s="1"/>
    </row>
    <row r="653" spans="3:24" ht="15.75" x14ac:dyDescent="0.5">
      <c r="C653" s="1"/>
      <c r="D653" s="9"/>
      <c r="E653" s="1"/>
      <c r="I653" s="1"/>
      <c r="J653" s="9"/>
      <c r="K653" s="1"/>
      <c r="O653" s="1"/>
      <c r="P653" s="9"/>
      <c r="Q653" s="1"/>
      <c r="V653" s="1"/>
      <c r="W653" s="9"/>
      <c r="X653" s="1"/>
    </row>
    <row r="654" spans="3:24" ht="15.75" x14ac:dyDescent="0.5">
      <c r="C654" s="1"/>
      <c r="D654" s="9"/>
      <c r="E654" s="1"/>
      <c r="I654" s="1"/>
      <c r="J654" s="9"/>
      <c r="K654" s="1"/>
      <c r="O654" s="1"/>
      <c r="P654" s="9"/>
      <c r="Q654" s="1"/>
      <c r="V654" s="1"/>
      <c r="W654" s="9"/>
      <c r="X654" s="1"/>
    </row>
    <row r="655" spans="3:24" ht="15.75" x14ac:dyDescent="0.5">
      <c r="C655" s="1"/>
      <c r="D655" s="9"/>
      <c r="E655" s="1"/>
      <c r="I655" s="1"/>
      <c r="J655" s="9"/>
      <c r="K655" s="1"/>
      <c r="O655" s="1"/>
      <c r="P655" s="9"/>
      <c r="Q655" s="1"/>
      <c r="V655" s="1"/>
      <c r="W655" s="9"/>
      <c r="X655" s="1"/>
    </row>
    <row r="656" spans="3:24" ht="15.75" x14ac:dyDescent="0.5">
      <c r="C656" s="1"/>
      <c r="D656" s="9"/>
      <c r="E656" s="1"/>
      <c r="I656" s="1"/>
      <c r="J656" s="9"/>
      <c r="K656" s="1"/>
      <c r="O656" s="1"/>
      <c r="P656" s="9"/>
      <c r="Q656" s="1"/>
      <c r="V656" s="1"/>
      <c r="W656" s="9"/>
      <c r="X656" s="1"/>
    </row>
    <row r="657" spans="3:24" ht="15.75" x14ac:dyDescent="0.5">
      <c r="C657" s="1"/>
      <c r="D657" s="9"/>
      <c r="E657" s="1"/>
      <c r="I657" s="1"/>
      <c r="J657" s="9"/>
      <c r="K657" s="1"/>
      <c r="O657" s="1"/>
      <c r="P657" s="9"/>
      <c r="Q657" s="1"/>
      <c r="V657" s="1"/>
      <c r="W657" s="9"/>
      <c r="X657" s="1"/>
    </row>
    <row r="658" spans="3:24" ht="15.75" x14ac:dyDescent="0.5">
      <c r="C658" s="1"/>
      <c r="D658" s="9"/>
      <c r="E658" s="1"/>
      <c r="I658" s="1"/>
      <c r="J658" s="9"/>
      <c r="K658" s="1"/>
      <c r="O658" s="1"/>
      <c r="P658" s="9"/>
      <c r="Q658" s="1"/>
      <c r="V658" s="1"/>
      <c r="W658" s="9"/>
      <c r="X658" s="1"/>
    </row>
    <row r="659" spans="3:24" ht="15.75" x14ac:dyDescent="0.5">
      <c r="C659" s="1"/>
      <c r="D659" s="9"/>
      <c r="E659" s="1"/>
      <c r="I659" s="1"/>
      <c r="J659" s="9"/>
      <c r="K659" s="1"/>
      <c r="O659" s="1"/>
      <c r="P659" s="9"/>
      <c r="Q659" s="1"/>
      <c r="V659" s="1"/>
      <c r="W659" s="9"/>
      <c r="X659" s="1"/>
    </row>
    <row r="660" spans="3:24" ht="15.75" x14ac:dyDescent="0.5">
      <c r="C660" s="1"/>
      <c r="D660" s="9"/>
      <c r="E660" s="1"/>
      <c r="I660" s="1"/>
      <c r="J660" s="9"/>
      <c r="K660" s="1"/>
      <c r="O660" s="1"/>
      <c r="P660" s="9"/>
      <c r="Q660" s="1"/>
      <c r="V660" s="1"/>
      <c r="W660" s="9"/>
      <c r="X660" s="1"/>
    </row>
    <row r="661" spans="3:24" ht="15.75" x14ac:dyDescent="0.5">
      <c r="C661" s="1"/>
      <c r="D661" s="9"/>
      <c r="E661" s="1"/>
      <c r="I661" s="1"/>
      <c r="J661" s="9"/>
      <c r="K661" s="1"/>
      <c r="O661" s="1"/>
      <c r="P661" s="9"/>
      <c r="Q661" s="1"/>
      <c r="V661" s="1"/>
      <c r="W661" s="9"/>
      <c r="X661" s="1"/>
    </row>
    <row r="662" spans="3:24" ht="15.75" x14ac:dyDescent="0.5">
      <c r="C662" s="1"/>
      <c r="D662" s="9"/>
      <c r="E662" s="1"/>
      <c r="I662" s="1"/>
      <c r="J662" s="9"/>
      <c r="K662" s="1"/>
      <c r="O662" s="1"/>
      <c r="P662" s="9"/>
      <c r="Q662" s="1"/>
      <c r="V662" s="1"/>
      <c r="W662" s="9"/>
      <c r="X662" s="1"/>
    </row>
    <row r="663" spans="3:24" ht="15.75" x14ac:dyDescent="0.5">
      <c r="C663" s="1"/>
      <c r="D663" s="9"/>
      <c r="E663" s="1"/>
      <c r="I663" s="1"/>
      <c r="J663" s="9"/>
      <c r="K663" s="1"/>
      <c r="O663" s="1"/>
      <c r="P663" s="9"/>
      <c r="Q663" s="1"/>
      <c r="V663" s="1"/>
      <c r="W663" s="9"/>
      <c r="X663" s="1"/>
    </row>
    <row r="664" spans="3:24" ht="15.75" x14ac:dyDescent="0.5">
      <c r="C664" s="1"/>
      <c r="D664" s="9"/>
      <c r="E664" s="1"/>
      <c r="I664" s="1"/>
      <c r="J664" s="9"/>
      <c r="K664" s="1"/>
      <c r="O664" s="1"/>
      <c r="P664" s="9"/>
      <c r="Q664" s="1"/>
      <c r="V664" s="1"/>
      <c r="W664" s="9"/>
      <c r="X664" s="1"/>
    </row>
    <row r="665" spans="3:24" ht="15.75" x14ac:dyDescent="0.5">
      <c r="C665" s="1"/>
      <c r="D665" s="9"/>
      <c r="E665" s="1"/>
      <c r="I665" s="1"/>
      <c r="J665" s="9"/>
      <c r="K665" s="1"/>
      <c r="O665" s="1"/>
      <c r="P665" s="9"/>
      <c r="Q665" s="1"/>
      <c r="V665" s="1"/>
      <c r="W665" s="9"/>
      <c r="X665" s="1"/>
    </row>
    <row r="666" spans="3:24" ht="15.75" x14ac:dyDescent="0.5">
      <c r="C666" s="1"/>
      <c r="D666" s="9"/>
      <c r="E666" s="1"/>
      <c r="I666" s="1"/>
      <c r="J666" s="9"/>
      <c r="K666" s="1"/>
      <c r="O666" s="1"/>
      <c r="P666" s="9"/>
      <c r="Q666" s="1"/>
      <c r="V666" s="1"/>
      <c r="W666" s="9"/>
      <c r="X666" s="1"/>
    </row>
    <row r="667" spans="3:24" ht="15.75" x14ac:dyDescent="0.5">
      <c r="C667" s="1"/>
      <c r="D667" s="9"/>
      <c r="E667" s="1"/>
      <c r="I667" s="1"/>
      <c r="J667" s="9"/>
      <c r="K667" s="1"/>
      <c r="O667" s="1"/>
      <c r="P667" s="9"/>
      <c r="Q667" s="1"/>
      <c r="V667" s="1"/>
      <c r="W667" s="9"/>
      <c r="X667" s="1"/>
    </row>
    <row r="668" spans="3:24" ht="15.75" x14ac:dyDescent="0.5">
      <c r="C668" s="1"/>
      <c r="D668" s="9"/>
      <c r="E668" s="1"/>
      <c r="I668" s="1"/>
      <c r="J668" s="9"/>
      <c r="K668" s="1"/>
      <c r="O668" s="1"/>
      <c r="P668" s="9"/>
      <c r="Q668" s="1"/>
      <c r="V668" s="1"/>
      <c r="W668" s="9"/>
      <c r="X668" s="1"/>
    </row>
    <row r="669" spans="3:24" ht="15.75" x14ac:dyDescent="0.5">
      <c r="C669" s="1"/>
      <c r="D669" s="9"/>
      <c r="E669" s="1"/>
      <c r="I669" s="1"/>
      <c r="J669" s="9"/>
      <c r="K669" s="1"/>
      <c r="O669" s="1"/>
      <c r="P669" s="9"/>
      <c r="Q669" s="1"/>
      <c r="V669" s="1"/>
      <c r="W669" s="9"/>
      <c r="X669" s="1"/>
    </row>
    <row r="670" spans="3:24" ht="15.75" x14ac:dyDescent="0.5">
      <c r="C670" s="1"/>
      <c r="D670" s="9"/>
      <c r="E670" s="1"/>
      <c r="I670" s="1"/>
      <c r="J670" s="9"/>
      <c r="K670" s="1"/>
      <c r="O670" s="1"/>
      <c r="P670" s="9"/>
      <c r="Q670" s="1"/>
      <c r="V670" s="1"/>
      <c r="W670" s="9"/>
      <c r="X670" s="1"/>
    </row>
    <row r="671" spans="3:24" ht="15.75" x14ac:dyDescent="0.5">
      <c r="C671" s="1"/>
      <c r="D671" s="9"/>
      <c r="E671" s="1"/>
      <c r="I671" s="1"/>
      <c r="J671" s="9"/>
      <c r="K671" s="1"/>
      <c r="O671" s="1"/>
      <c r="P671" s="9"/>
      <c r="Q671" s="1"/>
      <c r="V671" s="1"/>
      <c r="W671" s="9"/>
      <c r="X671" s="1"/>
    </row>
    <row r="672" spans="3:24" ht="15.75" x14ac:dyDescent="0.5">
      <c r="C672" s="1"/>
      <c r="D672" s="9"/>
      <c r="E672" s="1"/>
      <c r="I672" s="1"/>
      <c r="J672" s="9"/>
      <c r="K672" s="1"/>
      <c r="O672" s="1"/>
      <c r="P672" s="9"/>
      <c r="Q672" s="1"/>
      <c r="V672" s="1"/>
      <c r="W672" s="9"/>
      <c r="X672" s="1"/>
    </row>
    <row r="673" spans="3:24" ht="15.75" x14ac:dyDescent="0.5">
      <c r="C673" s="1"/>
      <c r="D673" s="9"/>
      <c r="E673" s="1"/>
      <c r="I673" s="1"/>
      <c r="J673" s="9"/>
      <c r="K673" s="1"/>
      <c r="O673" s="1"/>
      <c r="P673" s="9"/>
      <c r="Q673" s="1"/>
      <c r="V673" s="1"/>
      <c r="W673" s="9"/>
      <c r="X673" s="1"/>
    </row>
    <row r="674" spans="3:24" ht="15.75" x14ac:dyDescent="0.5">
      <c r="C674" s="1"/>
      <c r="D674" s="9"/>
      <c r="E674" s="1"/>
      <c r="I674" s="1"/>
      <c r="J674" s="9"/>
      <c r="K674" s="1"/>
      <c r="O674" s="1"/>
      <c r="P674" s="9"/>
      <c r="Q674" s="1"/>
      <c r="V674" s="1"/>
      <c r="W674" s="9"/>
      <c r="X674" s="1"/>
    </row>
    <row r="675" spans="3:24" ht="15.75" x14ac:dyDescent="0.5">
      <c r="C675" s="1"/>
      <c r="D675" s="9"/>
      <c r="E675" s="1"/>
      <c r="I675" s="1"/>
      <c r="J675" s="9"/>
      <c r="K675" s="1"/>
      <c r="O675" s="1"/>
      <c r="P675" s="9"/>
      <c r="Q675" s="1"/>
      <c r="V675" s="1"/>
      <c r="W675" s="9"/>
      <c r="X675" s="1"/>
    </row>
    <row r="676" spans="3:24" ht="15.75" x14ac:dyDescent="0.5">
      <c r="C676" s="1"/>
      <c r="D676" s="9"/>
      <c r="E676" s="1"/>
      <c r="I676" s="1"/>
      <c r="J676" s="9"/>
      <c r="K676" s="1"/>
      <c r="O676" s="1"/>
      <c r="P676" s="9"/>
      <c r="Q676" s="1"/>
      <c r="V676" s="1"/>
      <c r="W676" s="9"/>
      <c r="X676" s="1"/>
    </row>
    <row r="677" spans="3:24" ht="15.75" x14ac:dyDescent="0.5">
      <c r="C677" s="1"/>
      <c r="D677" s="9"/>
      <c r="E677" s="1"/>
      <c r="I677" s="1"/>
      <c r="J677" s="9"/>
      <c r="K677" s="1"/>
      <c r="O677" s="1"/>
      <c r="P677" s="9"/>
      <c r="Q677" s="1"/>
      <c r="V677" s="1"/>
      <c r="W677" s="9"/>
      <c r="X677" s="1"/>
    </row>
    <row r="678" spans="3:24" ht="15.75" x14ac:dyDescent="0.5">
      <c r="C678" s="1"/>
      <c r="D678" s="9"/>
      <c r="E678" s="1"/>
      <c r="I678" s="1"/>
      <c r="J678" s="9"/>
      <c r="K678" s="1"/>
      <c r="O678" s="1"/>
      <c r="P678" s="9"/>
      <c r="Q678" s="1"/>
      <c r="V678" s="1"/>
      <c r="W678" s="9"/>
      <c r="X678" s="1"/>
    </row>
    <row r="679" spans="3:24" ht="15.75" x14ac:dyDescent="0.5">
      <c r="C679" s="1"/>
      <c r="D679" s="9"/>
      <c r="E679" s="1"/>
      <c r="I679" s="1"/>
      <c r="J679" s="9"/>
      <c r="K679" s="1"/>
      <c r="O679" s="1"/>
      <c r="P679" s="9"/>
      <c r="Q679" s="1"/>
      <c r="V679" s="1"/>
      <c r="W679" s="9"/>
      <c r="X679" s="1"/>
    </row>
    <row r="680" spans="3:24" ht="15.75" x14ac:dyDescent="0.5">
      <c r="C680" s="1"/>
      <c r="D680" s="9"/>
      <c r="E680" s="1"/>
      <c r="I680" s="1"/>
      <c r="J680" s="9"/>
      <c r="K680" s="1"/>
      <c r="O680" s="1"/>
      <c r="P680" s="9"/>
      <c r="Q680" s="1"/>
      <c r="V680" s="1"/>
      <c r="W680" s="9"/>
      <c r="X680" s="1"/>
    </row>
    <row r="681" spans="3:24" ht="15.75" x14ac:dyDescent="0.5">
      <c r="C681" s="1"/>
      <c r="D681" s="9"/>
      <c r="E681" s="1"/>
      <c r="I681" s="1"/>
      <c r="J681" s="9"/>
      <c r="K681" s="1"/>
      <c r="O681" s="1"/>
      <c r="P681" s="9"/>
      <c r="Q681" s="1"/>
      <c r="V681" s="1"/>
      <c r="W681" s="9"/>
      <c r="X681" s="1"/>
    </row>
    <row r="682" spans="3:24" ht="15.75" x14ac:dyDescent="0.5">
      <c r="C682" s="1"/>
      <c r="D682" s="9"/>
      <c r="E682" s="1"/>
      <c r="I682" s="1"/>
      <c r="J682" s="9"/>
      <c r="K682" s="1"/>
      <c r="O682" s="1"/>
      <c r="P682" s="9"/>
      <c r="Q682" s="1"/>
      <c r="V682" s="1"/>
      <c r="W682" s="9"/>
      <c r="X682" s="1"/>
    </row>
    <row r="683" spans="3:24" ht="15.75" x14ac:dyDescent="0.5">
      <c r="C683" s="1"/>
      <c r="D683" s="9"/>
      <c r="E683" s="1"/>
      <c r="I683" s="1"/>
      <c r="J683" s="9"/>
      <c r="K683" s="1"/>
      <c r="O683" s="1"/>
      <c r="P683" s="9"/>
      <c r="Q683" s="1"/>
      <c r="V683" s="1"/>
      <c r="W683" s="9"/>
      <c r="X683" s="1"/>
    </row>
    <row r="684" spans="3:24" ht="15.75" x14ac:dyDescent="0.5">
      <c r="C684" s="1"/>
      <c r="D684" s="9"/>
      <c r="E684" s="1"/>
      <c r="I684" s="1"/>
      <c r="J684" s="9"/>
      <c r="K684" s="1"/>
      <c r="O684" s="1"/>
      <c r="P684" s="9"/>
      <c r="Q684" s="1"/>
      <c r="V684" s="1"/>
      <c r="W684" s="9"/>
      <c r="X684" s="1"/>
    </row>
    <row r="685" spans="3:24" ht="15.75" x14ac:dyDescent="0.5">
      <c r="C685" s="1"/>
      <c r="D685" s="9"/>
      <c r="E685" s="1"/>
      <c r="I685" s="1"/>
      <c r="J685" s="9"/>
      <c r="K685" s="1"/>
      <c r="O685" s="1"/>
      <c r="P685" s="9"/>
      <c r="Q685" s="1"/>
      <c r="V685" s="1"/>
      <c r="W685" s="9"/>
      <c r="X685" s="1"/>
    </row>
    <row r="686" spans="3:24" ht="15.75" x14ac:dyDescent="0.5">
      <c r="C686" s="1"/>
      <c r="D686" s="9"/>
      <c r="E686" s="1"/>
      <c r="I686" s="1"/>
      <c r="J686" s="9"/>
      <c r="K686" s="1"/>
      <c r="O686" s="1"/>
      <c r="P686" s="9"/>
      <c r="Q686" s="1"/>
      <c r="V686" s="1"/>
      <c r="W686" s="9"/>
      <c r="X686" s="1"/>
    </row>
    <row r="687" spans="3:24" ht="15.75" x14ac:dyDescent="0.5">
      <c r="C687" s="1"/>
      <c r="D687" s="9"/>
      <c r="E687" s="1"/>
      <c r="I687" s="1"/>
      <c r="J687" s="9"/>
      <c r="K687" s="1"/>
      <c r="O687" s="1"/>
      <c r="P687" s="9"/>
      <c r="Q687" s="1"/>
      <c r="V687" s="1"/>
      <c r="W687" s="9"/>
      <c r="X687" s="1"/>
    </row>
    <row r="688" spans="3:24" ht="15.75" x14ac:dyDescent="0.5">
      <c r="C688" s="1"/>
      <c r="D688" s="9"/>
      <c r="E688" s="1"/>
      <c r="I688" s="1"/>
      <c r="J688" s="9"/>
      <c r="K688" s="1"/>
      <c r="O688" s="1"/>
      <c r="P688" s="9"/>
      <c r="Q688" s="1"/>
      <c r="V688" s="1"/>
      <c r="W688" s="9"/>
      <c r="X688" s="1"/>
    </row>
    <row r="689" spans="3:24" ht="15.75" x14ac:dyDescent="0.5">
      <c r="C689" s="1"/>
      <c r="D689" s="9"/>
      <c r="E689" s="1"/>
      <c r="I689" s="1"/>
      <c r="J689" s="9"/>
      <c r="K689" s="1"/>
      <c r="O689" s="1"/>
      <c r="P689" s="9"/>
      <c r="Q689" s="1"/>
      <c r="V689" s="1"/>
      <c r="W689" s="9"/>
      <c r="X689" s="1"/>
    </row>
    <row r="690" spans="3:24" ht="15.75" x14ac:dyDescent="0.5">
      <c r="C690" s="1"/>
      <c r="D690" s="9"/>
      <c r="E690" s="1"/>
      <c r="I690" s="1"/>
      <c r="J690" s="9"/>
      <c r="K690" s="1"/>
      <c r="O690" s="1"/>
      <c r="P690" s="9"/>
      <c r="Q690" s="1"/>
      <c r="V690" s="1"/>
      <c r="W690" s="9"/>
      <c r="X690" s="1"/>
    </row>
    <row r="691" spans="3:24" ht="15.75" x14ac:dyDescent="0.5">
      <c r="C691" s="1"/>
      <c r="D691" s="9"/>
      <c r="E691" s="1"/>
      <c r="I691" s="1"/>
      <c r="J691" s="9"/>
      <c r="K691" s="1"/>
      <c r="O691" s="1"/>
      <c r="P691" s="9"/>
      <c r="Q691" s="1"/>
      <c r="V691" s="1"/>
      <c r="W691" s="9"/>
      <c r="X691" s="1"/>
    </row>
    <row r="692" spans="3:24" ht="15.75" x14ac:dyDescent="0.5">
      <c r="C692" s="1"/>
      <c r="D692" s="9"/>
      <c r="E692" s="1"/>
      <c r="I692" s="1"/>
      <c r="J692" s="9"/>
      <c r="K692" s="1"/>
      <c r="O692" s="1"/>
      <c r="P692" s="9"/>
      <c r="Q692" s="1"/>
      <c r="V692" s="1"/>
      <c r="W692" s="9"/>
      <c r="X692" s="1"/>
    </row>
    <row r="693" spans="3:24" ht="15.75" x14ac:dyDescent="0.5">
      <c r="C693" s="1"/>
      <c r="D693" s="9"/>
      <c r="E693" s="1"/>
      <c r="I693" s="1"/>
      <c r="J693" s="9"/>
      <c r="K693" s="1"/>
      <c r="O693" s="1"/>
      <c r="P693" s="9"/>
      <c r="Q693" s="1"/>
      <c r="V693" s="1"/>
      <c r="W693" s="9"/>
      <c r="X693" s="1"/>
    </row>
    <row r="694" spans="3:24" ht="15.75" x14ac:dyDescent="0.5">
      <c r="C694" s="1"/>
      <c r="D694" s="9"/>
      <c r="E694" s="1"/>
      <c r="I694" s="1"/>
      <c r="J694" s="9"/>
      <c r="K694" s="1"/>
      <c r="O694" s="1"/>
      <c r="P694" s="9"/>
      <c r="Q694" s="1"/>
      <c r="V694" s="1"/>
      <c r="W694" s="9"/>
      <c r="X694" s="1"/>
    </row>
    <row r="695" spans="3:24" ht="15.75" x14ac:dyDescent="0.5">
      <c r="C695" s="1"/>
      <c r="D695" s="9"/>
      <c r="E695" s="1"/>
      <c r="I695" s="1"/>
      <c r="J695" s="9"/>
      <c r="K695" s="1"/>
      <c r="O695" s="1"/>
      <c r="P695" s="9"/>
      <c r="Q695" s="1"/>
      <c r="V695" s="1"/>
      <c r="W695" s="9"/>
      <c r="X695" s="1"/>
    </row>
    <row r="696" spans="3:24" ht="15.75" x14ac:dyDescent="0.5">
      <c r="C696" s="1"/>
      <c r="D696" s="9"/>
      <c r="E696" s="1"/>
      <c r="I696" s="1"/>
      <c r="J696" s="9"/>
      <c r="K696" s="1"/>
      <c r="O696" s="1"/>
      <c r="P696" s="9"/>
      <c r="Q696" s="1"/>
      <c r="V696" s="1"/>
      <c r="W696" s="9"/>
      <c r="X696" s="1"/>
    </row>
    <row r="697" spans="3:24" ht="15.75" x14ac:dyDescent="0.5">
      <c r="C697" s="1"/>
      <c r="D697" s="9"/>
      <c r="E697" s="1"/>
      <c r="I697" s="1"/>
      <c r="J697" s="9"/>
      <c r="K697" s="1"/>
      <c r="O697" s="1"/>
      <c r="P697" s="9"/>
      <c r="Q697" s="1"/>
      <c r="V697" s="1"/>
      <c r="W697" s="9"/>
      <c r="X697" s="1"/>
    </row>
    <row r="698" spans="3:24" ht="15.75" x14ac:dyDescent="0.5">
      <c r="C698" s="1"/>
      <c r="D698" s="9"/>
      <c r="E698" s="1"/>
      <c r="I698" s="1"/>
      <c r="J698" s="9"/>
      <c r="K698" s="1"/>
      <c r="O698" s="1"/>
      <c r="P698" s="9"/>
      <c r="Q698" s="1"/>
      <c r="V698" s="1"/>
      <c r="W698" s="9"/>
      <c r="X698" s="1"/>
    </row>
    <row r="699" spans="3:24" ht="15.75" x14ac:dyDescent="0.5">
      <c r="C699" s="1"/>
      <c r="D699" s="9"/>
      <c r="E699" s="1"/>
      <c r="I699" s="1"/>
      <c r="J699" s="9"/>
      <c r="K699" s="1"/>
      <c r="O699" s="1"/>
      <c r="P699" s="9"/>
      <c r="Q699" s="1"/>
      <c r="V699" s="1"/>
      <c r="W699" s="9"/>
      <c r="X699" s="1"/>
    </row>
    <row r="700" spans="3:24" ht="15.75" x14ac:dyDescent="0.5">
      <c r="C700" s="1"/>
      <c r="D700" s="9"/>
      <c r="E700" s="1"/>
      <c r="I700" s="1"/>
      <c r="J700" s="9"/>
      <c r="K700" s="1"/>
      <c r="O700" s="1"/>
      <c r="P700" s="9"/>
      <c r="Q700" s="1"/>
      <c r="V700" s="1"/>
      <c r="W700" s="9"/>
      <c r="X700" s="1"/>
    </row>
    <row r="701" spans="3:24" ht="15.75" x14ac:dyDescent="0.5">
      <c r="C701" s="1"/>
      <c r="D701" s="9"/>
      <c r="E701" s="1"/>
      <c r="I701" s="1"/>
      <c r="J701" s="9"/>
      <c r="K701" s="1"/>
      <c r="O701" s="1"/>
      <c r="P701" s="9"/>
      <c r="Q701" s="1"/>
      <c r="V701" s="1"/>
      <c r="W701" s="9"/>
      <c r="X701" s="1"/>
    </row>
    <row r="702" spans="3:24" ht="15.75" x14ac:dyDescent="0.5">
      <c r="C702" s="1"/>
      <c r="D702" s="9"/>
      <c r="E702" s="1"/>
      <c r="I702" s="1"/>
      <c r="J702" s="9"/>
      <c r="K702" s="1"/>
      <c r="O702" s="1"/>
      <c r="P702" s="9"/>
      <c r="Q702" s="1"/>
      <c r="V702" s="1"/>
      <c r="W702" s="9"/>
      <c r="X702" s="1"/>
    </row>
    <row r="703" spans="3:24" ht="15.75" x14ac:dyDescent="0.5">
      <c r="C703" s="1"/>
      <c r="D703" s="9"/>
      <c r="E703" s="1"/>
      <c r="I703" s="1"/>
      <c r="J703" s="9"/>
      <c r="K703" s="1"/>
      <c r="O703" s="1"/>
      <c r="P703" s="9"/>
      <c r="Q703" s="1"/>
      <c r="V703" s="1"/>
      <c r="W703" s="9"/>
      <c r="X703" s="1"/>
    </row>
    <row r="704" spans="3:24" ht="15.75" x14ac:dyDescent="0.5">
      <c r="C704" s="1"/>
      <c r="D704" s="9"/>
      <c r="E704" s="1"/>
      <c r="I704" s="1"/>
      <c r="J704" s="9"/>
      <c r="K704" s="1"/>
      <c r="O704" s="1"/>
      <c r="P704" s="9"/>
      <c r="Q704" s="1"/>
      <c r="V704" s="1"/>
      <c r="W704" s="9"/>
      <c r="X704" s="1"/>
    </row>
    <row r="705" spans="3:24" ht="15.75" x14ac:dyDescent="0.5">
      <c r="C705" s="1"/>
      <c r="D705" s="9"/>
      <c r="E705" s="1"/>
      <c r="I705" s="1"/>
      <c r="J705" s="9"/>
      <c r="K705" s="1"/>
      <c r="O705" s="1"/>
      <c r="P705" s="9"/>
      <c r="Q705" s="1"/>
      <c r="V705" s="1"/>
      <c r="W705" s="9"/>
      <c r="X705" s="1"/>
    </row>
    <row r="706" spans="3:24" ht="15.75" x14ac:dyDescent="0.5">
      <c r="C706" s="1"/>
      <c r="D706" s="9"/>
      <c r="E706" s="1"/>
      <c r="I706" s="1"/>
      <c r="J706" s="9"/>
      <c r="K706" s="1"/>
      <c r="O706" s="1"/>
      <c r="P706" s="9"/>
      <c r="Q706" s="1"/>
      <c r="V706" s="1"/>
      <c r="W706" s="9"/>
      <c r="X706" s="1"/>
    </row>
    <row r="707" spans="3:24" ht="15.75" x14ac:dyDescent="0.5">
      <c r="C707" s="1"/>
      <c r="D707" s="9"/>
      <c r="E707" s="1"/>
      <c r="I707" s="1"/>
      <c r="J707" s="9"/>
      <c r="K707" s="1"/>
      <c r="O707" s="1"/>
      <c r="P707" s="9"/>
      <c r="Q707" s="1"/>
      <c r="V707" s="1"/>
      <c r="W707" s="9"/>
      <c r="X707" s="1"/>
    </row>
    <row r="708" spans="3:24" ht="15.75" x14ac:dyDescent="0.5">
      <c r="C708" s="1"/>
      <c r="D708" s="9"/>
      <c r="E708" s="1"/>
      <c r="I708" s="1"/>
      <c r="J708" s="9"/>
      <c r="K708" s="1"/>
      <c r="O708" s="1"/>
      <c r="P708" s="9"/>
      <c r="Q708" s="1"/>
      <c r="V708" s="1"/>
      <c r="W708" s="9"/>
      <c r="X708" s="1"/>
    </row>
    <row r="709" spans="3:24" ht="15.75" x14ac:dyDescent="0.5">
      <c r="C709" s="1"/>
      <c r="D709" s="9"/>
      <c r="E709" s="1"/>
      <c r="I709" s="1"/>
      <c r="J709" s="9"/>
      <c r="K709" s="1"/>
      <c r="O709" s="1"/>
      <c r="P709" s="9"/>
      <c r="Q709" s="1"/>
      <c r="V709" s="1"/>
      <c r="W709" s="9"/>
      <c r="X709" s="1"/>
    </row>
    <row r="710" spans="3:24" ht="15.75" x14ac:dyDescent="0.5">
      <c r="C710" s="1"/>
      <c r="D710" s="9"/>
      <c r="E710" s="1"/>
      <c r="I710" s="1"/>
      <c r="J710" s="9"/>
      <c r="K710" s="1"/>
      <c r="O710" s="1"/>
      <c r="P710" s="9"/>
      <c r="Q710" s="1"/>
      <c r="V710" s="1"/>
      <c r="W710" s="9"/>
      <c r="X710" s="1"/>
    </row>
    <row r="711" spans="3:24" ht="15.75" x14ac:dyDescent="0.5">
      <c r="C711" s="1"/>
      <c r="D711" s="9"/>
      <c r="E711" s="1"/>
      <c r="I711" s="1"/>
      <c r="J711" s="9"/>
      <c r="K711" s="1"/>
      <c r="O711" s="1"/>
      <c r="P711" s="9"/>
      <c r="Q711" s="1"/>
      <c r="V711" s="1"/>
      <c r="W711" s="9"/>
      <c r="X711" s="1"/>
    </row>
    <row r="712" spans="3:24" ht="15.75" x14ac:dyDescent="0.5">
      <c r="C712" s="1"/>
      <c r="D712" s="9"/>
      <c r="E712" s="1"/>
      <c r="I712" s="1"/>
      <c r="J712" s="9"/>
      <c r="K712" s="1"/>
      <c r="O712" s="1"/>
      <c r="P712" s="9"/>
      <c r="Q712" s="1"/>
      <c r="V712" s="1"/>
      <c r="W712" s="9"/>
      <c r="X712" s="1"/>
    </row>
    <row r="713" spans="3:24" ht="15.75" x14ac:dyDescent="0.5">
      <c r="C713" s="1"/>
      <c r="D713" s="9"/>
      <c r="E713" s="1"/>
      <c r="I713" s="1"/>
      <c r="J713" s="9"/>
      <c r="K713" s="1"/>
      <c r="O713" s="1"/>
      <c r="P713" s="9"/>
      <c r="Q713" s="1"/>
      <c r="V713" s="1"/>
      <c r="W713" s="9"/>
      <c r="X713" s="1"/>
    </row>
    <row r="714" spans="3:24" ht="15.75" x14ac:dyDescent="0.5">
      <c r="C714" s="1"/>
      <c r="D714" s="9"/>
      <c r="E714" s="1"/>
      <c r="I714" s="1"/>
      <c r="J714" s="9"/>
      <c r="K714" s="1"/>
      <c r="O714" s="1"/>
      <c r="P714" s="9"/>
      <c r="Q714" s="1"/>
      <c r="V714" s="1"/>
      <c r="W714" s="9"/>
      <c r="X714" s="1"/>
    </row>
    <row r="715" spans="3:24" ht="15.75" x14ac:dyDescent="0.5">
      <c r="C715" s="1"/>
      <c r="D715" s="9"/>
      <c r="E715" s="1"/>
      <c r="I715" s="1"/>
      <c r="J715" s="9"/>
      <c r="K715" s="1"/>
      <c r="O715" s="1"/>
      <c r="P715" s="9"/>
      <c r="Q715" s="1"/>
      <c r="V715" s="1"/>
      <c r="W715" s="9"/>
      <c r="X715" s="1"/>
    </row>
    <row r="716" spans="3:24" ht="15.75" x14ac:dyDescent="0.5">
      <c r="C716" s="1"/>
      <c r="D716" s="9"/>
      <c r="E716" s="1"/>
      <c r="I716" s="1"/>
      <c r="J716" s="9"/>
      <c r="K716" s="1"/>
      <c r="O716" s="1"/>
      <c r="P716" s="9"/>
      <c r="Q716" s="1"/>
      <c r="V716" s="1"/>
      <c r="W716" s="9"/>
      <c r="X716" s="1"/>
    </row>
    <row r="717" spans="3:24" ht="15.75" x14ac:dyDescent="0.5">
      <c r="C717" s="1"/>
      <c r="D717" s="9"/>
      <c r="E717" s="1"/>
      <c r="I717" s="1"/>
      <c r="J717" s="9"/>
      <c r="K717" s="1"/>
      <c r="O717" s="1"/>
      <c r="P717" s="9"/>
      <c r="Q717" s="1"/>
      <c r="V717" s="1"/>
      <c r="W717" s="9"/>
      <c r="X717" s="1"/>
    </row>
    <row r="718" spans="3:24" ht="15.75" x14ac:dyDescent="0.5">
      <c r="C718" s="1"/>
      <c r="D718" s="9"/>
      <c r="E718" s="1"/>
      <c r="I718" s="1"/>
      <c r="J718" s="9"/>
      <c r="K718" s="1"/>
      <c r="O718" s="1"/>
      <c r="P718" s="9"/>
      <c r="Q718" s="1"/>
      <c r="V718" s="1"/>
      <c r="W718" s="9"/>
      <c r="X718" s="1"/>
    </row>
    <row r="719" spans="3:24" ht="15.75" x14ac:dyDescent="0.5">
      <c r="C719" s="1"/>
      <c r="D719" s="9"/>
      <c r="E719" s="1"/>
      <c r="I719" s="1"/>
      <c r="J719" s="9"/>
      <c r="K719" s="1"/>
      <c r="O719" s="1"/>
      <c r="P719" s="9"/>
      <c r="Q719" s="1"/>
      <c r="V719" s="1"/>
      <c r="W719" s="9"/>
      <c r="X719" s="1"/>
    </row>
    <row r="720" spans="3:24" ht="15.75" x14ac:dyDescent="0.5">
      <c r="C720" s="1"/>
      <c r="D720" s="9"/>
      <c r="E720" s="1"/>
      <c r="I720" s="1"/>
      <c r="J720" s="9"/>
      <c r="K720" s="1"/>
      <c r="O720" s="1"/>
      <c r="P720" s="9"/>
      <c r="Q720" s="1"/>
      <c r="V720" s="1"/>
      <c r="W720" s="9"/>
      <c r="X720" s="1"/>
    </row>
    <row r="721" spans="3:24" ht="15.75" x14ac:dyDescent="0.5">
      <c r="C721" s="1"/>
      <c r="D721" s="9"/>
      <c r="E721" s="1"/>
      <c r="I721" s="1"/>
      <c r="J721" s="9"/>
      <c r="K721" s="1"/>
      <c r="O721" s="1"/>
      <c r="P721" s="9"/>
      <c r="Q721" s="1"/>
      <c r="V721" s="1"/>
      <c r="W721" s="9"/>
      <c r="X721" s="1"/>
    </row>
    <row r="722" spans="3:24" ht="15.75" x14ac:dyDescent="0.5">
      <c r="C722" s="1"/>
      <c r="D722" s="9"/>
      <c r="E722" s="1"/>
      <c r="I722" s="1"/>
      <c r="J722" s="9"/>
      <c r="K722" s="1"/>
      <c r="O722" s="1"/>
      <c r="P722" s="9"/>
      <c r="Q722" s="1"/>
      <c r="V722" s="1"/>
      <c r="W722" s="9"/>
      <c r="X722" s="1"/>
    </row>
    <row r="723" spans="3:24" ht="15.75" x14ac:dyDescent="0.5">
      <c r="C723" s="1"/>
      <c r="D723" s="9"/>
      <c r="E723" s="1"/>
      <c r="I723" s="1"/>
      <c r="J723" s="9"/>
      <c r="K723" s="1"/>
      <c r="O723" s="1"/>
      <c r="P723" s="9"/>
      <c r="Q723" s="1"/>
      <c r="V723" s="1"/>
      <c r="W723" s="9"/>
      <c r="X723" s="1"/>
    </row>
    <row r="724" spans="3:24" ht="15.75" x14ac:dyDescent="0.5">
      <c r="C724" s="1"/>
      <c r="D724" s="9"/>
      <c r="E724" s="1"/>
      <c r="I724" s="1"/>
      <c r="J724" s="9"/>
      <c r="K724" s="1"/>
      <c r="O724" s="1"/>
      <c r="P724" s="9"/>
      <c r="Q724" s="1"/>
      <c r="V724" s="1"/>
      <c r="W724" s="9"/>
      <c r="X724" s="1"/>
    </row>
    <row r="725" spans="3:24" ht="15.75" x14ac:dyDescent="0.5">
      <c r="C725" s="1"/>
      <c r="D725" s="9"/>
      <c r="E725" s="1"/>
      <c r="I725" s="1"/>
      <c r="J725" s="9"/>
      <c r="K725" s="1"/>
      <c r="O725" s="1"/>
      <c r="P725" s="9"/>
      <c r="Q725" s="1"/>
      <c r="V725" s="1"/>
      <c r="W725" s="9"/>
      <c r="X725" s="1"/>
    </row>
    <row r="726" spans="3:24" ht="15.75" x14ac:dyDescent="0.5">
      <c r="C726" s="1"/>
      <c r="D726" s="9"/>
      <c r="E726" s="1"/>
      <c r="I726" s="1"/>
      <c r="J726" s="9"/>
      <c r="K726" s="1"/>
      <c r="O726" s="1"/>
      <c r="P726" s="9"/>
      <c r="Q726" s="1"/>
      <c r="V726" s="1"/>
      <c r="W726" s="9"/>
      <c r="X726" s="1"/>
    </row>
    <row r="727" spans="3:24" ht="15.75" x14ac:dyDescent="0.5">
      <c r="C727" s="1"/>
      <c r="D727" s="9"/>
      <c r="E727" s="1"/>
      <c r="I727" s="1"/>
      <c r="J727" s="9"/>
      <c r="K727" s="1"/>
      <c r="O727" s="1"/>
      <c r="P727" s="9"/>
      <c r="Q727" s="1"/>
      <c r="V727" s="1"/>
      <c r="W727" s="9"/>
      <c r="X727" s="1"/>
    </row>
    <row r="728" spans="3:24" ht="15.75" x14ac:dyDescent="0.5">
      <c r="C728" s="1"/>
      <c r="D728" s="9"/>
      <c r="E728" s="1"/>
      <c r="I728" s="1"/>
      <c r="J728" s="9"/>
      <c r="K728" s="1"/>
      <c r="O728" s="1"/>
      <c r="P728" s="9"/>
      <c r="Q728" s="1"/>
      <c r="V728" s="1"/>
      <c r="W728" s="9"/>
      <c r="X728" s="1"/>
    </row>
    <row r="729" spans="3:24" ht="15.75" x14ac:dyDescent="0.5">
      <c r="C729" s="1"/>
      <c r="D729" s="9"/>
      <c r="E729" s="1"/>
      <c r="I729" s="1"/>
      <c r="J729" s="9"/>
      <c r="K729" s="1"/>
      <c r="O729" s="1"/>
      <c r="P729" s="9"/>
      <c r="Q729" s="1"/>
      <c r="V729" s="1"/>
      <c r="W729" s="9"/>
      <c r="X729" s="1"/>
    </row>
    <row r="730" spans="3:24" ht="15.75" x14ac:dyDescent="0.5">
      <c r="C730" s="1"/>
      <c r="D730" s="9"/>
      <c r="E730" s="1"/>
      <c r="I730" s="1"/>
      <c r="J730" s="9"/>
      <c r="K730" s="1"/>
      <c r="O730" s="1"/>
      <c r="P730" s="9"/>
      <c r="Q730" s="1"/>
      <c r="V730" s="1"/>
      <c r="W730" s="9"/>
      <c r="X730" s="1"/>
    </row>
    <row r="731" spans="3:24" ht="15.75" x14ac:dyDescent="0.5">
      <c r="C731" s="1"/>
      <c r="D731" s="9"/>
      <c r="E731" s="1"/>
      <c r="I731" s="1"/>
      <c r="J731" s="9"/>
      <c r="K731" s="1"/>
      <c r="O731" s="1"/>
      <c r="P731" s="9"/>
      <c r="Q731" s="1"/>
      <c r="V731" s="1"/>
      <c r="W731" s="9"/>
      <c r="X731" s="1"/>
    </row>
    <row r="732" spans="3:24" ht="15.75" x14ac:dyDescent="0.5">
      <c r="C732" s="1"/>
      <c r="D732" s="9"/>
      <c r="E732" s="1"/>
      <c r="I732" s="1"/>
      <c r="J732" s="9"/>
      <c r="K732" s="1"/>
      <c r="O732" s="1"/>
      <c r="P732" s="9"/>
      <c r="Q732" s="1"/>
      <c r="V732" s="1"/>
      <c r="W732" s="9"/>
      <c r="X732" s="1"/>
    </row>
    <row r="733" spans="3:24" ht="15.75" x14ac:dyDescent="0.5">
      <c r="C733" s="1"/>
      <c r="D733" s="9"/>
      <c r="E733" s="1"/>
      <c r="I733" s="1"/>
      <c r="J733" s="9"/>
      <c r="K733" s="1"/>
      <c r="O733" s="1"/>
      <c r="P733" s="9"/>
      <c r="Q733" s="1"/>
      <c r="V733" s="1"/>
      <c r="W733" s="9"/>
      <c r="X733" s="1"/>
    </row>
    <row r="734" spans="3:24" ht="15.75" x14ac:dyDescent="0.5">
      <c r="C734" s="1"/>
      <c r="D734" s="9"/>
      <c r="E734" s="1"/>
      <c r="I734" s="1"/>
      <c r="J734" s="9"/>
      <c r="K734" s="1"/>
      <c r="O734" s="1"/>
      <c r="P734" s="9"/>
      <c r="Q734" s="1"/>
      <c r="V734" s="1"/>
      <c r="W734" s="9"/>
      <c r="X734" s="1"/>
    </row>
    <row r="735" spans="3:24" ht="15.75" x14ac:dyDescent="0.5">
      <c r="C735" s="1"/>
      <c r="D735" s="9"/>
      <c r="E735" s="1"/>
      <c r="I735" s="1"/>
      <c r="J735" s="9"/>
      <c r="K735" s="1"/>
      <c r="O735" s="1"/>
      <c r="P735" s="9"/>
      <c r="Q735" s="1"/>
      <c r="V735" s="1"/>
      <c r="W735" s="9"/>
      <c r="X735" s="1"/>
    </row>
    <row r="736" spans="3:24" ht="15.75" x14ac:dyDescent="0.5">
      <c r="C736" s="1"/>
      <c r="D736" s="9"/>
      <c r="E736" s="1"/>
      <c r="I736" s="1"/>
      <c r="J736" s="9"/>
      <c r="K736" s="1"/>
      <c r="O736" s="1"/>
      <c r="P736" s="9"/>
      <c r="Q736" s="1"/>
      <c r="V736" s="1"/>
      <c r="W736" s="9"/>
      <c r="X736" s="1"/>
    </row>
    <row r="737" spans="3:24" ht="15.75" x14ac:dyDescent="0.5">
      <c r="C737" s="1"/>
      <c r="D737" s="9"/>
      <c r="E737" s="1"/>
      <c r="I737" s="1"/>
      <c r="J737" s="9"/>
      <c r="K737" s="1"/>
      <c r="O737" s="1"/>
      <c r="P737" s="9"/>
      <c r="Q737" s="1"/>
      <c r="V737" s="1"/>
      <c r="W737" s="9"/>
      <c r="X737" s="1"/>
    </row>
    <row r="738" spans="3:24" ht="15.75" x14ac:dyDescent="0.5">
      <c r="C738" s="1"/>
      <c r="D738" s="9"/>
      <c r="E738" s="1"/>
      <c r="I738" s="1"/>
      <c r="J738" s="9"/>
      <c r="K738" s="1"/>
      <c r="O738" s="1"/>
      <c r="P738" s="9"/>
      <c r="Q738" s="1"/>
      <c r="V738" s="1"/>
      <c r="W738" s="9"/>
      <c r="X738" s="1"/>
    </row>
    <row r="739" spans="3:24" ht="15.75" x14ac:dyDescent="0.5">
      <c r="C739" s="1"/>
      <c r="D739" s="9"/>
      <c r="E739" s="1"/>
      <c r="I739" s="1"/>
      <c r="J739" s="9"/>
      <c r="K739" s="1"/>
      <c r="O739" s="1"/>
      <c r="P739" s="9"/>
      <c r="Q739" s="1"/>
      <c r="V739" s="1"/>
      <c r="W739" s="9"/>
      <c r="X739" s="1"/>
    </row>
    <row r="740" spans="3:24" ht="15.75" x14ac:dyDescent="0.5">
      <c r="C740" s="1"/>
      <c r="D740" s="9"/>
      <c r="E740" s="1"/>
      <c r="I740" s="1"/>
      <c r="J740" s="9"/>
      <c r="K740" s="1"/>
      <c r="O740" s="1"/>
      <c r="P740" s="9"/>
      <c r="Q740" s="1"/>
      <c r="V740" s="1"/>
      <c r="W740" s="9"/>
      <c r="X740" s="1"/>
    </row>
    <row r="741" spans="3:24" ht="15.75" x14ac:dyDescent="0.5">
      <c r="C741" s="1"/>
      <c r="D741" s="9"/>
      <c r="E741" s="1"/>
      <c r="I741" s="1"/>
      <c r="J741" s="9"/>
      <c r="K741" s="1"/>
      <c r="O741" s="1"/>
      <c r="P741" s="9"/>
      <c r="Q741" s="1"/>
      <c r="V741" s="1"/>
      <c r="W741" s="9"/>
      <c r="X741" s="1"/>
    </row>
    <row r="742" spans="3:24" ht="15.75" x14ac:dyDescent="0.5">
      <c r="C742" s="1"/>
      <c r="D742" s="9"/>
      <c r="E742" s="1"/>
      <c r="I742" s="1"/>
      <c r="J742" s="9"/>
      <c r="K742" s="1"/>
      <c r="O742" s="1"/>
      <c r="P742" s="9"/>
      <c r="Q742" s="1"/>
      <c r="V742" s="1"/>
      <c r="W742" s="9"/>
      <c r="X742" s="1"/>
    </row>
    <row r="743" spans="3:24" ht="15.75" x14ac:dyDescent="0.5">
      <c r="C743" s="1"/>
      <c r="D743" s="9"/>
      <c r="E743" s="1"/>
      <c r="I743" s="1"/>
      <c r="J743" s="9"/>
      <c r="K743" s="1"/>
      <c r="O743" s="1"/>
      <c r="P743" s="9"/>
      <c r="Q743" s="1"/>
      <c r="V743" s="1"/>
      <c r="W743" s="9"/>
      <c r="X743" s="1"/>
    </row>
    <row r="744" spans="3:24" ht="15.75" x14ac:dyDescent="0.5">
      <c r="C744" s="1"/>
      <c r="D744" s="9"/>
      <c r="E744" s="1"/>
      <c r="I744" s="1"/>
      <c r="J744" s="9"/>
      <c r="K744" s="1"/>
      <c r="O744" s="1"/>
      <c r="P744" s="9"/>
      <c r="Q744" s="1"/>
      <c r="V744" s="1"/>
      <c r="W744" s="9"/>
      <c r="X744" s="1"/>
    </row>
    <row r="745" spans="3:24" ht="15.75" x14ac:dyDescent="0.5">
      <c r="C745" s="1"/>
      <c r="D745" s="9"/>
      <c r="E745" s="1"/>
      <c r="I745" s="1"/>
      <c r="J745" s="9"/>
      <c r="K745" s="1"/>
      <c r="O745" s="1"/>
      <c r="P745" s="9"/>
      <c r="Q745" s="1"/>
      <c r="V745" s="1"/>
      <c r="W745" s="9"/>
      <c r="X745" s="1"/>
    </row>
    <row r="746" spans="3:24" ht="15.75" x14ac:dyDescent="0.5">
      <c r="C746" s="1"/>
      <c r="D746" s="9"/>
      <c r="E746" s="1"/>
      <c r="I746" s="1"/>
      <c r="J746" s="9"/>
      <c r="K746" s="1"/>
      <c r="O746" s="1"/>
      <c r="P746" s="9"/>
      <c r="Q746" s="1"/>
      <c r="V746" s="1"/>
      <c r="W746" s="9"/>
      <c r="X746" s="1"/>
    </row>
    <row r="747" spans="3:24" ht="15.75" x14ac:dyDescent="0.5">
      <c r="C747" s="1"/>
      <c r="D747" s="9"/>
      <c r="E747" s="1"/>
      <c r="I747" s="1"/>
      <c r="J747" s="9"/>
      <c r="K747" s="1"/>
      <c r="O747" s="1"/>
      <c r="P747" s="9"/>
      <c r="Q747" s="1"/>
      <c r="V747" s="1"/>
      <c r="W747" s="9"/>
      <c r="X747" s="1"/>
    </row>
    <row r="748" spans="3:24" ht="15.75" x14ac:dyDescent="0.5">
      <c r="C748" s="1"/>
      <c r="D748" s="9"/>
      <c r="E748" s="1"/>
      <c r="I748" s="1"/>
      <c r="J748" s="9"/>
      <c r="K748" s="1"/>
      <c r="O748" s="1"/>
      <c r="P748" s="9"/>
      <c r="Q748" s="1"/>
      <c r="V748" s="1"/>
      <c r="W748" s="9"/>
      <c r="X748" s="1"/>
    </row>
    <row r="749" spans="3:24" ht="15.75" x14ac:dyDescent="0.5">
      <c r="C749" s="1"/>
      <c r="D749" s="9"/>
      <c r="E749" s="1"/>
      <c r="I749" s="1"/>
      <c r="J749" s="9"/>
      <c r="K749" s="1"/>
      <c r="O749" s="1"/>
      <c r="P749" s="9"/>
      <c r="Q749" s="1"/>
      <c r="V749" s="1"/>
      <c r="W749" s="9"/>
      <c r="X749" s="1"/>
    </row>
    <row r="750" spans="3:24" ht="15.75" x14ac:dyDescent="0.5">
      <c r="C750" s="1"/>
      <c r="D750" s="9"/>
      <c r="E750" s="1"/>
      <c r="I750" s="1"/>
      <c r="J750" s="9"/>
      <c r="K750" s="1"/>
      <c r="O750" s="1"/>
      <c r="P750" s="9"/>
      <c r="Q750" s="1"/>
      <c r="V750" s="1"/>
      <c r="W750" s="9"/>
      <c r="X750" s="1"/>
    </row>
    <row r="751" spans="3:24" ht="15.75" x14ac:dyDescent="0.5">
      <c r="C751" s="1"/>
      <c r="D751" s="9"/>
      <c r="E751" s="1"/>
      <c r="I751" s="1"/>
      <c r="J751" s="9"/>
      <c r="K751" s="1"/>
      <c r="O751" s="1"/>
      <c r="P751" s="9"/>
      <c r="Q751" s="1"/>
      <c r="V751" s="1"/>
      <c r="W751" s="9"/>
      <c r="X751" s="1"/>
    </row>
    <row r="752" spans="3:24" ht="15.75" x14ac:dyDescent="0.5">
      <c r="C752" s="1"/>
      <c r="D752" s="9"/>
      <c r="E752" s="1"/>
      <c r="I752" s="1"/>
      <c r="J752" s="9"/>
      <c r="K752" s="1"/>
      <c r="O752" s="1"/>
      <c r="P752" s="9"/>
      <c r="Q752" s="1"/>
      <c r="V752" s="1"/>
      <c r="W752" s="9"/>
      <c r="X752" s="1"/>
    </row>
    <row r="753" spans="3:24" ht="15.75" x14ac:dyDescent="0.5">
      <c r="C753" s="1"/>
      <c r="D753" s="9"/>
      <c r="E753" s="1"/>
      <c r="I753" s="1"/>
      <c r="J753" s="9"/>
      <c r="K753" s="1"/>
      <c r="O753" s="1"/>
      <c r="P753" s="9"/>
      <c r="Q753" s="1"/>
      <c r="V753" s="1"/>
      <c r="W753" s="9"/>
      <c r="X753" s="1"/>
    </row>
    <row r="754" spans="3:24" ht="15.75" x14ac:dyDescent="0.5">
      <c r="C754" s="1"/>
      <c r="D754" s="9"/>
      <c r="E754" s="1"/>
      <c r="I754" s="1"/>
      <c r="J754" s="9"/>
      <c r="K754" s="1"/>
      <c r="O754" s="1"/>
      <c r="P754" s="9"/>
      <c r="Q754" s="1"/>
      <c r="V754" s="1"/>
      <c r="W754" s="9"/>
      <c r="X754" s="1"/>
    </row>
    <row r="755" spans="3:24" ht="15.75" x14ac:dyDescent="0.5">
      <c r="C755" s="1"/>
      <c r="D755" s="9"/>
      <c r="E755" s="1"/>
      <c r="I755" s="1"/>
      <c r="J755" s="9"/>
      <c r="K755" s="1"/>
      <c r="O755" s="1"/>
      <c r="P755" s="9"/>
      <c r="Q755" s="1"/>
      <c r="V755" s="1"/>
      <c r="W755" s="9"/>
      <c r="X755" s="1"/>
    </row>
    <row r="756" spans="3:24" ht="15.75" x14ac:dyDescent="0.5">
      <c r="C756" s="1"/>
      <c r="D756" s="9"/>
      <c r="E756" s="1"/>
      <c r="I756" s="1"/>
      <c r="J756" s="9"/>
      <c r="K756" s="1"/>
      <c r="O756" s="1"/>
      <c r="P756" s="9"/>
      <c r="Q756" s="1"/>
      <c r="V756" s="1"/>
      <c r="W756" s="9"/>
      <c r="X756" s="1"/>
    </row>
    <row r="757" spans="3:24" ht="15.75" x14ac:dyDescent="0.5">
      <c r="C757" s="1"/>
      <c r="D757" s="9"/>
      <c r="E757" s="1"/>
      <c r="I757" s="1"/>
      <c r="J757" s="9"/>
      <c r="K757" s="1"/>
      <c r="O757" s="1"/>
      <c r="P757" s="9"/>
      <c r="Q757" s="1"/>
      <c r="V757" s="1"/>
      <c r="W757" s="9"/>
      <c r="X757" s="1"/>
    </row>
    <row r="758" spans="3:24" ht="15.75" x14ac:dyDescent="0.5">
      <c r="C758" s="1"/>
      <c r="D758" s="9"/>
      <c r="E758" s="1"/>
      <c r="I758" s="1"/>
      <c r="J758" s="9"/>
      <c r="K758" s="1"/>
      <c r="O758" s="1"/>
      <c r="P758" s="9"/>
      <c r="Q758" s="1"/>
      <c r="V758" s="1"/>
      <c r="W758" s="9"/>
      <c r="X758" s="1"/>
    </row>
    <row r="759" spans="3:24" ht="15.75" x14ac:dyDescent="0.5">
      <c r="C759" s="1"/>
      <c r="D759" s="9"/>
      <c r="E759" s="1"/>
      <c r="I759" s="1"/>
      <c r="J759" s="9"/>
      <c r="K759" s="1"/>
      <c r="O759" s="1"/>
      <c r="P759" s="9"/>
      <c r="Q759" s="1"/>
      <c r="V759" s="1"/>
      <c r="W759" s="9"/>
      <c r="X759" s="1"/>
    </row>
    <row r="760" spans="3:24" ht="15.75" x14ac:dyDescent="0.5">
      <c r="C760" s="1"/>
      <c r="D760" s="9"/>
      <c r="E760" s="1"/>
      <c r="I760" s="1"/>
      <c r="J760" s="9"/>
      <c r="K760" s="1"/>
      <c r="O760" s="1"/>
      <c r="P760" s="9"/>
      <c r="Q760" s="1"/>
      <c r="V760" s="1"/>
      <c r="W760" s="9"/>
      <c r="X760" s="1"/>
    </row>
    <row r="761" spans="3:24" ht="15.75" x14ac:dyDescent="0.5">
      <c r="C761" s="1"/>
      <c r="D761" s="9"/>
      <c r="E761" s="1"/>
      <c r="I761" s="1"/>
      <c r="J761" s="9"/>
      <c r="K761" s="1"/>
      <c r="O761" s="1"/>
      <c r="P761" s="9"/>
      <c r="Q761" s="1"/>
      <c r="V761" s="1"/>
      <c r="W761" s="9"/>
      <c r="X761" s="1"/>
    </row>
    <row r="762" spans="3:24" ht="15.75" x14ac:dyDescent="0.5">
      <c r="C762" s="1"/>
      <c r="D762" s="9"/>
      <c r="E762" s="1"/>
      <c r="I762" s="1"/>
      <c r="J762" s="9"/>
      <c r="K762" s="1"/>
      <c r="O762" s="1"/>
      <c r="P762" s="9"/>
      <c r="Q762" s="1"/>
      <c r="V762" s="1"/>
      <c r="W762" s="9"/>
      <c r="X762" s="1"/>
    </row>
    <row r="763" spans="3:24" ht="15.75" x14ac:dyDescent="0.5">
      <c r="C763" s="1"/>
      <c r="D763" s="9"/>
      <c r="E763" s="1"/>
      <c r="I763" s="1"/>
      <c r="J763" s="9"/>
      <c r="K763" s="1"/>
      <c r="O763" s="1"/>
      <c r="P763" s="9"/>
      <c r="Q763" s="1"/>
      <c r="V763" s="1"/>
      <c r="W763" s="9"/>
      <c r="X763" s="1"/>
    </row>
    <row r="764" spans="3:24" ht="15.75" x14ac:dyDescent="0.5">
      <c r="C764" s="1"/>
      <c r="D764" s="9"/>
      <c r="E764" s="1"/>
      <c r="I764" s="1"/>
      <c r="J764" s="9"/>
      <c r="K764" s="1"/>
      <c r="O764" s="1"/>
      <c r="P764" s="9"/>
      <c r="Q764" s="1"/>
      <c r="V764" s="1"/>
      <c r="W764" s="9"/>
      <c r="X764" s="1"/>
    </row>
    <row r="765" spans="3:24" ht="15.75" x14ac:dyDescent="0.5">
      <c r="C765" s="1"/>
      <c r="D765" s="9"/>
      <c r="E765" s="1"/>
      <c r="I765" s="1"/>
      <c r="J765" s="9"/>
      <c r="K765" s="1"/>
      <c r="O765" s="1"/>
      <c r="P765" s="9"/>
      <c r="Q765" s="1"/>
      <c r="V765" s="1"/>
      <c r="W765" s="9"/>
      <c r="X765" s="1"/>
    </row>
    <row r="766" spans="3:24" ht="15.75" x14ac:dyDescent="0.5">
      <c r="C766" s="1"/>
      <c r="D766" s="9"/>
      <c r="E766" s="1"/>
      <c r="I766" s="1"/>
      <c r="J766" s="9"/>
      <c r="K766" s="1"/>
      <c r="O766" s="1"/>
      <c r="P766" s="9"/>
      <c r="Q766" s="1"/>
      <c r="V766" s="1"/>
      <c r="W766" s="9"/>
      <c r="X766" s="1"/>
    </row>
    <row r="767" spans="3:24" ht="15.75" x14ac:dyDescent="0.5">
      <c r="C767" s="1"/>
      <c r="D767" s="9"/>
      <c r="E767" s="1"/>
      <c r="I767" s="1"/>
      <c r="J767" s="9"/>
      <c r="K767" s="1"/>
      <c r="O767" s="1"/>
      <c r="P767" s="9"/>
      <c r="Q767" s="1"/>
      <c r="V767" s="1"/>
      <c r="W767" s="9"/>
      <c r="X767" s="1"/>
    </row>
    <row r="768" spans="3:24" ht="15.75" x14ac:dyDescent="0.5">
      <c r="C768" s="1"/>
      <c r="D768" s="9"/>
      <c r="E768" s="1"/>
      <c r="I768" s="1"/>
      <c r="J768" s="9"/>
      <c r="K768" s="1"/>
      <c r="O768" s="1"/>
      <c r="P768" s="9"/>
      <c r="Q768" s="1"/>
      <c r="V768" s="1"/>
      <c r="W768" s="9"/>
      <c r="X768" s="1"/>
    </row>
    <row r="769" spans="3:24" ht="15.75" x14ac:dyDescent="0.5">
      <c r="C769" s="1"/>
      <c r="D769" s="9"/>
      <c r="E769" s="1"/>
      <c r="I769" s="1"/>
      <c r="J769" s="9"/>
      <c r="K769" s="1"/>
      <c r="O769" s="1"/>
      <c r="P769" s="9"/>
      <c r="Q769" s="1"/>
      <c r="V769" s="1"/>
      <c r="W769" s="9"/>
      <c r="X769" s="1"/>
    </row>
    <row r="770" spans="3:24" ht="15.75" x14ac:dyDescent="0.5">
      <c r="C770" s="1"/>
      <c r="D770" s="9"/>
      <c r="E770" s="1"/>
      <c r="I770" s="1"/>
      <c r="J770" s="9"/>
      <c r="K770" s="1"/>
      <c r="O770" s="1"/>
      <c r="P770" s="9"/>
      <c r="Q770" s="1"/>
      <c r="V770" s="1"/>
      <c r="W770" s="9"/>
      <c r="X770" s="1"/>
    </row>
    <row r="771" spans="3:24" ht="15.75" x14ac:dyDescent="0.5">
      <c r="C771" s="1"/>
      <c r="D771" s="9"/>
      <c r="E771" s="1"/>
      <c r="I771" s="1"/>
      <c r="J771" s="9"/>
      <c r="K771" s="1"/>
      <c r="O771" s="1"/>
      <c r="P771" s="9"/>
      <c r="Q771" s="1"/>
      <c r="V771" s="1"/>
      <c r="W771" s="9"/>
      <c r="X771" s="1"/>
    </row>
    <row r="772" spans="3:24" ht="15.75" x14ac:dyDescent="0.5">
      <c r="C772" s="1"/>
      <c r="D772" s="9"/>
      <c r="E772" s="1"/>
      <c r="I772" s="1"/>
      <c r="J772" s="9"/>
      <c r="K772" s="1"/>
      <c r="O772" s="1"/>
      <c r="P772" s="9"/>
      <c r="Q772" s="1"/>
      <c r="V772" s="1"/>
      <c r="W772" s="9"/>
      <c r="X772" s="1"/>
    </row>
    <row r="773" spans="3:24" ht="15.75" x14ac:dyDescent="0.5">
      <c r="C773" s="1"/>
      <c r="D773" s="9"/>
      <c r="E773" s="1"/>
      <c r="I773" s="1"/>
      <c r="J773" s="9"/>
      <c r="K773" s="1"/>
      <c r="O773" s="1"/>
      <c r="P773" s="9"/>
      <c r="Q773" s="1"/>
      <c r="V773" s="1"/>
      <c r="W773" s="9"/>
      <c r="X773" s="1"/>
    </row>
    <row r="774" spans="3:24" ht="15.75" x14ac:dyDescent="0.5">
      <c r="C774" s="1"/>
      <c r="D774" s="9"/>
      <c r="E774" s="1"/>
      <c r="I774" s="1"/>
      <c r="J774" s="9"/>
      <c r="K774" s="1"/>
      <c r="O774" s="1"/>
      <c r="P774" s="9"/>
      <c r="Q774" s="1"/>
      <c r="V774" s="1"/>
      <c r="W774" s="9"/>
      <c r="X774" s="1"/>
    </row>
    <row r="775" spans="3:24" ht="15.75" x14ac:dyDescent="0.5">
      <c r="C775" s="1"/>
      <c r="D775" s="9"/>
      <c r="E775" s="1"/>
      <c r="I775" s="1"/>
      <c r="J775" s="9"/>
      <c r="K775" s="1"/>
      <c r="O775" s="1"/>
      <c r="P775" s="9"/>
      <c r="Q775" s="1"/>
      <c r="V775" s="1"/>
      <c r="W775" s="9"/>
      <c r="X775" s="1"/>
    </row>
    <row r="776" spans="3:24" ht="15.75" x14ac:dyDescent="0.5">
      <c r="C776" s="1"/>
      <c r="D776" s="9"/>
      <c r="E776" s="1"/>
      <c r="I776" s="1"/>
      <c r="J776" s="9"/>
      <c r="K776" s="1"/>
      <c r="O776" s="1"/>
      <c r="P776" s="9"/>
      <c r="Q776" s="1"/>
      <c r="V776" s="1"/>
      <c r="W776" s="9"/>
      <c r="X776" s="1"/>
    </row>
    <row r="777" spans="3:24" ht="15.75" x14ac:dyDescent="0.5">
      <c r="C777" s="1"/>
      <c r="D777" s="9"/>
      <c r="E777" s="1"/>
      <c r="I777" s="1"/>
      <c r="J777" s="9"/>
      <c r="K777" s="1"/>
      <c r="O777" s="1"/>
      <c r="P777" s="9"/>
      <c r="Q777" s="1"/>
      <c r="V777" s="1"/>
      <c r="W777" s="9"/>
      <c r="X777" s="1"/>
    </row>
    <row r="778" spans="3:24" ht="15.75" x14ac:dyDescent="0.5">
      <c r="C778" s="1"/>
      <c r="D778" s="9"/>
      <c r="E778" s="1"/>
      <c r="I778" s="1"/>
      <c r="J778" s="9"/>
      <c r="K778" s="1"/>
      <c r="O778" s="1"/>
      <c r="P778" s="9"/>
      <c r="Q778" s="1"/>
      <c r="V778" s="1"/>
      <c r="W778" s="9"/>
      <c r="X778" s="1"/>
    </row>
    <row r="779" spans="3:24" ht="15.75" x14ac:dyDescent="0.5">
      <c r="C779" s="1"/>
      <c r="D779" s="9"/>
      <c r="E779" s="1"/>
      <c r="I779" s="1"/>
      <c r="J779" s="9"/>
      <c r="K779" s="1"/>
      <c r="O779" s="1"/>
      <c r="P779" s="9"/>
      <c r="Q779" s="1"/>
      <c r="V779" s="1"/>
      <c r="W779" s="9"/>
      <c r="X779" s="1"/>
    </row>
    <row r="780" spans="3:24" ht="15.75" x14ac:dyDescent="0.5">
      <c r="C780" s="1"/>
      <c r="D780" s="9"/>
      <c r="E780" s="1"/>
      <c r="I780" s="1"/>
      <c r="J780" s="9"/>
      <c r="K780" s="1"/>
      <c r="O780" s="1"/>
      <c r="P780" s="9"/>
      <c r="Q780" s="1"/>
      <c r="V780" s="1"/>
      <c r="W780" s="9"/>
      <c r="X780" s="1"/>
    </row>
    <row r="781" spans="3:24" ht="15.75" x14ac:dyDescent="0.5">
      <c r="C781" s="1"/>
      <c r="D781" s="9"/>
      <c r="E781" s="1"/>
      <c r="I781" s="1"/>
      <c r="J781" s="9"/>
      <c r="K781" s="1"/>
      <c r="O781" s="1"/>
      <c r="P781" s="9"/>
      <c r="Q781" s="1"/>
      <c r="V781" s="1"/>
      <c r="W781" s="9"/>
      <c r="X781" s="1"/>
    </row>
    <row r="782" spans="3:24" ht="15.75" x14ac:dyDescent="0.5">
      <c r="C782" s="1"/>
      <c r="D782" s="9"/>
      <c r="E782" s="1"/>
      <c r="I782" s="1"/>
      <c r="J782" s="9"/>
      <c r="K782" s="1"/>
      <c r="O782" s="1"/>
      <c r="P782" s="9"/>
      <c r="Q782" s="1"/>
      <c r="V782" s="1"/>
      <c r="W782" s="9"/>
      <c r="X782" s="1"/>
    </row>
    <row r="783" spans="3:24" ht="15.75" x14ac:dyDescent="0.5">
      <c r="C783" s="1"/>
      <c r="D783" s="9"/>
      <c r="E783" s="1"/>
      <c r="I783" s="1"/>
      <c r="J783" s="9"/>
      <c r="K783" s="1"/>
      <c r="O783" s="1"/>
      <c r="P783" s="9"/>
      <c r="Q783" s="1"/>
      <c r="V783" s="1"/>
      <c r="W783" s="9"/>
      <c r="X783" s="1"/>
    </row>
    <row r="784" spans="3:24" ht="15.75" x14ac:dyDescent="0.5">
      <c r="C784" s="1"/>
      <c r="D784" s="9"/>
      <c r="E784" s="1"/>
      <c r="I784" s="1"/>
      <c r="J784" s="9"/>
      <c r="K784" s="1"/>
      <c r="O784" s="1"/>
      <c r="P784" s="9"/>
      <c r="Q784" s="1"/>
      <c r="V784" s="1"/>
      <c r="W784" s="9"/>
      <c r="X784" s="1"/>
    </row>
    <row r="785" spans="3:24" ht="15.75" x14ac:dyDescent="0.5">
      <c r="C785" s="1"/>
      <c r="D785" s="9"/>
      <c r="E785" s="1"/>
      <c r="I785" s="1"/>
      <c r="J785" s="9"/>
      <c r="K785" s="1"/>
      <c r="O785" s="1"/>
      <c r="P785" s="9"/>
      <c r="Q785" s="1"/>
      <c r="V785" s="1"/>
      <c r="W785" s="9"/>
      <c r="X785" s="1"/>
    </row>
    <row r="786" spans="3:24" ht="15.75" x14ac:dyDescent="0.5">
      <c r="C786" s="1"/>
      <c r="D786" s="9"/>
      <c r="E786" s="1"/>
      <c r="I786" s="1"/>
      <c r="J786" s="9"/>
      <c r="K786" s="1"/>
      <c r="O786" s="1"/>
      <c r="P786" s="9"/>
      <c r="Q786" s="1"/>
      <c r="V786" s="1"/>
      <c r="W786" s="9"/>
      <c r="X786" s="1"/>
    </row>
    <row r="787" spans="3:24" ht="15.75" x14ac:dyDescent="0.5">
      <c r="C787" s="1"/>
      <c r="D787" s="9"/>
      <c r="E787" s="1"/>
      <c r="I787" s="1"/>
      <c r="J787" s="9"/>
      <c r="K787" s="1"/>
      <c r="O787" s="1"/>
      <c r="P787" s="9"/>
      <c r="Q787" s="1"/>
      <c r="V787" s="1"/>
      <c r="W787" s="9"/>
      <c r="X787" s="1"/>
    </row>
    <row r="788" spans="3:24" ht="15.75" x14ac:dyDescent="0.5">
      <c r="C788" s="1"/>
      <c r="D788" s="9"/>
      <c r="E788" s="1"/>
      <c r="I788" s="1"/>
      <c r="J788" s="9"/>
      <c r="K788" s="1"/>
      <c r="O788" s="1"/>
      <c r="P788" s="9"/>
      <c r="Q788" s="1"/>
      <c r="V788" s="1"/>
      <c r="W788" s="9"/>
      <c r="X788" s="1"/>
    </row>
    <row r="789" spans="3:24" ht="15.75" x14ac:dyDescent="0.5">
      <c r="C789" s="1"/>
      <c r="D789" s="9"/>
      <c r="E789" s="1"/>
      <c r="I789" s="1"/>
      <c r="J789" s="9"/>
      <c r="K789" s="1"/>
      <c r="O789" s="1"/>
      <c r="P789" s="9"/>
      <c r="Q789" s="1"/>
      <c r="V789" s="1"/>
      <c r="W789" s="9"/>
      <c r="X789" s="1"/>
    </row>
    <row r="790" spans="3:24" ht="15.75" x14ac:dyDescent="0.5">
      <c r="C790" s="1"/>
      <c r="D790" s="9"/>
      <c r="E790" s="1"/>
      <c r="I790" s="1"/>
      <c r="J790" s="9"/>
      <c r="K790" s="1"/>
      <c r="O790" s="1"/>
      <c r="P790" s="9"/>
      <c r="Q790" s="1"/>
      <c r="V790" s="1"/>
      <c r="W790" s="9"/>
      <c r="X790" s="1"/>
    </row>
    <row r="791" spans="3:24" ht="15.75" x14ac:dyDescent="0.5">
      <c r="C791" s="1"/>
      <c r="D791" s="9"/>
      <c r="E791" s="1"/>
      <c r="I791" s="1"/>
      <c r="J791" s="9"/>
      <c r="K791" s="1"/>
      <c r="O791" s="1"/>
      <c r="P791" s="9"/>
      <c r="Q791" s="1"/>
      <c r="V791" s="1"/>
      <c r="W791" s="9"/>
      <c r="X791" s="1"/>
    </row>
    <row r="792" spans="3:24" ht="15.75" x14ac:dyDescent="0.5">
      <c r="C792" s="1"/>
      <c r="D792" s="9"/>
      <c r="E792" s="1"/>
      <c r="I792" s="1"/>
      <c r="J792" s="9"/>
      <c r="K792" s="1"/>
      <c r="O792" s="1"/>
      <c r="P792" s="9"/>
      <c r="Q792" s="1"/>
      <c r="V792" s="1"/>
      <c r="W792" s="9"/>
      <c r="X792" s="1"/>
    </row>
    <row r="793" spans="3:24" ht="15.75" x14ac:dyDescent="0.5">
      <c r="C793" s="1"/>
      <c r="D793" s="9"/>
      <c r="E793" s="1"/>
      <c r="I793" s="1"/>
      <c r="J793" s="9"/>
      <c r="K793" s="1"/>
      <c r="O793" s="1"/>
      <c r="P793" s="9"/>
      <c r="Q793" s="1"/>
      <c r="V793" s="1"/>
      <c r="W793" s="9"/>
      <c r="X793" s="1"/>
    </row>
    <row r="794" spans="3:24" ht="15.75" x14ac:dyDescent="0.5">
      <c r="C794" s="1"/>
      <c r="D794" s="9"/>
      <c r="E794" s="1"/>
      <c r="I794" s="1"/>
      <c r="J794" s="9"/>
      <c r="K794" s="1"/>
      <c r="O794" s="1"/>
      <c r="P794" s="9"/>
      <c r="Q794" s="1"/>
      <c r="V794" s="1"/>
      <c r="W794" s="9"/>
      <c r="X794" s="1"/>
    </row>
    <row r="795" spans="3:24" ht="15.75" x14ac:dyDescent="0.5">
      <c r="C795" s="1"/>
      <c r="D795" s="9"/>
      <c r="E795" s="1"/>
      <c r="I795" s="1"/>
      <c r="J795" s="9"/>
      <c r="K795" s="1"/>
      <c r="O795" s="1"/>
      <c r="P795" s="9"/>
      <c r="Q795" s="1"/>
      <c r="V795" s="1"/>
      <c r="W795" s="9"/>
      <c r="X795" s="1"/>
    </row>
    <row r="796" spans="3:24" ht="15.75" x14ac:dyDescent="0.5">
      <c r="C796" s="1"/>
      <c r="D796" s="9"/>
      <c r="E796" s="1"/>
      <c r="I796" s="1"/>
      <c r="J796" s="9"/>
      <c r="K796" s="1"/>
      <c r="O796" s="1"/>
      <c r="P796" s="9"/>
      <c r="Q796" s="1"/>
      <c r="V796" s="1"/>
      <c r="W796" s="9"/>
      <c r="X796" s="1"/>
    </row>
    <row r="797" spans="3:24" ht="15.75" x14ac:dyDescent="0.5">
      <c r="C797" s="1"/>
      <c r="D797" s="9"/>
      <c r="E797" s="1"/>
      <c r="I797" s="1"/>
      <c r="J797" s="9"/>
      <c r="K797" s="1"/>
      <c r="O797" s="1"/>
      <c r="P797" s="9"/>
      <c r="Q797" s="1"/>
      <c r="V797" s="1"/>
      <c r="W797" s="9"/>
      <c r="X797" s="1"/>
    </row>
    <row r="798" spans="3:24" ht="15.75" x14ac:dyDescent="0.5">
      <c r="C798" s="1"/>
      <c r="D798" s="9"/>
      <c r="E798" s="1"/>
      <c r="I798" s="1"/>
      <c r="J798" s="9"/>
      <c r="K798" s="1"/>
      <c r="O798" s="1"/>
      <c r="P798" s="9"/>
      <c r="Q798" s="1"/>
      <c r="V798" s="1"/>
      <c r="W798" s="9"/>
      <c r="X798" s="1"/>
    </row>
    <row r="799" spans="3:24" ht="15.75" x14ac:dyDescent="0.5">
      <c r="C799" s="1"/>
      <c r="D799" s="9"/>
      <c r="E799" s="1"/>
      <c r="I799" s="1"/>
      <c r="J799" s="9"/>
      <c r="K799" s="1"/>
      <c r="O799" s="1"/>
      <c r="P799" s="9"/>
      <c r="Q799" s="1"/>
      <c r="V799" s="1"/>
      <c r="W799" s="9"/>
      <c r="X799" s="1"/>
    </row>
    <row r="800" spans="3:24" ht="15.75" x14ac:dyDescent="0.5">
      <c r="C800" s="1"/>
      <c r="D800" s="9"/>
      <c r="E800" s="1"/>
      <c r="I800" s="1"/>
      <c r="J800" s="9"/>
      <c r="K800" s="1"/>
      <c r="O800" s="1"/>
      <c r="P800" s="9"/>
      <c r="Q800" s="1"/>
      <c r="V800" s="1"/>
      <c r="W800" s="9"/>
      <c r="X800" s="1"/>
    </row>
    <row r="801" spans="3:24" ht="15.75" x14ac:dyDescent="0.5">
      <c r="C801" s="1"/>
      <c r="D801" s="9"/>
      <c r="E801" s="1"/>
      <c r="I801" s="1"/>
      <c r="J801" s="9"/>
      <c r="K801" s="1"/>
      <c r="O801" s="1"/>
      <c r="P801" s="9"/>
      <c r="Q801" s="1"/>
      <c r="V801" s="1"/>
      <c r="W801" s="9"/>
      <c r="X801" s="1"/>
    </row>
    <row r="802" spans="3:24" ht="15.75" x14ac:dyDescent="0.5">
      <c r="C802" s="1"/>
      <c r="D802" s="9"/>
      <c r="E802" s="1"/>
      <c r="I802" s="1"/>
      <c r="J802" s="9"/>
      <c r="K802" s="1"/>
      <c r="O802" s="1"/>
      <c r="P802" s="9"/>
      <c r="Q802" s="1"/>
      <c r="V802" s="1"/>
      <c r="W802" s="9"/>
      <c r="X802" s="1"/>
    </row>
    <row r="803" spans="3:24" ht="15.75" x14ac:dyDescent="0.5">
      <c r="C803" s="1"/>
      <c r="D803" s="9"/>
      <c r="E803" s="1"/>
      <c r="I803" s="1"/>
      <c r="J803" s="9"/>
      <c r="K803" s="1"/>
      <c r="O803" s="1"/>
      <c r="P803" s="9"/>
      <c r="Q803" s="1"/>
      <c r="V803" s="1"/>
      <c r="W803" s="9"/>
      <c r="X803" s="1"/>
    </row>
    <row r="804" spans="3:24" ht="15.75" x14ac:dyDescent="0.5">
      <c r="C804" s="1"/>
      <c r="D804" s="9"/>
      <c r="E804" s="1"/>
      <c r="I804" s="1"/>
      <c r="J804" s="9"/>
      <c r="K804" s="1"/>
      <c r="O804" s="1"/>
      <c r="P804" s="9"/>
      <c r="Q804" s="1"/>
      <c r="V804" s="1"/>
      <c r="W804" s="9"/>
      <c r="X804" s="1"/>
    </row>
    <row r="805" spans="3:24" ht="15.75" x14ac:dyDescent="0.5">
      <c r="C805" s="1"/>
      <c r="D805" s="9"/>
      <c r="E805" s="1"/>
      <c r="I805" s="1"/>
      <c r="J805" s="9"/>
      <c r="K805" s="1"/>
      <c r="O805" s="1"/>
      <c r="P805" s="9"/>
      <c r="Q805" s="1"/>
      <c r="V805" s="1"/>
      <c r="W805" s="9"/>
      <c r="X805" s="1"/>
    </row>
    <row r="806" spans="3:24" ht="15.75" x14ac:dyDescent="0.5">
      <c r="C806" s="1"/>
      <c r="D806" s="9"/>
      <c r="E806" s="1"/>
      <c r="I806" s="1"/>
      <c r="J806" s="9"/>
      <c r="K806" s="1"/>
      <c r="O806" s="1"/>
      <c r="P806" s="9"/>
      <c r="Q806" s="1"/>
      <c r="V806" s="1"/>
      <c r="W806" s="9"/>
      <c r="X806" s="1"/>
    </row>
    <row r="807" spans="3:24" ht="15.75" x14ac:dyDescent="0.5">
      <c r="C807" s="1"/>
      <c r="D807" s="9"/>
      <c r="E807" s="1"/>
      <c r="I807" s="1"/>
      <c r="J807" s="9"/>
      <c r="K807" s="1"/>
      <c r="O807" s="1"/>
      <c r="P807" s="9"/>
      <c r="Q807" s="1"/>
      <c r="V807" s="1"/>
      <c r="W807" s="9"/>
      <c r="X807" s="1"/>
    </row>
    <row r="808" spans="3:24" ht="15.75" x14ac:dyDescent="0.5">
      <c r="C808" s="1"/>
      <c r="D808" s="9"/>
      <c r="E808" s="1"/>
      <c r="I808" s="1"/>
      <c r="J808" s="9"/>
      <c r="K808" s="1"/>
      <c r="O808" s="1"/>
      <c r="P808" s="9"/>
      <c r="Q808" s="1"/>
      <c r="V808" s="1"/>
      <c r="W808" s="9"/>
      <c r="X808" s="1"/>
    </row>
    <row r="809" spans="3:24" ht="15.75" x14ac:dyDescent="0.5">
      <c r="C809" s="1"/>
      <c r="D809" s="9"/>
      <c r="E809" s="1"/>
      <c r="I809" s="1"/>
      <c r="J809" s="9"/>
      <c r="K809" s="1"/>
      <c r="O809" s="1"/>
      <c r="P809" s="9"/>
      <c r="Q809" s="1"/>
      <c r="V809" s="1"/>
      <c r="W809" s="9"/>
      <c r="X809" s="1"/>
    </row>
    <row r="810" spans="3:24" ht="15.75" x14ac:dyDescent="0.5">
      <c r="C810" s="1"/>
      <c r="D810" s="9"/>
      <c r="E810" s="1"/>
      <c r="I810" s="1"/>
      <c r="J810" s="9"/>
      <c r="K810" s="1"/>
      <c r="O810" s="1"/>
      <c r="P810" s="9"/>
      <c r="Q810" s="1"/>
      <c r="V810" s="1"/>
      <c r="W810" s="9"/>
      <c r="X810" s="1"/>
    </row>
    <row r="811" spans="3:24" ht="15.75" x14ac:dyDescent="0.5">
      <c r="C811" s="1"/>
      <c r="D811" s="9"/>
      <c r="E811" s="1"/>
      <c r="I811" s="1"/>
      <c r="J811" s="9"/>
      <c r="K811" s="1"/>
      <c r="O811" s="1"/>
      <c r="P811" s="9"/>
      <c r="Q811" s="1"/>
      <c r="V811" s="1"/>
      <c r="W811" s="9"/>
      <c r="X811" s="1"/>
    </row>
    <row r="812" spans="3:24" ht="15.75" x14ac:dyDescent="0.5">
      <c r="C812" s="1"/>
      <c r="D812" s="9"/>
      <c r="E812" s="1"/>
      <c r="I812" s="1"/>
      <c r="J812" s="9"/>
      <c r="K812" s="1"/>
      <c r="O812" s="1"/>
      <c r="P812" s="9"/>
      <c r="Q812" s="1"/>
      <c r="V812" s="1"/>
      <c r="W812" s="9"/>
      <c r="X812" s="1"/>
    </row>
    <row r="813" spans="3:24" ht="15.75" x14ac:dyDescent="0.5">
      <c r="C813" s="1"/>
      <c r="D813" s="9"/>
      <c r="E813" s="1"/>
      <c r="I813" s="1"/>
      <c r="J813" s="9"/>
      <c r="K813" s="1"/>
      <c r="O813" s="1"/>
      <c r="P813" s="9"/>
      <c r="Q813" s="1"/>
      <c r="V813" s="1"/>
      <c r="W813" s="9"/>
      <c r="X813" s="1"/>
    </row>
    <row r="814" spans="3:24" ht="15.75" x14ac:dyDescent="0.5">
      <c r="C814" s="1"/>
      <c r="D814" s="9"/>
      <c r="E814" s="1"/>
      <c r="I814" s="1"/>
      <c r="J814" s="9"/>
      <c r="K814" s="1"/>
      <c r="O814" s="1"/>
      <c r="P814" s="9"/>
      <c r="Q814" s="1"/>
      <c r="V814" s="1"/>
      <c r="W814" s="9"/>
      <c r="X814" s="1"/>
    </row>
    <row r="815" spans="3:24" ht="15.75" x14ac:dyDescent="0.5">
      <c r="C815" s="1"/>
      <c r="D815" s="9"/>
      <c r="E815" s="1"/>
      <c r="I815" s="1"/>
      <c r="J815" s="9"/>
      <c r="K815" s="1"/>
      <c r="O815" s="1"/>
      <c r="P815" s="9"/>
      <c r="Q815" s="1"/>
      <c r="V815" s="1"/>
      <c r="W815" s="9"/>
      <c r="X815" s="1"/>
    </row>
    <row r="816" spans="3:24" ht="15.75" x14ac:dyDescent="0.5">
      <c r="C816" s="1"/>
      <c r="D816" s="9"/>
      <c r="E816" s="1"/>
      <c r="I816" s="1"/>
      <c r="J816" s="9"/>
      <c r="K816" s="1"/>
      <c r="O816" s="1"/>
      <c r="P816" s="9"/>
      <c r="Q816" s="1"/>
      <c r="V816" s="1"/>
      <c r="W816" s="9"/>
      <c r="X816" s="1"/>
    </row>
    <row r="817" spans="3:24" ht="15.75" x14ac:dyDescent="0.5">
      <c r="C817" s="1"/>
      <c r="D817" s="9"/>
      <c r="E817" s="1"/>
      <c r="I817" s="1"/>
      <c r="J817" s="9"/>
      <c r="K817" s="1"/>
      <c r="O817" s="1"/>
      <c r="P817" s="9"/>
      <c r="Q817" s="1"/>
      <c r="V817" s="1"/>
      <c r="W817" s="9"/>
      <c r="X817" s="1"/>
    </row>
    <row r="818" spans="3:24" ht="15.75" x14ac:dyDescent="0.5">
      <c r="C818" s="1"/>
      <c r="D818" s="9"/>
      <c r="E818" s="1"/>
      <c r="I818" s="1"/>
      <c r="J818" s="9"/>
      <c r="K818" s="1"/>
      <c r="O818" s="1"/>
      <c r="P818" s="9"/>
      <c r="Q818" s="1"/>
      <c r="V818" s="1"/>
      <c r="W818" s="9"/>
      <c r="X818" s="1"/>
    </row>
    <row r="819" spans="3:24" ht="15.75" x14ac:dyDescent="0.5">
      <c r="C819" s="1"/>
      <c r="D819" s="9"/>
      <c r="E819" s="1"/>
      <c r="I819" s="1"/>
      <c r="J819" s="9"/>
      <c r="K819" s="1"/>
      <c r="O819" s="1"/>
      <c r="P819" s="9"/>
      <c r="Q819" s="1"/>
      <c r="V819" s="1"/>
      <c r="W819" s="9"/>
      <c r="X819" s="1"/>
    </row>
    <row r="820" spans="3:24" ht="15.75" x14ac:dyDescent="0.5">
      <c r="C820" s="1"/>
      <c r="D820" s="9"/>
      <c r="E820" s="1"/>
      <c r="I820" s="1"/>
      <c r="J820" s="9"/>
      <c r="K820" s="1"/>
      <c r="O820" s="1"/>
      <c r="P820" s="9"/>
      <c r="Q820" s="1"/>
      <c r="V820" s="1"/>
      <c r="W820" s="9"/>
      <c r="X820" s="1"/>
    </row>
    <row r="821" spans="3:24" ht="15.75" x14ac:dyDescent="0.5">
      <c r="C821" s="1"/>
      <c r="D821" s="9"/>
      <c r="E821" s="1"/>
      <c r="I821" s="1"/>
      <c r="J821" s="9"/>
      <c r="K821" s="1"/>
      <c r="O821" s="1"/>
      <c r="P821" s="9"/>
      <c r="Q821" s="1"/>
      <c r="V821" s="1"/>
      <c r="W821" s="9"/>
      <c r="X821" s="1"/>
    </row>
    <row r="822" spans="3:24" ht="15.75" x14ac:dyDescent="0.5">
      <c r="C822" s="1"/>
      <c r="D822" s="9"/>
      <c r="E822" s="1"/>
      <c r="I822" s="1"/>
      <c r="J822" s="9"/>
      <c r="K822" s="1"/>
      <c r="O822" s="1"/>
      <c r="P822" s="9"/>
      <c r="Q822" s="1"/>
      <c r="V822" s="1"/>
      <c r="W822" s="9"/>
      <c r="X822" s="1"/>
    </row>
    <row r="823" spans="3:24" ht="15.75" x14ac:dyDescent="0.5">
      <c r="C823" s="1"/>
      <c r="D823" s="9"/>
      <c r="E823" s="1"/>
      <c r="I823" s="1"/>
      <c r="J823" s="9"/>
      <c r="K823" s="1"/>
      <c r="O823" s="1"/>
      <c r="P823" s="9"/>
      <c r="Q823" s="1"/>
      <c r="V823" s="1"/>
      <c r="W823" s="9"/>
      <c r="X823" s="1"/>
    </row>
    <row r="824" spans="3:24" ht="15.75" x14ac:dyDescent="0.5">
      <c r="C824" s="1"/>
      <c r="D824" s="9"/>
      <c r="E824" s="1"/>
      <c r="I824" s="1"/>
      <c r="J824" s="9"/>
      <c r="K824" s="1"/>
      <c r="O824" s="1"/>
      <c r="P824" s="9"/>
      <c r="Q824" s="1"/>
      <c r="V824" s="1"/>
      <c r="W824" s="9"/>
      <c r="X824" s="1"/>
    </row>
    <row r="825" spans="3:24" ht="15.75" x14ac:dyDescent="0.5">
      <c r="C825" s="1"/>
      <c r="D825" s="9"/>
      <c r="E825" s="1"/>
      <c r="I825" s="1"/>
      <c r="J825" s="9"/>
      <c r="K825" s="1"/>
      <c r="O825" s="1"/>
      <c r="P825" s="9"/>
      <c r="Q825" s="1"/>
      <c r="V825" s="1"/>
      <c r="W825" s="9"/>
      <c r="X825" s="1"/>
    </row>
    <row r="826" spans="3:24" ht="15.75" x14ac:dyDescent="0.5">
      <c r="C826" s="1"/>
      <c r="D826" s="9"/>
      <c r="E826" s="1"/>
      <c r="I826" s="1"/>
      <c r="J826" s="9"/>
      <c r="K826" s="1"/>
      <c r="O826" s="1"/>
      <c r="P826" s="9"/>
      <c r="Q826" s="1"/>
      <c r="V826" s="1"/>
      <c r="W826" s="9"/>
      <c r="X826" s="1"/>
    </row>
    <row r="827" spans="3:24" ht="15.75" x14ac:dyDescent="0.5">
      <c r="C827" s="1"/>
      <c r="D827" s="9"/>
      <c r="E827" s="1"/>
      <c r="I827" s="1"/>
      <c r="J827" s="9"/>
      <c r="K827" s="1"/>
      <c r="O827" s="1"/>
      <c r="P827" s="9"/>
      <c r="Q827" s="1"/>
      <c r="V827" s="1"/>
      <c r="W827" s="9"/>
      <c r="X827" s="1"/>
    </row>
    <row r="828" spans="3:24" ht="15.75" x14ac:dyDescent="0.5">
      <c r="C828" s="1"/>
      <c r="D828" s="9"/>
      <c r="E828" s="1"/>
      <c r="I828" s="1"/>
      <c r="J828" s="9"/>
      <c r="K828" s="1"/>
      <c r="O828" s="1"/>
      <c r="P828" s="9"/>
      <c r="Q828" s="1"/>
      <c r="V828" s="1"/>
      <c r="W828" s="9"/>
      <c r="X828" s="1"/>
    </row>
    <row r="829" spans="3:24" ht="15.75" x14ac:dyDescent="0.5">
      <c r="C829" s="1"/>
      <c r="D829" s="9"/>
      <c r="E829" s="1"/>
      <c r="I829" s="1"/>
      <c r="J829" s="9"/>
      <c r="K829" s="1"/>
      <c r="O829" s="1"/>
      <c r="P829" s="9"/>
      <c r="Q829" s="1"/>
      <c r="V829" s="1"/>
      <c r="W829" s="9"/>
      <c r="X829" s="1"/>
    </row>
    <row r="830" spans="3:24" ht="15.75" x14ac:dyDescent="0.5">
      <c r="C830" s="1"/>
      <c r="D830" s="9"/>
      <c r="E830" s="1"/>
      <c r="I830" s="1"/>
      <c r="J830" s="9"/>
      <c r="K830" s="1"/>
      <c r="O830" s="1"/>
      <c r="P830" s="9"/>
      <c r="Q830" s="1"/>
      <c r="V830" s="1"/>
      <c r="W830" s="9"/>
      <c r="X830" s="1"/>
    </row>
    <row r="831" spans="3:24" ht="15.75" x14ac:dyDescent="0.5">
      <c r="C831" s="1"/>
      <c r="D831" s="9"/>
      <c r="E831" s="1"/>
      <c r="I831" s="1"/>
      <c r="J831" s="9"/>
      <c r="K831" s="1"/>
      <c r="O831" s="1"/>
      <c r="P831" s="9"/>
      <c r="Q831" s="1"/>
      <c r="V831" s="1"/>
      <c r="W831" s="9"/>
      <c r="X831" s="1"/>
    </row>
    <row r="832" spans="3:24" ht="15.75" x14ac:dyDescent="0.5">
      <c r="C832" s="1"/>
      <c r="D832" s="9"/>
      <c r="E832" s="1"/>
      <c r="I832" s="1"/>
      <c r="J832" s="9"/>
      <c r="K832" s="1"/>
      <c r="O832" s="1"/>
      <c r="P832" s="9"/>
      <c r="Q832" s="1"/>
      <c r="V832" s="1"/>
      <c r="W832" s="9"/>
      <c r="X832" s="1"/>
    </row>
    <row r="833" spans="3:24" ht="15.75" x14ac:dyDescent="0.5">
      <c r="C833" s="1"/>
      <c r="D833" s="9"/>
      <c r="E833" s="1"/>
      <c r="I833" s="1"/>
      <c r="J833" s="9"/>
      <c r="K833" s="1"/>
      <c r="O833" s="1"/>
      <c r="P833" s="9"/>
      <c r="Q833" s="1"/>
      <c r="V833" s="1"/>
      <c r="W833" s="9"/>
      <c r="X833" s="1"/>
    </row>
    <row r="834" spans="3:24" ht="15.75" x14ac:dyDescent="0.5">
      <c r="C834" s="1"/>
      <c r="D834" s="9"/>
      <c r="E834" s="1"/>
      <c r="I834" s="1"/>
      <c r="J834" s="9"/>
      <c r="K834" s="1"/>
      <c r="O834" s="1"/>
      <c r="P834" s="9"/>
      <c r="Q834" s="1"/>
      <c r="V834" s="1"/>
      <c r="W834" s="9"/>
      <c r="X834" s="1"/>
    </row>
    <row r="835" spans="3:24" ht="15.75" x14ac:dyDescent="0.5">
      <c r="C835" s="1"/>
      <c r="D835" s="9"/>
      <c r="E835" s="1"/>
      <c r="I835" s="1"/>
      <c r="J835" s="9"/>
      <c r="K835" s="1"/>
      <c r="O835" s="1"/>
      <c r="P835" s="9"/>
      <c r="Q835" s="1"/>
      <c r="V835" s="1"/>
      <c r="W835" s="9"/>
      <c r="X835" s="1"/>
    </row>
    <row r="836" spans="3:24" ht="15.75" x14ac:dyDescent="0.5">
      <c r="C836" s="1"/>
      <c r="D836" s="9"/>
      <c r="E836" s="1"/>
      <c r="I836" s="1"/>
      <c r="J836" s="9"/>
      <c r="K836" s="1"/>
      <c r="O836" s="1"/>
      <c r="P836" s="9"/>
      <c r="Q836" s="1"/>
      <c r="V836" s="1"/>
      <c r="W836" s="9"/>
      <c r="X836" s="1"/>
    </row>
    <row r="837" spans="3:24" ht="15.75" x14ac:dyDescent="0.5">
      <c r="C837" s="1"/>
      <c r="D837" s="9"/>
      <c r="E837" s="1"/>
      <c r="I837" s="1"/>
      <c r="J837" s="9"/>
      <c r="K837" s="1"/>
      <c r="O837" s="1"/>
      <c r="P837" s="9"/>
      <c r="Q837" s="1"/>
      <c r="V837" s="1"/>
      <c r="W837" s="9"/>
      <c r="X837" s="1"/>
    </row>
    <row r="838" spans="3:24" ht="15.75" x14ac:dyDescent="0.5">
      <c r="C838" s="1"/>
      <c r="D838" s="9"/>
      <c r="E838" s="1"/>
      <c r="I838" s="1"/>
      <c r="J838" s="9"/>
      <c r="K838" s="1"/>
      <c r="O838" s="1"/>
      <c r="P838" s="9"/>
      <c r="Q838" s="1"/>
      <c r="V838" s="1"/>
      <c r="W838" s="9"/>
      <c r="X838" s="1"/>
    </row>
    <row r="839" spans="3:24" ht="15.75" x14ac:dyDescent="0.5">
      <c r="C839" s="1"/>
      <c r="D839" s="9"/>
      <c r="E839" s="1"/>
      <c r="I839" s="1"/>
      <c r="J839" s="9"/>
      <c r="K839" s="1"/>
      <c r="O839" s="1"/>
      <c r="P839" s="9"/>
      <c r="Q839" s="1"/>
      <c r="V839" s="1"/>
      <c r="W839" s="9"/>
      <c r="X839" s="1"/>
    </row>
    <row r="840" spans="3:24" ht="15.75" x14ac:dyDescent="0.5">
      <c r="C840" s="1"/>
      <c r="D840" s="9"/>
      <c r="E840" s="1"/>
      <c r="I840" s="1"/>
      <c r="J840" s="9"/>
      <c r="K840" s="1"/>
      <c r="O840" s="1"/>
      <c r="P840" s="9"/>
      <c r="Q840" s="1"/>
      <c r="V840" s="1"/>
      <c r="W840" s="9"/>
      <c r="X840" s="1"/>
    </row>
    <row r="841" spans="3:24" ht="15.75" x14ac:dyDescent="0.5">
      <c r="C841" s="1"/>
      <c r="D841" s="9"/>
      <c r="E841" s="1"/>
      <c r="I841" s="1"/>
      <c r="J841" s="9"/>
      <c r="K841" s="1"/>
      <c r="O841" s="1"/>
      <c r="P841" s="9"/>
      <c r="Q841" s="1"/>
      <c r="V841" s="1"/>
      <c r="W841" s="9"/>
      <c r="X841" s="1"/>
    </row>
    <row r="842" spans="3:24" ht="15.75" x14ac:dyDescent="0.5">
      <c r="C842" s="1"/>
      <c r="D842" s="9"/>
      <c r="E842" s="1"/>
      <c r="I842" s="1"/>
      <c r="J842" s="9"/>
      <c r="K842" s="1"/>
      <c r="O842" s="1"/>
      <c r="P842" s="9"/>
      <c r="Q842" s="1"/>
      <c r="V842" s="1"/>
      <c r="W842" s="9"/>
      <c r="X842" s="1"/>
    </row>
    <row r="843" spans="3:24" ht="15.75" x14ac:dyDescent="0.5">
      <c r="C843" s="1"/>
      <c r="D843" s="9"/>
      <c r="E843" s="1"/>
      <c r="I843" s="1"/>
      <c r="J843" s="9"/>
      <c r="K843" s="1"/>
      <c r="O843" s="1"/>
      <c r="P843" s="9"/>
      <c r="Q843" s="1"/>
      <c r="V843" s="1"/>
      <c r="W843" s="9"/>
      <c r="X843" s="1"/>
    </row>
    <row r="844" spans="3:24" ht="15.75" x14ac:dyDescent="0.5">
      <c r="C844" s="1"/>
      <c r="D844" s="9"/>
      <c r="E844" s="1"/>
      <c r="I844" s="1"/>
      <c r="J844" s="9"/>
      <c r="K844" s="1"/>
      <c r="O844" s="1"/>
      <c r="P844" s="9"/>
      <c r="Q844" s="1"/>
      <c r="V844" s="1"/>
      <c r="W844" s="9"/>
      <c r="X844" s="1"/>
    </row>
    <row r="845" spans="3:24" ht="15.75" x14ac:dyDescent="0.5">
      <c r="C845" s="1"/>
      <c r="D845" s="9"/>
      <c r="E845" s="1"/>
      <c r="I845" s="1"/>
      <c r="J845" s="9"/>
      <c r="K845" s="1"/>
      <c r="O845" s="1"/>
      <c r="P845" s="9"/>
      <c r="Q845" s="1"/>
      <c r="V845" s="1"/>
      <c r="W845" s="9"/>
      <c r="X845" s="1"/>
    </row>
    <row r="846" spans="3:24" ht="15.75" x14ac:dyDescent="0.5">
      <c r="C846" s="1"/>
      <c r="D846" s="9"/>
      <c r="E846" s="1"/>
      <c r="I846" s="1"/>
      <c r="J846" s="9"/>
      <c r="K846" s="1"/>
      <c r="O846" s="1"/>
      <c r="P846" s="9"/>
      <c r="Q846" s="1"/>
      <c r="V846" s="1"/>
      <c r="W846" s="9"/>
      <c r="X846" s="1"/>
    </row>
    <row r="847" spans="3:24" ht="15.75" x14ac:dyDescent="0.5">
      <c r="C847" s="1"/>
      <c r="D847" s="9"/>
      <c r="E847" s="1"/>
      <c r="I847" s="1"/>
      <c r="J847" s="9"/>
      <c r="K847" s="1"/>
      <c r="O847" s="1"/>
      <c r="P847" s="9"/>
      <c r="Q847" s="1"/>
      <c r="V847" s="1"/>
      <c r="W847" s="9"/>
      <c r="X847" s="1"/>
    </row>
    <row r="848" spans="3:24" ht="15.75" x14ac:dyDescent="0.5">
      <c r="C848" s="1"/>
      <c r="D848" s="9"/>
      <c r="E848" s="1"/>
      <c r="I848" s="1"/>
      <c r="J848" s="9"/>
      <c r="K848" s="1"/>
      <c r="O848" s="1"/>
      <c r="P848" s="9"/>
      <c r="Q848" s="1"/>
      <c r="V848" s="1"/>
      <c r="W848" s="9"/>
      <c r="X848" s="1"/>
    </row>
    <row r="849" spans="3:24" ht="15.75" x14ac:dyDescent="0.5">
      <c r="C849" s="1"/>
      <c r="D849" s="9"/>
      <c r="E849" s="1"/>
      <c r="I849" s="1"/>
      <c r="J849" s="9"/>
      <c r="K849" s="1"/>
      <c r="O849" s="1"/>
      <c r="P849" s="9"/>
      <c r="Q849" s="1"/>
      <c r="V849" s="1"/>
      <c r="W849" s="9"/>
      <c r="X849" s="1"/>
    </row>
    <row r="850" spans="3:24" ht="15.75" x14ac:dyDescent="0.5">
      <c r="C850" s="1"/>
      <c r="D850" s="9"/>
      <c r="E850" s="1"/>
      <c r="I850" s="1"/>
      <c r="J850" s="9"/>
      <c r="K850" s="1"/>
      <c r="O850" s="1"/>
      <c r="P850" s="9"/>
      <c r="Q850" s="1"/>
      <c r="V850" s="1"/>
      <c r="W850" s="9"/>
      <c r="X850" s="1"/>
    </row>
    <row r="851" spans="3:24" ht="15.75" x14ac:dyDescent="0.5">
      <c r="C851" s="1"/>
      <c r="D851" s="9"/>
      <c r="E851" s="1"/>
      <c r="I851" s="1"/>
      <c r="J851" s="9"/>
      <c r="K851" s="1"/>
      <c r="O851" s="1"/>
      <c r="P851" s="9"/>
      <c r="Q851" s="1"/>
      <c r="V851" s="1"/>
      <c r="W851" s="9"/>
      <c r="X851" s="1"/>
    </row>
    <row r="852" spans="3:24" ht="15.75" x14ac:dyDescent="0.5">
      <c r="C852" s="1"/>
      <c r="D852" s="9"/>
      <c r="E852" s="1"/>
      <c r="I852" s="1"/>
      <c r="J852" s="9"/>
      <c r="K852" s="1"/>
      <c r="O852" s="1"/>
      <c r="P852" s="9"/>
      <c r="Q852" s="1"/>
      <c r="V852" s="1"/>
      <c r="W852" s="9"/>
      <c r="X852" s="1"/>
    </row>
    <row r="853" spans="3:24" ht="15.75" x14ac:dyDescent="0.5">
      <c r="C853" s="1"/>
      <c r="D853" s="9"/>
      <c r="E853" s="1"/>
      <c r="I853" s="1"/>
      <c r="J853" s="9"/>
      <c r="K853" s="1"/>
      <c r="O853" s="1"/>
      <c r="P853" s="9"/>
      <c r="Q853" s="1"/>
      <c r="V853" s="1"/>
      <c r="W853" s="9"/>
      <c r="X853" s="1"/>
    </row>
    <row r="854" spans="3:24" ht="15.75" x14ac:dyDescent="0.5">
      <c r="C854" s="1"/>
      <c r="D854" s="9"/>
      <c r="E854" s="1"/>
      <c r="I854" s="1"/>
      <c r="J854" s="9"/>
      <c r="K854" s="1"/>
      <c r="O854" s="1"/>
      <c r="P854" s="9"/>
      <c r="Q854" s="1"/>
      <c r="V854" s="1"/>
      <c r="W854" s="9"/>
      <c r="X854" s="1"/>
    </row>
    <row r="855" spans="3:24" ht="15.75" x14ac:dyDescent="0.5">
      <c r="C855" s="1"/>
      <c r="D855" s="9"/>
      <c r="E855" s="1"/>
      <c r="I855" s="1"/>
      <c r="J855" s="9"/>
      <c r="K855" s="1"/>
      <c r="O855" s="1"/>
      <c r="P855" s="9"/>
      <c r="Q855" s="1"/>
      <c r="V855" s="1"/>
      <c r="W855" s="9"/>
      <c r="X855" s="1"/>
    </row>
    <row r="856" spans="3:24" ht="15.75" x14ac:dyDescent="0.5">
      <c r="C856" s="1"/>
      <c r="D856" s="9"/>
      <c r="E856" s="1"/>
      <c r="I856" s="1"/>
      <c r="J856" s="9"/>
      <c r="K856" s="1"/>
      <c r="O856" s="1"/>
      <c r="P856" s="9"/>
      <c r="Q856" s="1"/>
      <c r="V856" s="1"/>
      <c r="W856" s="9"/>
      <c r="X856" s="1"/>
    </row>
    <row r="857" spans="3:24" ht="15.75" x14ac:dyDescent="0.5">
      <c r="C857" s="1"/>
      <c r="D857" s="9"/>
      <c r="E857" s="1"/>
      <c r="I857" s="1"/>
      <c r="J857" s="9"/>
      <c r="K857" s="1"/>
      <c r="O857" s="1"/>
      <c r="P857" s="9"/>
      <c r="Q857" s="1"/>
      <c r="V857" s="1"/>
      <c r="W857" s="9"/>
      <c r="X857" s="1"/>
    </row>
    <row r="858" spans="3:24" ht="15.75" x14ac:dyDescent="0.5">
      <c r="C858" s="1"/>
      <c r="D858" s="9"/>
      <c r="E858" s="1"/>
      <c r="I858" s="1"/>
      <c r="J858" s="9"/>
      <c r="K858" s="1"/>
      <c r="O858" s="1"/>
      <c r="P858" s="9"/>
      <c r="Q858" s="1"/>
      <c r="V858" s="1"/>
      <c r="W858" s="9"/>
      <c r="X858" s="1"/>
    </row>
    <row r="859" spans="3:24" ht="15.75" x14ac:dyDescent="0.5">
      <c r="C859" s="1"/>
      <c r="D859" s="9"/>
      <c r="E859" s="1"/>
      <c r="I859" s="1"/>
      <c r="J859" s="9"/>
      <c r="K859" s="1"/>
      <c r="O859" s="1"/>
      <c r="P859" s="9"/>
      <c r="Q859" s="1"/>
      <c r="V859" s="1"/>
      <c r="W859" s="9"/>
      <c r="X859" s="1"/>
    </row>
    <row r="860" spans="3:24" ht="15.75" x14ac:dyDescent="0.5">
      <c r="C860" s="1"/>
      <c r="D860" s="9"/>
      <c r="E860" s="1"/>
      <c r="I860" s="1"/>
      <c r="J860" s="9"/>
      <c r="K860" s="1"/>
      <c r="O860" s="1"/>
      <c r="P860" s="9"/>
      <c r="Q860" s="1"/>
      <c r="V860" s="1"/>
      <c r="W860" s="9"/>
      <c r="X860" s="1"/>
    </row>
    <row r="861" spans="3:24" ht="15.75" x14ac:dyDescent="0.5">
      <c r="C861" s="1"/>
      <c r="D861" s="9"/>
      <c r="E861" s="1"/>
      <c r="I861" s="1"/>
      <c r="J861" s="9"/>
      <c r="K861" s="1"/>
      <c r="O861" s="1"/>
      <c r="P861" s="9"/>
      <c r="Q861" s="1"/>
      <c r="V861" s="1"/>
      <c r="W861" s="9"/>
      <c r="X861" s="1"/>
    </row>
    <row r="862" spans="3:24" ht="15.75" x14ac:dyDescent="0.5">
      <c r="C862" s="1"/>
      <c r="D862" s="9"/>
      <c r="E862" s="1"/>
      <c r="I862" s="1"/>
      <c r="J862" s="9"/>
      <c r="K862" s="1"/>
      <c r="O862" s="1"/>
      <c r="P862" s="9"/>
      <c r="Q862" s="1"/>
      <c r="V862" s="1"/>
      <c r="W862" s="9"/>
      <c r="X862" s="1"/>
    </row>
    <row r="863" spans="3:24" ht="15.75" x14ac:dyDescent="0.5">
      <c r="C863" s="1"/>
      <c r="D863" s="9"/>
      <c r="E863" s="1"/>
      <c r="I863" s="1"/>
      <c r="J863" s="9"/>
      <c r="K863" s="1"/>
      <c r="O863" s="1"/>
      <c r="P863" s="9"/>
      <c r="Q863" s="1"/>
      <c r="V863" s="1"/>
      <c r="W863" s="9"/>
      <c r="X863" s="1"/>
    </row>
    <row r="864" spans="3:24" ht="15.75" x14ac:dyDescent="0.5">
      <c r="C864" s="1"/>
      <c r="D864" s="9"/>
      <c r="E864" s="1"/>
      <c r="I864" s="1"/>
      <c r="J864" s="9"/>
      <c r="K864" s="1"/>
      <c r="O864" s="1"/>
      <c r="P864" s="9"/>
      <c r="Q864" s="1"/>
      <c r="V864" s="1"/>
      <c r="W864" s="9"/>
      <c r="X864" s="1"/>
    </row>
    <row r="865" spans="3:24" ht="15.75" x14ac:dyDescent="0.5">
      <c r="C865" s="1"/>
      <c r="D865" s="9"/>
      <c r="E865" s="1"/>
      <c r="I865" s="1"/>
      <c r="J865" s="9"/>
      <c r="K865" s="1"/>
      <c r="O865" s="1"/>
      <c r="P865" s="9"/>
      <c r="Q865" s="1"/>
      <c r="V865" s="1"/>
      <c r="W865" s="9"/>
      <c r="X865" s="1"/>
    </row>
    <row r="866" spans="3:24" ht="15.75" x14ac:dyDescent="0.5">
      <c r="C866" s="1"/>
      <c r="D866" s="9"/>
      <c r="E866" s="1"/>
      <c r="I866" s="1"/>
      <c r="J866" s="9"/>
      <c r="K866" s="1"/>
      <c r="O866" s="1"/>
      <c r="P866" s="9"/>
      <c r="Q866" s="1"/>
      <c r="V866" s="1"/>
      <c r="W866" s="9"/>
      <c r="X866" s="1"/>
    </row>
    <row r="867" spans="3:24" ht="15.75" x14ac:dyDescent="0.5">
      <c r="C867" s="1"/>
      <c r="D867" s="9"/>
      <c r="E867" s="1"/>
      <c r="I867" s="1"/>
      <c r="J867" s="9"/>
      <c r="K867" s="1"/>
      <c r="O867" s="1"/>
      <c r="P867" s="9"/>
      <c r="Q867" s="1"/>
      <c r="V867" s="1"/>
      <c r="W867" s="9"/>
      <c r="X867" s="1"/>
    </row>
    <row r="868" spans="3:24" ht="15.75" x14ac:dyDescent="0.5">
      <c r="C868" s="1"/>
      <c r="D868" s="9"/>
      <c r="E868" s="1"/>
      <c r="I868" s="1"/>
      <c r="J868" s="9"/>
      <c r="K868" s="1"/>
      <c r="O868" s="1"/>
      <c r="P868" s="9"/>
      <c r="Q868" s="1"/>
      <c r="V868" s="1"/>
      <c r="W868" s="9"/>
      <c r="X868" s="1"/>
    </row>
    <row r="869" spans="3:24" ht="15.75" x14ac:dyDescent="0.5">
      <c r="C869" s="1"/>
      <c r="D869" s="9"/>
      <c r="E869" s="1"/>
      <c r="I869" s="1"/>
      <c r="J869" s="9"/>
      <c r="K869" s="1"/>
      <c r="O869" s="1"/>
      <c r="P869" s="9"/>
      <c r="Q869" s="1"/>
      <c r="V869" s="1"/>
      <c r="W869" s="9"/>
      <c r="X869" s="1"/>
    </row>
    <row r="870" spans="3:24" ht="15.75" x14ac:dyDescent="0.5">
      <c r="C870" s="1"/>
      <c r="D870" s="9"/>
      <c r="E870" s="1"/>
      <c r="I870" s="1"/>
      <c r="J870" s="9"/>
      <c r="K870" s="1"/>
      <c r="O870" s="1"/>
      <c r="P870" s="9"/>
      <c r="Q870" s="1"/>
      <c r="V870" s="1"/>
      <c r="W870" s="9"/>
      <c r="X870" s="1"/>
    </row>
    <row r="871" spans="3:24" ht="15.75" x14ac:dyDescent="0.5">
      <c r="C871" s="1"/>
      <c r="D871" s="9"/>
      <c r="E871" s="1"/>
      <c r="I871" s="1"/>
      <c r="J871" s="9"/>
      <c r="K871" s="1"/>
      <c r="O871" s="1"/>
      <c r="P871" s="9"/>
      <c r="Q871" s="1"/>
      <c r="V871" s="1"/>
      <c r="W871" s="9"/>
      <c r="X871" s="1"/>
    </row>
    <row r="872" spans="3:24" ht="15.75" x14ac:dyDescent="0.5">
      <c r="C872" s="1"/>
      <c r="D872" s="9"/>
      <c r="E872" s="1"/>
      <c r="I872" s="1"/>
      <c r="J872" s="9"/>
      <c r="K872" s="1"/>
      <c r="O872" s="1"/>
      <c r="P872" s="9"/>
      <c r="Q872" s="1"/>
      <c r="V872" s="1"/>
      <c r="W872" s="9"/>
      <c r="X872" s="1"/>
    </row>
    <row r="873" spans="3:24" ht="15.75" x14ac:dyDescent="0.5">
      <c r="C873" s="1"/>
      <c r="D873" s="9"/>
      <c r="E873" s="1"/>
      <c r="I873" s="1"/>
      <c r="J873" s="9"/>
      <c r="K873" s="1"/>
      <c r="O873" s="1"/>
      <c r="P873" s="9"/>
      <c r="Q873" s="1"/>
      <c r="V873" s="1"/>
      <c r="W873" s="9"/>
      <c r="X873" s="1"/>
    </row>
    <row r="874" spans="3:24" ht="15.75" x14ac:dyDescent="0.5">
      <c r="C874" s="1"/>
      <c r="D874" s="9"/>
      <c r="E874" s="1"/>
      <c r="I874" s="1"/>
      <c r="J874" s="9"/>
      <c r="K874" s="1"/>
      <c r="O874" s="1"/>
      <c r="P874" s="9"/>
      <c r="Q874" s="1"/>
      <c r="V874" s="1"/>
      <c r="W874" s="9"/>
      <c r="X874" s="1"/>
    </row>
    <row r="875" spans="3:24" ht="15.75" x14ac:dyDescent="0.5">
      <c r="C875" s="1"/>
      <c r="D875" s="9"/>
      <c r="E875" s="1"/>
      <c r="I875" s="1"/>
      <c r="J875" s="9"/>
      <c r="K875" s="1"/>
      <c r="O875" s="1"/>
      <c r="P875" s="9"/>
      <c r="Q875" s="1"/>
      <c r="V875" s="1"/>
      <c r="W875" s="9"/>
      <c r="X875" s="1"/>
    </row>
    <row r="876" spans="3:24" ht="15.75" x14ac:dyDescent="0.5">
      <c r="C876" s="1"/>
      <c r="D876" s="9"/>
      <c r="E876" s="1"/>
      <c r="I876" s="1"/>
      <c r="J876" s="9"/>
      <c r="K876" s="1"/>
      <c r="O876" s="1"/>
      <c r="P876" s="9"/>
      <c r="Q876" s="1"/>
      <c r="V876" s="1"/>
      <c r="W876" s="9"/>
      <c r="X876" s="1"/>
    </row>
    <row r="877" spans="3:24" ht="15.75" x14ac:dyDescent="0.5">
      <c r="C877" s="1"/>
      <c r="D877" s="9"/>
      <c r="E877" s="1"/>
      <c r="I877" s="1"/>
      <c r="J877" s="9"/>
      <c r="K877" s="1"/>
      <c r="O877" s="1"/>
      <c r="P877" s="9"/>
      <c r="Q877" s="1"/>
      <c r="V877" s="1"/>
      <c r="W877" s="9"/>
      <c r="X877" s="1"/>
    </row>
    <row r="878" spans="3:24" ht="15.75" x14ac:dyDescent="0.5">
      <c r="C878" s="1"/>
      <c r="D878" s="9"/>
      <c r="E878" s="1"/>
      <c r="I878" s="1"/>
      <c r="J878" s="9"/>
      <c r="K878" s="1"/>
      <c r="O878" s="1"/>
      <c r="P878" s="9"/>
      <c r="Q878" s="1"/>
      <c r="V878" s="1"/>
      <c r="W878" s="9"/>
      <c r="X878" s="1"/>
    </row>
    <row r="879" spans="3:24" ht="15.75" x14ac:dyDescent="0.5">
      <c r="C879" s="1"/>
      <c r="D879" s="9"/>
      <c r="E879" s="1"/>
      <c r="I879" s="1"/>
      <c r="J879" s="9"/>
      <c r="K879" s="1"/>
      <c r="O879" s="1"/>
      <c r="P879" s="9"/>
      <c r="Q879" s="1"/>
      <c r="V879" s="1"/>
      <c r="W879" s="9"/>
      <c r="X879" s="1"/>
    </row>
    <row r="880" spans="3:24" ht="15.75" x14ac:dyDescent="0.5">
      <c r="C880" s="1"/>
      <c r="D880" s="9"/>
      <c r="E880" s="1"/>
      <c r="I880" s="1"/>
      <c r="J880" s="9"/>
      <c r="K880" s="1"/>
      <c r="O880" s="1"/>
      <c r="P880" s="9"/>
      <c r="Q880" s="1"/>
      <c r="V880" s="1"/>
      <c r="W880" s="9"/>
      <c r="X880" s="1"/>
    </row>
    <row r="881" spans="3:24" ht="15.75" x14ac:dyDescent="0.5">
      <c r="C881" s="1"/>
      <c r="D881" s="9"/>
      <c r="E881" s="1"/>
      <c r="I881" s="1"/>
      <c r="J881" s="9"/>
      <c r="K881" s="1"/>
      <c r="O881" s="1"/>
      <c r="P881" s="9"/>
      <c r="Q881" s="1"/>
      <c r="V881" s="1"/>
      <c r="W881" s="9"/>
      <c r="X881" s="1"/>
    </row>
    <row r="882" spans="3:24" ht="15.75" x14ac:dyDescent="0.5">
      <c r="C882" s="1"/>
      <c r="D882" s="9"/>
      <c r="E882" s="1"/>
      <c r="I882" s="1"/>
      <c r="J882" s="9"/>
      <c r="K882" s="1"/>
      <c r="O882" s="1"/>
      <c r="P882" s="9"/>
      <c r="Q882" s="1"/>
      <c r="V882" s="1"/>
      <c r="W882" s="9"/>
      <c r="X882" s="1"/>
    </row>
    <row r="883" spans="3:24" ht="15.75" x14ac:dyDescent="0.5">
      <c r="C883" s="1"/>
      <c r="D883" s="9"/>
      <c r="E883" s="1"/>
      <c r="I883" s="1"/>
      <c r="J883" s="9"/>
      <c r="K883" s="1"/>
      <c r="O883" s="1"/>
      <c r="P883" s="9"/>
      <c r="Q883" s="1"/>
      <c r="V883" s="1"/>
      <c r="W883" s="9"/>
      <c r="X883" s="1"/>
    </row>
    <row r="884" spans="3:24" ht="15.75" x14ac:dyDescent="0.5">
      <c r="C884" s="1"/>
      <c r="D884" s="9"/>
      <c r="E884" s="1"/>
      <c r="I884" s="1"/>
      <c r="J884" s="9"/>
      <c r="K884" s="1"/>
      <c r="O884" s="1"/>
      <c r="P884" s="9"/>
      <c r="Q884" s="1"/>
      <c r="V884" s="1"/>
      <c r="W884" s="9"/>
      <c r="X884" s="1"/>
    </row>
    <row r="885" spans="3:24" ht="15.75" x14ac:dyDescent="0.5">
      <c r="C885" s="1"/>
      <c r="D885" s="9"/>
      <c r="E885" s="1"/>
      <c r="I885" s="1"/>
      <c r="J885" s="9"/>
      <c r="K885" s="1"/>
      <c r="O885" s="1"/>
      <c r="P885" s="9"/>
      <c r="Q885" s="1"/>
      <c r="V885" s="1"/>
      <c r="W885" s="9"/>
      <c r="X885" s="1"/>
    </row>
    <row r="886" spans="3:24" ht="15.75" x14ac:dyDescent="0.5">
      <c r="C886" s="1"/>
      <c r="D886" s="9"/>
      <c r="E886" s="1"/>
      <c r="I886" s="1"/>
      <c r="J886" s="9"/>
      <c r="K886" s="1"/>
      <c r="O886" s="1"/>
      <c r="P886" s="9"/>
      <c r="Q886" s="1"/>
      <c r="V886" s="1"/>
      <c r="W886" s="9"/>
      <c r="X886" s="1"/>
    </row>
    <row r="887" spans="3:24" ht="15.75" x14ac:dyDescent="0.5">
      <c r="C887" s="1"/>
      <c r="D887" s="9"/>
      <c r="E887" s="1"/>
      <c r="I887" s="1"/>
      <c r="J887" s="9"/>
      <c r="K887" s="1"/>
      <c r="O887" s="1"/>
      <c r="P887" s="9"/>
      <c r="Q887" s="1"/>
      <c r="V887" s="1"/>
      <c r="W887" s="9"/>
      <c r="X887" s="1"/>
    </row>
    <row r="888" spans="3:24" ht="15.75" x14ac:dyDescent="0.5">
      <c r="C888" s="1"/>
      <c r="D888" s="9"/>
      <c r="E888" s="1"/>
      <c r="I888" s="1"/>
      <c r="J888" s="9"/>
      <c r="K888" s="1"/>
      <c r="O888" s="1"/>
      <c r="P888" s="9"/>
      <c r="Q888" s="1"/>
      <c r="V888" s="1"/>
      <c r="W888" s="9"/>
      <c r="X888" s="1"/>
    </row>
    <row r="889" spans="3:24" ht="15.75" x14ac:dyDescent="0.5">
      <c r="C889" s="1"/>
      <c r="D889" s="9"/>
      <c r="E889" s="1"/>
      <c r="I889" s="1"/>
      <c r="J889" s="9"/>
      <c r="K889" s="1"/>
      <c r="O889" s="1"/>
      <c r="P889" s="9"/>
      <c r="Q889" s="1"/>
      <c r="V889" s="1"/>
      <c r="W889" s="9"/>
      <c r="X889" s="1"/>
    </row>
    <row r="890" spans="3:24" ht="15.75" x14ac:dyDescent="0.5">
      <c r="C890" s="1"/>
      <c r="D890" s="9"/>
      <c r="E890" s="1"/>
      <c r="I890" s="1"/>
      <c r="J890" s="9"/>
      <c r="K890" s="1"/>
      <c r="O890" s="1"/>
      <c r="P890" s="9"/>
      <c r="Q890" s="1"/>
      <c r="V890" s="1"/>
      <c r="W890" s="9"/>
      <c r="X890" s="1"/>
    </row>
    <row r="891" spans="3:24" ht="15.75" x14ac:dyDescent="0.5">
      <c r="C891" s="1"/>
      <c r="D891" s="9"/>
      <c r="E891" s="1"/>
      <c r="I891" s="1"/>
      <c r="J891" s="9"/>
      <c r="K891" s="1"/>
      <c r="O891" s="1"/>
      <c r="P891" s="9"/>
      <c r="Q891" s="1"/>
      <c r="V891" s="1"/>
      <c r="W891" s="9"/>
      <c r="X891" s="1"/>
    </row>
    <row r="892" spans="3:24" ht="15.75" x14ac:dyDescent="0.5">
      <c r="C892" s="1"/>
      <c r="D892" s="9"/>
      <c r="E892" s="1"/>
      <c r="I892" s="1"/>
      <c r="J892" s="9"/>
      <c r="K892" s="1"/>
      <c r="O892" s="1"/>
      <c r="P892" s="9"/>
      <c r="Q892" s="1"/>
      <c r="V892" s="1"/>
      <c r="W892" s="9"/>
      <c r="X892" s="1"/>
    </row>
    <row r="893" spans="3:24" ht="15.75" x14ac:dyDescent="0.5">
      <c r="C893" s="1"/>
      <c r="D893" s="9"/>
      <c r="E893" s="1"/>
      <c r="I893" s="1"/>
      <c r="J893" s="9"/>
      <c r="K893" s="1"/>
      <c r="O893" s="1"/>
      <c r="P893" s="9"/>
      <c r="Q893" s="1"/>
      <c r="V893" s="1"/>
      <c r="W893" s="9"/>
      <c r="X893" s="1"/>
    </row>
    <row r="894" spans="3:24" ht="15.75" x14ac:dyDescent="0.5">
      <c r="C894" s="1"/>
      <c r="D894" s="9"/>
      <c r="E894" s="1"/>
      <c r="I894" s="1"/>
      <c r="J894" s="9"/>
      <c r="K894" s="1"/>
      <c r="O894" s="1"/>
      <c r="P894" s="9"/>
      <c r="Q894" s="1"/>
      <c r="V894" s="1"/>
      <c r="W894" s="9"/>
      <c r="X894" s="1"/>
    </row>
    <row r="895" spans="3:24" ht="15.75" x14ac:dyDescent="0.5">
      <c r="C895" s="1"/>
      <c r="D895" s="9"/>
      <c r="E895" s="1"/>
      <c r="I895" s="1"/>
      <c r="J895" s="9"/>
      <c r="K895" s="1"/>
      <c r="O895" s="1"/>
      <c r="P895" s="9"/>
      <c r="Q895" s="1"/>
      <c r="V895" s="1"/>
      <c r="W895" s="9"/>
      <c r="X895" s="1"/>
    </row>
    <row r="896" spans="3:24" ht="15.75" x14ac:dyDescent="0.5">
      <c r="C896" s="1"/>
      <c r="D896" s="9"/>
      <c r="E896" s="1"/>
      <c r="I896" s="1"/>
      <c r="J896" s="9"/>
      <c r="K896" s="1"/>
      <c r="O896" s="1"/>
      <c r="P896" s="9"/>
      <c r="Q896" s="1"/>
      <c r="V896" s="1"/>
      <c r="W896" s="9"/>
      <c r="X896" s="1"/>
    </row>
    <row r="897" spans="3:24" ht="15.75" x14ac:dyDescent="0.5">
      <c r="C897" s="1"/>
      <c r="D897" s="9"/>
      <c r="E897" s="1"/>
      <c r="I897" s="1"/>
      <c r="J897" s="9"/>
      <c r="K897" s="1"/>
      <c r="O897" s="1"/>
      <c r="P897" s="9"/>
      <c r="Q897" s="1"/>
      <c r="V897" s="1"/>
      <c r="W897" s="9"/>
      <c r="X897" s="1"/>
    </row>
    <row r="898" spans="3:24" ht="15.75" x14ac:dyDescent="0.5">
      <c r="C898" s="1"/>
      <c r="D898" s="9"/>
      <c r="E898" s="1"/>
      <c r="I898" s="1"/>
      <c r="J898" s="9"/>
      <c r="K898" s="1"/>
      <c r="O898" s="1"/>
      <c r="P898" s="9"/>
      <c r="Q898" s="1"/>
      <c r="V898" s="1"/>
      <c r="W898" s="9"/>
      <c r="X898" s="1"/>
    </row>
    <row r="899" spans="3:24" ht="15.75" x14ac:dyDescent="0.5">
      <c r="C899" s="1"/>
      <c r="D899" s="9"/>
      <c r="E899" s="1"/>
      <c r="I899" s="1"/>
      <c r="J899" s="9"/>
      <c r="K899" s="1"/>
      <c r="O899" s="1"/>
      <c r="P899" s="9"/>
      <c r="Q899" s="1"/>
      <c r="V899" s="1"/>
      <c r="W899" s="9"/>
      <c r="X899" s="1"/>
    </row>
    <row r="900" spans="3:24" ht="15.75" x14ac:dyDescent="0.5">
      <c r="C900" s="1"/>
      <c r="D900" s="9"/>
      <c r="E900" s="1"/>
      <c r="I900" s="1"/>
      <c r="J900" s="9"/>
      <c r="K900" s="1"/>
      <c r="O900" s="1"/>
      <c r="P900" s="9"/>
      <c r="Q900" s="1"/>
      <c r="V900" s="1"/>
      <c r="W900" s="9"/>
      <c r="X900" s="1"/>
    </row>
    <row r="901" spans="3:24" ht="15.75" x14ac:dyDescent="0.5">
      <c r="C901" s="1"/>
      <c r="D901" s="9"/>
      <c r="E901" s="1"/>
      <c r="I901" s="1"/>
      <c r="J901" s="9"/>
      <c r="K901" s="1"/>
      <c r="O901" s="1"/>
      <c r="P901" s="9"/>
      <c r="Q901" s="1"/>
      <c r="V901" s="1"/>
      <c r="W901" s="9"/>
      <c r="X901" s="1"/>
    </row>
    <row r="902" spans="3:24" ht="15.75" x14ac:dyDescent="0.5">
      <c r="C902" s="1"/>
      <c r="D902" s="9"/>
      <c r="E902" s="1"/>
      <c r="I902" s="1"/>
      <c r="J902" s="9"/>
      <c r="K902" s="1"/>
      <c r="O902" s="1"/>
      <c r="P902" s="9"/>
      <c r="Q902" s="1"/>
      <c r="V902" s="1"/>
      <c r="W902" s="9"/>
      <c r="X902" s="1"/>
    </row>
    <row r="903" spans="3:24" ht="15.75" x14ac:dyDescent="0.5">
      <c r="C903" s="1"/>
      <c r="D903" s="9"/>
      <c r="E903" s="1"/>
      <c r="I903" s="1"/>
      <c r="J903" s="9"/>
      <c r="K903" s="1"/>
      <c r="O903" s="1"/>
      <c r="P903" s="9"/>
      <c r="Q903" s="1"/>
      <c r="V903" s="1"/>
      <c r="W903" s="9"/>
      <c r="X903" s="1"/>
    </row>
    <row r="904" spans="3:24" ht="15.75" x14ac:dyDescent="0.5">
      <c r="C904" s="1"/>
      <c r="D904" s="9"/>
      <c r="E904" s="1"/>
      <c r="I904" s="1"/>
      <c r="J904" s="9"/>
      <c r="K904" s="1"/>
      <c r="O904" s="1"/>
      <c r="P904" s="9"/>
      <c r="Q904" s="1"/>
      <c r="V904" s="1"/>
      <c r="W904" s="9"/>
      <c r="X904" s="1"/>
    </row>
    <row r="905" spans="3:24" ht="15.75" x14ac:dyDescent="0.5">
      <c r="C905" s="1"/>
      <c r="D905" s="9"/>
      <c r="E905" s="1"/>
      <c r="I905" s="1"/>
      <c r="J905" s="9"/>
      <c r="K905" s="1"/>
      <c r="O905" s="1"/>
      <c r="P905" s="9"/>
      <c r="Q905" s="1"/>
      <c r="V905" s="1"/>
      <c r="W905" s="9"/>
      <c r="X905" s="1"/>
    </row>
    <row r="906" spans="3:24" ht="15.75" x14ac:dyDescent="0.5">
      <c r="C906" s="1"/>
      <c r="D906" s="9"/>
      <c r="E906" s="1"/>
      <c r="I906" s="1"/>
      <c r="J906" s="9"/>
      <c r="K906" s="1"/>
      <c r="O906" s="1"/>
      <c r="P906" s="9"/>
      <c r="Q906" s="1"/>
      <c r="V906" s="1"/>
      <c r="W906" s="9"/>
      <c r="X906" s="1"/>
    </row>
    <row r="907" spans="3:24" ht="15.75" x14ac:dyDescent="0.5">
      <c r="C907" s="1"/>
      <c r="D907" s="9"/>
      <c r="E907" s="1"/>
      <c r="I907" s="1"/>
      <c r="J907" s="9"/>
      <c r="K907" s="1"/>
      <c r="O907" s="1"/>
      <c r="P907" s="9"/>
      <c r="Q907" s="1"/>
      <c r="V907" s="1"/>
      <c r="W907" s="9"/>
      <c r="X907" s="1"/>
    </row>
    <row r="908" spans="3:24" ht="15.75" x14ac:dyDescent="0.5">
      <c r="C908" s="1"/>
      <c r="D908" s="9"/>
      <c r="E908" s="1"/>
      <c r="I908" s="1"/>
      <c r="J908" s="9"/>
      <c r="K908" s="1"/>
      <c r="O908" s="1"/>
      <c r="P908" s="9"/>
      <c r="Q908" s="1"/>
      <c r="V908" s="1"/>
      <c r="W908" s="9"/>
      <c r="X908" s="1"/>
    </row>
    <row r="909" spans="3:24" ht="15.75" x14ac:dyDescent="0.5">
      <c r="C909" s="1"/>
      <c r="D909" s="9"/>
      <c r="E909" s="1"/>
      <c r="I909" s="1"/>
      <c r="J909" s="9"/>
      <c r="K909" s="1"/>
      <c r="O909" s="1"/>
      <c r="P909" s="9"/>
      <c r="Q909" s="1"/>
      <c r="V909" s="1"/>
      <c r="W909" s="9"/>
      <c r="X909" s="1"/>
    </row>
    <row r="910" spans="3:24" ht="15.75" x14ac:dyDescent="0.5">
      <c r="C910" s="1"/>
      <c r="D910" s="9"/>
      <c r="E910" s="1"/>
      <c r="I910" s="1"/>
      <c r="J910" s="9"/>
      <c r="K910" s="1"/>
      <c r="O910" s="1"/>
      <c r="P910" s="9"/>
      <c r="Q910" s="1"/>
      <c r="V910" s="1"/>
      <c r="W910" s="9"/>
      <c r="X910" s="1"/>
    </row>
    <row r="911" spans="3:24" ht="15.75" x14ac:dyDescent="0.5">
      <c r="C911" s="1"/>
      <c r="D911" s="9"/>
      <c r="E911" s="1"/>
      <c r="I911" s="1"/>
      <c r="J911" s="9"/>
      <c r="K911" s="1"/>
      <c r="O911" s="1"/>
      <c r="P911" s="9"/>
      <c r="Q911" s="1"/>
      <c r="V911" s="1"/>
      <c r="W911" s="9"/>
      <c r="X911" s="1"/>
    </row>
    <row r="912" spans="3:24" ht="15.75" x14ac:dyDescent="0.5">
      <c r="C912" s="1"/>
      <c r="D912" s="9"/>
      <c r="E912" s="1"/>
      <c r="I912" s="1"/>
      <c r="J912" s="9"/>
      <c r="K912" s="1"/>
      <c r="O912" s="1"/>
      <c r="P912" s="9"/>
      <c r="Q912" s="1"/>
      <c r="V912" s="1"/>
      <c r="W912" s="9"/>
      <c r="X912" s="1"/>
    </row>
    <row r="913" spans="3:24" ht="15.75" x14ac:dyDescent="0.5">
      <c r="C913" s="1"/>
      <c r="D913" s="9"/>
      <c r="E913" s="1"/>
      <c r="I913" s="1"/>
      <c r="J913" s="9"/>
      <c r="K913" s="1"/>
      <c r="O913" s="1"/>
      <c r="P913" s="9"/>
      <c r="Q913" s="1"/>
      <c r="V913" s="1"/>
      <c r="W913" s="9"/>
      <c r="X913" s="1"/>
    </row>
    <row r="914" spans="3:24" ht="15.75" x14ac:dyDescent="0.5">
      <c r="C914" s="1"/>
      <c r="D914" s="9"/>
      <c r="E914" s="1"/>
      <c r="I914" s="1"/>
      <c r="J914" s="9"/>
      <c r="K914" s="1"/>
      <c r="O914" s="1"/>
      <c r="P914" s="9"/>
      <c r="Q914" s="1"/>
      <c r="V914" s="1"/>
      <c r="W914" s="9"/>
      <c r="X914" s="1"/>
    </row>
    <row r="915" spans="3:24" ht="15.75" x14ac:dyDescent="0.5">
      <c r="C915" s="1"/>
      <c r="D915" s="9"/>
      <c r="E915" s="1"/>
      <c r="I915" s="1"/>
      <c r="J915" s="9"/>
      <c r="K915" s="1"/>
      <c r="O915" s="1"/>
      <c r="P915" s="9"/>
      <c r="Q915" s="1"/>
      <c r="V915" s="1"/>
      <c r="W915" s="9"/>
      <c r="X915" s="1"/>
    </row>
    <row r="916" spans="3:24" ht="15.75" x14ac:dyDescent="0.5">
      <c r="C916" s="1"/>
      <c r="D916" s="9"/>
      <c r="E916" s="1"/>
      <c r="I916" s="1"/>
      <c r="J916" s="9"/>
      <c r="K916" s="1"/>
      <c r="O916" s="1"/>
      <c r="P916" s="9"/>
      <c r="Q916" s="1"/>
      <c r="V916" s="1"/>
      <c r="W916" s="9"/>
      <c r="X916" s="1"/>
    </row>
    <row r="917" spans="3:24" ht="15.75" x14ac:dyDescent="0.5">
      <c r="C917" s="1"/>
      <c r="D917" s="9"/>
      <c r="E917" s="1"/>
      <c r="I917" s="1"/>
      <c r="J917" s="9"/>
      <c r="K917" s="1"/>
      <c r="O917" s="1"/>
      <c r="P917" s="9"/>
      <c r="Q917" s="1"/>
      <c r="V917" s="1"/>
      <c r="W917" s="9"/>
      <c r="X917" s="1"/>
    </row>
    <row r="918" spans="3:24" ht="15.75" x14ac:dyDescent="0.5">
      <c r="C918" s="1"/>
      <c r="D918" s="9"/>
      <c r="E918" s="1"/>
      <c r="I918" s="1"/>
      <c r="J918" s="9"/>
      <c r="K918" s="1"/>
      <c r="O918" s="1"/>
      <c r="P918" s="9"/>
      <c r="Q918" s="1"/>
      <c r="V918" s="1"/>
      <c r="W918" s="9"/>
      <c r="X918" s="1"/>
    </row>
    <row r="919" spans="3:24" ht="15.75" x14ac:dyDescent="0.5">
      <c r="C919" s="1"/>
      <c r="D919" s="9"/>
      <c r="E919" s="1"/>
      <c r="I919" s="1"/>
      <c r="J919" s="9"/>
      <c r="K919" s="1"/>
      <c r="O919" s="1"/>
      <c r="P919" s="9"/>
      <c r="Q919" s="1"/>
      <c r="V919" s="1"/>
      <c r="W919" s="9"/>
      <c r="X919" s="1"/>
    </row>
    <row r="920" spans="3:24" ht="15.75" x14ac:dyDescent="0.5">
      <c r="C920" s="1"/>
      <c r="D920" s="9"/>
      <c r="E920" s="1"/>
      <c r="I920" s="1"/>
      <c r="J920" s="9"/>
      <c r="K920" s="1"/>
      <c r="O920" s="1"/>
      <c r="P920" s="9"/>
      <c r="Q920" s="1"/>
      <c r="V920" s="1"/>
      <c r="W920" s="9"/>
      <c r="X920" s="1"/>
    </row>
    <row r="921" spans="3:24" ht="15.75" x14ac:dyDescent="0.5">
      <c r="C921" s="1"/>
      <c r="D921" s="9"/>
      <c r="E921" s="1"/>
      <c r="I921" s="1"/>
      <c r="J921" s="9"/>
      <c r="K921" s="1"/>
      <c r="O921" s="1"/>
      <c r="P921" s="9"/>
      <c r="Q921" s="1"/>
      <c r="V921" s="1"/>
      <c r="W921" s="9"/>
      <c r="X921" s="1"/>
    </row>
    <row r="922" spans="3:24" ht="15.75" x14ac:dyDescent="0.5">
      <c r="C922" s="1"/>
      <c r="D922" s="9"/>
      <c r="E922" s="1"/>
      <c r="I922" s="1"/>
      <c r="J922" s="9"/>
      <c r="K922" s="1"/>
      <c r="O922" s="1"/>
      <c r="P922" s="9"/>
      <c r="Q922" s="1"/>
      <c r="V922" s="1"/>
      <c r="W922" s="9"/>
      <c r="X922" s="1"/>
    </row>
    <row r="923" spans="3:24" ht="15.75" x14ac:dyDescent="0.5">
      <c r="C923" s="1"/>
      <c r="D923" s="9"/>
      <c r="E923" s="1"/>
      <c r="I923" s="1"/>
      <c r="J923" s="9"/>
      <c r="K923" s="1"/>
      <c r="O923" s="1"/>
      <c r="P923" s="9"/>
      <c r="Q923" s="1"/>
      <c r="V923" s="1"/>
      <c r="W923" s="9"/>
      <c r="X923" s="1"/>
    </row>
    <row r="924" spans="3:24" ht="15.75" x14ac:dyDescent="0.5">
      <c r="C924" s="1"/>
      <c r="D924" s="9"/>
      <c r="E924" s="1"/>
      <c r="I924" s="1"/>
      <c r="J924" s="9"/>
      <c r="K924" s="1"/>
      <c r="O924" s="1"/>
      <c r="P924" s="9"/>
      <c r="Q924" s="1"/>
      <c r="V924" s="1"/>
      <c r="W924" s="9"/>
      <c r="X924" s="1"/>
    </row>
    <row r="925" spans="3:24" ht="15.75" x14ac:dyDescent="0.5">
      <c r="C925" s="1"/>
      <c r="D925" s="9"/>
      <c r="E925" s="1"/>
      <c r="I925" s="1"/>
      <c r="J925" s="9"/>
      <c r="K925" s="1"/>
      <c r="O925" s="1"/>
      <c r="P925" s="9"/>
      <c r="Q925" s="1"/>
      <c r="V925" s="1"/>
      <c r="W925" s="9"/>
      <c r="X925" s="1"/>
    </row>
    <row r="926" spans="3:24" ht="15.75" x14ac:dyDescent="0.5">
      <c r="C926" s="1"/>
      <c r="D926" s="9"/>
      <c r="E926" s="1"/>
      <c r="I926" s="1"/>
      <c r="J926" s="9"/>
      <c r="K926" s="1"/>
      <c r="O926" s="1"/>
      <c r="P926" s="9"/>
      <c r="Q926" s="1"/>
      <c r="V926" s="1"/>
      <c r="W926" s="9"/>
      <c r="X926" s="1"/>
    </row>
    <row r="927" spans="3:24" ht="15.75" x14ac:dyDescent="0.5">
      <c r="C927" s="1"/>
      <c r="D927" s="9"/>
      <c r="E927" s="1"/>
      <c r="I927" s="1"/>
      <c r="J927" s="9"/>
      <c r="K927" s="1"/>
      <c r="O927" s="1"/>
      <c r="P927" s="9"/>
      <c r="Q927" s="1"/>
      <c r="V927" s="1"/>
      <c r="W927" s="9"/>
      <c r="X927" s="1"/>
    </row>
    <row r="928" spans="3:24" ht="15.75" x14ac:dyDescent="0.5">
      <c r="C928" s="1"/>
      <c r="D928" s="9"/>
      <c r="E928" s="1"/>
      <c r="I928" s="1"/>
      <c r="J928" s="9"/>
      <c r="K928" s="1"/>
      <c r="O928" s="1"/>
      <c r="P928" s="9"/>
      <c r="Q928" s="1"/>
      <c r="V928" s="1"/>
      <c r="W928" s="9"/>
      <c r="X928" s="1"/>
    </row>
    <row r="929" spans="3:24" ht="15.75" x14ac:dyDescent="0.5">
      <c r="C929" s="1"/>
      <c r="D929" s="9"/>
      <c r="E929" s="1"/>
      <c r="I929" s="1"/>
      <c r="J929" s="9"/>
      <c r="K929" s="1"/>
      <c r="O929" s="1"/>
      <c r="P929" s="9"/>
      <c r="Q929" s="1"/>
      <c r="V929" s="1"/>
      <c r="W929" s="9"/>
      <c r="X929" s="1"/>
    </row>
    <row r="930" spans="3:24" ht="15.75" x14ac:dyDescent="0.5">
      <c r="C930" s="1"/>
      <c r="D930" s="9"/>
      <c r="E930" s="1"/>
      <c r="I930" s="1"/>
      <c r="J930" s="9"/>
      <c r="K930" s="1"/>
      <c r="O930" s="1"/>
      <c r="P930" s="9"/>
      <c r="Q930" s="1"/>
      <c r="V930" s="1"/>
      <c r="W930" s="9"/>
      <c r="X930" s="1"/>
    </row>
    <row r="931" spans="3:24" ht="15.75" x14ac:dyDescent="0.5">
      <c r="C931" s="1"/>
      <c r="D931" s="9"/>
      <c r="E931" s="1"/>
      <c r="I931" s="1"/>
      <c r="J931" s="9"/>
      <c r="K931" s="1"/>
      <c r="O931" s="1"/>
      <c r="P931" s="9"/>
      <c r="Q931" s="1"/>
      <c r="V931" s="1"/>
      <c r="W931" s="9"/>
      <c r="X931" s="1"/>
    </row>
    <row r="932" spans="3:24" ht="15.75" x14ac:dyDescent="0.5">
      <c r="C932" s="1"/>
      <c r="D932" s="9"/>
      <c r="E932" s="1"/>
      <c r="I932" s="1"/>
      <c r="J932" s="9"/>
      <c r="K932" s="1"/>
      <c r="O932" s="1"/>
      <c r="P932" s="9"/>
      <c r="Q932" s="1"/>
      <c r="V932" s="1"/>
      <c r="W932" s="9"/>
      <c r="X932" s="1"/>
    </row>
    <row r="933" spans="3:24" ht="15.75" x14ac:dyDescent="0.5">
      <c r="C933" s="1"/>
      <c r="D933" s="9"/>
      <c r="E933" s="1"/>
      <c r="I933" s="1"/>
      <c r="J933" s="9"/>
      <c r="K933" s="1"/>
      <c r="O933" s="1"/>
      <c r="P933" s="9"/>
      <c r="Q933" s="1"/>
      <c r="V933" s="1"/>
      <c r="W933" s="9"/>
      <c r="X933" s="1"/>
    </row>
    <row r="934" spans="3:24" ht="15.75" x14ac:dyDescent="0.5">
      <c r="C934" s="1"/>
      <c r="D934" s="9"/>
      <c r="E934" s="1"/>
      <c r="I934" s="1"/>
      <c r="J934" s="9"/>
      <c r="K934" s="1"/>
      <c r="O934" s="1"/>
      <c r="P934" s="9"/>
      <c r="Q934" s="1"/>
      <c r="V934" s="1"/>
      <c r="W934" s="9"/>
      <c r="X934" s="1"/>
    </row>
    <row r="935" spans="3:24" ht="15.75" x14ac:dyDescent="0.5">
      <c r="C935" s="1"/>
      <c r="D935" s="9"/>
      <c r="E935" s="1"/>
      <c r="I935" s="1"/>
      <c r="J935" s="9"/>
      <c r="K935" s="1"/>
      <c r="O935" s="1"/>
      <c r="P935" s="9"/>
      <c r="Q935" s="1"/>
      <c r="V935" s="1"/>
      <c r="W935" s="9"/>
      <c r="X935" s="1"/>
    </row>
    <row r="936" spans="3:24" ht="15.75" x14ac:dyDescent="0.5">
      <c r="C936" s="1"/>
      <c r="D936" s="9"/>
      <c r="E936" s="1"/>
      <c r="I936" s="1"/>
      <c r="J936" s="9"/>
      <c r="K936" s="1"/>
      <c r="O936" s="1"/>
      <c r="P936" s="9"/>
      <c r="Q936" s="1"/>
      <c r="V936" s="1"/>
      <c r="W936" s="9"/>
      <c r="X936" s="1"/>
    </row>
    <row r="937" spans="3:24" ht="15.75" x14ac:dyDescent="0.5">
      <c r="C937" s="1"/>
      <c r="D937" s="9"/>
      <c r="E937" s="1"/>
      <c r="I937" s="1"/>
      <c r="J937" s="9"/>
      <c r="K937" s="1"/>
      <c r="O937" s="1"/>
      <c r="P937" s="9"/>
      <c r="Q937" s="1"/>
      <c r="V937" s="1"/>
      <c r="W937" s="9"/>
      <c r="X937" s="1"/>
    </row>
    <row r="938" spans="3:24" ht="15.75" x14ac:dyDescent="0.5">
      <c r="C938" s="1"/>
      <c r="D938" s="9"/>
      <c r="E938" s="1"/>
      <c r="I938" s="1"/>
      <c r="J938" s="9"/>
      <c r="K938" s="1"/>
      <c r="O938" s="1"/>
      <c r="P938" s="9"/>
      <c r="Q938" s="1"/>
      <c r="V938" s="1"/>
      <c r="W938" s="9"/>
      <c r="X938" s="1"/>
    </row>
    <row r="939" spans="3:24" ht="15.75" x14ac:dyDescent="0.5">
      <c r="C939" s="1"/>
      <c r="D939" s="9"/>
      <c r="E939" s="1"/>
      <c r="I939" s="1"/>
      <c r="J939" s="9"/>
      <c r="K939" s="1"/>
      <c r="O939" s="1"/>
      <c r="P939" s="9"/>
      <c r="Q939" s="1"/>
      <c r="V939" s="1"/>
      <c r="W939" s="9"/>
      <c r="X939" s="1"/>
    </row>
    <row r="940" spans="3:24" ht="15.75" x14ac:dyDescent="0.5">
      <c r="C940" s="1"/>
      <c r="D940" s="9"/>
      <c r="E940" s="1"/>
      <c r="I940" s="1"/>
      <c r="J940" s="9"/>
      <c r="K940" s="1"/>
      <c r="O940" s="1"/>
      <c r="P940" s="9"/>
      <c r="Q940" s="1"/>
      <c r="V940" s="1"/>
      <c r="W940" s="9"/>
      <c r="X940" s="1"/>
    </row>
    <row r="941" spans="3:24" ht="15.75" x14ac:dyDescent="0.5">
      <c r="C941" s="1"/>
      <c r="D941" s="9"/>
      <c r="E941" s="1"/>
      <c r="I941" s="1"/>
      <c r="J941" s="9"/>
      <c r="K941" s="1"/>
      <c r="O941" s="1"/>
      <c r="P941" s="9"/>
      <c r="Q941" s="1"/>
      <c r="V941" s="1"/>
      <c r="W941" s="9"/>
      <c r="X941" s="1"/>
    </row>
    <row r="942" spans="3:24" ht="15.75" x14ac:dyDescent="0.5">
      <c r="C942" s="1"/>
      <c r="D942" s="9"/>
      <c r="E942" s="1"/>
      <c r="I942" s="1"/>
      <c r="J942" s="9"/>
      <c r="K942" s="1"/>
      <c r="O942" s="1"/>
      <c r="P942" s="9"/>
      <c r="Q942" s="1"/>
      <c r="V942" s="1"/>
      <c r="W942" s="9"/>
      <c r="X942" s="1"/>
    </row>
    <row r="943" spans="3:24" ht="15.75" x14ac:dyDescent="0.5">
      <c r="C943" s="1"/>
      <c r="D943" s="9"/>
      <c r="E943" s="1"/>
      <c r="I943" s="1"/>
      <c r="J943" s="9"/>
      <c r="K943" s="1"/>
      <c r="O943" s="1"/>
      <c r="P943" s="9"/>
      <c r="Q943" s="1"/>
      <c r="V943" s="1"/>
      <c r="W943" s="9"/>
      <c r="X943" s="1"/>
    </row>
    <row r="944" spans="3:24" ht="15.75" x14ac:dyDescent="0.5">
      <c r="C944" s="1"/>
      <c r="D944" s="9"/>
      <c r="E944" s="1"/>
      <c r="I944" s="1"/>
      <c r="J944" s="9"/>
      <c r="K944" s="1"/>
      <c r="O944" s="1"/>
      <c r="P944" s="9"/>
      <c r="Q944" s="1"/>
      <c r="V944" s="1"/>
      <c r="W944" s="9"/>
      <c r="X944" s="1"/>
    </row>
    <row r="945" spans="3:24" ht="15.75" x14ac:dyDescent="0.5">
      <c r="C945" s="1"/>
      <c r="D945" s="9"/>
      <c r="E945" s="1"/>
      <c r="I945" s="1"/>
      <c r="J945" s="9"/>
      <c r="K945" s="1"/>
      <c r="O945" s="1"/>
      <c r="P945" s="9"/>
      <c r="Q945" s="1"/>
      <c r="V945" s="1"/>
      <c r="W945" s="9"/>
      <c r="X945" s="1"/>
    </row>
    <row r="946" spans="3:24" ht="15.75" x14ac:dyDescent="0.5">
      <c r="C946" s="1"/>
      <c r="D946" s="9"/>
      <c r="E946" s="1"/>
      <c r="I946" s="1"/>
      <c r="J946" s="9"/>
      <c r="K946" s="1"/>
      <c r="O946" s="1"/>
      <c r="P946" s="9"/>
      <c r="Q946" s="1"/>
      <c r="V946" s="1"/>
      <c r="W946" s="9"/>
      <c r="X946" s="1"/>
    </row>
    <row r="947" spans="3:24" ht="15.75" x14ac:dyDescent="0.5">
      <c r="C947" s="1"/>
      <c r="D947" s="9"/>
      <c r="E947" s="1"/>
      <c r="I947" s="1"/>
      <c r="J947" s="9"/>
      <c r="K947" s="1"/>
      <c r="O947" s="1"/>
      <c r="P947" s="9"/>
      <c r="Q947" s="1"/>
      <c r="V947" s="1"/>
      <c r="W947" s="9"/>
      <c r="X947" s="1"/>
    </row>
    <row r="948" spans="3:24" ht="15.75" x14ac:dyDescent="0.5">
      <c r="C948" s="1"/>
      <c r="D948" s="9"/>
      <c r="E948" s="1"/>
      <c r="I948" s="1"/>
      <c r="J948" s="9"/>
      <c r="K948" s="1"/>
      <c r="O948" s="1"/>
      <c r="P948" s="9"/>
      <c r="Q948" s="1"/>
      <c r="V948" s="1"/>
      <c r="W948" s="9"/>
      <c r="X948" s="1"/>
    </row>
    <row r="949" spans="3:24" ht="15.75" x14ac:dyDescent="0.5">
      <c r="C949" s="1"/>
      <c r="D949" s="9"/>
      <c r="E949" s="1"/>
      <c r="I949" s="1"/>
      <c r="J949" s="9"/>
      <c r="K949" s="1"/>
      <c r="O949" s="1"/>
      <c r="P949" s="9"/>
      <c r="Q949" s="1"/>
      <c r="V949" s="1"/>
      <c r="W949" s="9"/>
      <c r="X949" s="1"/>
    </row>
    <row r="950" spans="3:24" ht="15.75" x14ac:dyDescent="0.5">
      <c r="C950" s="1"/>
      <c r="D950" s="9"/>
      <c r="E950" s="1"/>
      <c r="I950" s="1"/>
      <c r="J950" s="9"/>
      <c r="K950" s="1"/>
      <c r="O950" s="1"/>
      <c r="P950" s="9"/>
      <c r="Q950" s="1"/>
      <c r="V950" s="1"/>
      <c r="W950" s="9"/>
      <c r="X950" s="1"/>
    </row>
    <row r="951" spans="3:24" ht="15.75" x14ac:dyDescent="0.5">
      <c r="C951" s="1"/>
      <c r="D951" s="9"/>
      <c r="E951" s="1"/>
      <c r="I951" s="1"/>
      <c r="J951" s="9"/>
      <c r="K951" s="1"/>
      <c r="O951" s="1"/>
      <c r="P951" s="9"/>
      <c r="Q951" s="1"/>
      <c r="V951" s="1"/>
      <c r="W951" s="9"/>
      <c r="X951" s="1"/>
    </row>
    <row r="952" spans="3:24" ht="15.75" x14ac:dyDescent="0.5">
      <c r="C952" s="1"/>
      <c r="D952" s="9"/>
      <c r="E952" s="1"/>
      <c r="I952" s="1"/>
      <c r="J952" s="9"/>
      <c r="K952" s="1"/>
      <c r="O952" s="1"/>
      <c r="P952" s="9"/>
      <c r="Q952" s="1"/>
      <c r="V952" s="1"/>
      <c r="W952" s="9"/>
      <c r="X952" s="1"/>
    </row>
    <row r="953" spans="3:24" ht="15.75" x14ac:dyDescent="0.5">
      <c r="C953" s="1"/>
      <c r="D953" s="9"/>
      <c r="E953" s="1"/>
      <c r="I953" s="1"/>
      <c r="J953" s="9"/>
      <c r="K953" s="1"/>
      <c r="O953" s="1"/>
      <c r="P953" s="9"/>
      <c r="Q953" s="1"/>
      <c r="V953" s="1"/>
      <c r="W953" s="9"/>
      <c r="X953" s="1"/>
    </row>
    <row r="954" spans="3:24" ht="15.75" x14ac:dyDescent="0.5">
      <c r="C954" s="1"/>
      <c r="D954" s="9"/>
      <c r="E954" s="1"/>
      <c r="I954" s="1"/>
      <c r="J954" s="9"/>
      <c r="K954" s="1"/>
      <c r="O954" s="1"/>
      <c r="P954" s="9"/>
      <c r="Q954" s="1"/>
      <c r="V954" s="1"/>
      <c r="W954" s="9"/>
      <c r="X954" s="1"/>
    </row>
    <row r="955" spans="3:24" ht="15.75" x14ac:dyDescent="0.5">
      <c r="C955" s="1"/>
      <c r="D955" s="9"/>
      <c r="E955" s="1"/>
      <c r="I955" s="1"/>
      <c r="J955" s="9"/>
      <c r="K955" s="1"/>
      <c r="O955" s="1"/>
      <c r="P955" s="9"/>
      <c r="Q955" s="1"/>
      <c r="V955" s="1"/>
      <c r="W955" s="9"/>
      <c r="X955" s="1"/>
    </row>
    <row r="956" spans="3:24" ht="15.75" x14ac:dyDescent="0.5">
      <c r="C956" s="1"/>
      <c r="D956" s="9"/>
      <c r="E956" s="1"/>
      <c r="I956" s="1"/>
      <c r="J956" s="9"/>
      <c r="K956" s="1"/>
      <c r="O956" s="1"/>
      <c r="P956" s="9"/>
      <c r="Q956" s="1"/>
      <c r="V956" s="1"/>
      <c r="W956" s="9"/>
      <c r="X956" s="1"/>
    </row>
    <row r="957" spans="3:24" ht="15.75" x14ac:dyDescent="0.5">
      <c r="C957" s="1"/>
      <c r="D957" s="9"/>
      <c r="E957" s="1"/>
      <c r="I957" s="1"/>
      <c r="J957" s="9"/>
      <c r="K957" s="1"/>
      <c r="O957" s="1"/>
      <c r="P957" s="9"/>
      <c r="Q957" s="1"/>
      <c r="V957" s="1"/>
      <c r="W957" s="9"/>
      <c r="X957" s="1"/>
    </row>
    <row r="958" spans="3:24" ht="15.75" x14ac:dyDescent="0.5">
      <c r="C958" s="1"/>
      <c r="D958" s="9"/>
      <c r="E958" s="1"/>
      <c r="I958" s="1"/>
      <c r="J958" s="9"/>
      <c r="K958" s="1"/>
      <c r="O958" s="1"/>
      <c r="P958" s="9"/>
      <c r="Q958" s="1"/>
      <c r="V958" s="1"/>
      <c r="W958" s="9"/>
      <c r="X958" s="1"/>
    </row>
    <row r="959" spans="3:24" ht="15.75" x14ac:dyDescent="0.5">
      <c r="C959" s="1"/>
      <c r="D959" s="9"/>
      <c r="E959" s="1"/>
      <c r="I959" s="1"/>
      <c r="J959" s="9"/>
      <c r="K959" s="1"/>
      <c r="O959" s="1"/>
      <c r="P959" s="9"/>
      <c r="Q959" s="1"/>
      <c r="V959" s="1"/>
      <c r="W959" s="9"/>
      <c r="X959" s="1"/>
    </row>
    <row r="960" spans="3:24" ht="15.75" x14ac:dyDescent="0.5">
      <c r="C960" s="1"/>
      <c r="D960" s="9"/>
      <c r="E960" s="1"/>
      <c r="I960" s="1"/>
      <c r="J960" s="9"/>
      <c r="K960" s="1"/>
      <c r="O960" s="1"/>
      <c r="P960" s="9"/>
      <c r="Q960" s="1"/>
      <c r="V960" s="1"/>
      <c r="W960" s="9"/>
      <c r="X960" s="1"/>
    </row>
    <row r="961" spans="3:24" ht="15.75" x14ac:dyDescent="0.5">
      <c r="C961" s="1"/>
      <c r="D961" s="9"/>
      <c r="E961" s="1"/>
      <c r="I961" s="1"/>
      <c r="J961" s="9"/>
      <c r="K961" s="1"/>
      <c r="O961" s="1"/>
      <c r="P961" s="9"/>
      <c r="Q961" s="1"/>
      <c r="V961" s="1"/>
      <c r="W961" s="9"/>
      <c r="X961" s="1"/>
    </row>
    <row r="962" spans="3:24" ht="15.75" x14ac:dyDescent="0.5">
      <c r="C962" s="1"/>
      <c r="D962" s="9"/>
      <c r="E962" s="1"/>
      <c r="I962" s="1"/>
      <c r="J962" s="9"/>
      <c r="K962" s="1"/>
      <c r="O962" s="1"/>
      <c r="P962" s="9"/>
      <c r="Q962" s="1"/>
      <c r="V962" s="1"/>
      <c r="W962" s="9"/>
      <c r="X962" s="1"/>
    </row>
    <row r="963" spans="3:24" ht="15.75" x14ac:dyDescent="0.5">
      <c r="C963" s="1"/>
      <c r="D963" s="9"/>
      <c r="E963" s="1"/>
      <c r="I963" s="1"/>
      <c r="J963" s="9"/>
      <c r="K963" s="1"/>
      <c r="O963" s="1"/>
      <c r="P963" s="9"/>
      <c r="Q963" s="1"/>
      <c r="V963" s="1"/>
      <c r="W963" s="9"/>
      <c r="X963" s="1"/>
    </row>
    <row r="964" spans="3:24" ht="15.75" x14ac:dyDescent="0.5">
      <c r="C964" s="1"/>
      <c r="D964" s="9"/>
      <c r="E964" s="1"/>
      <c r="I964" s="1"/>
      <c r="J964" s="9"/>
      <c r="K964" s="1"/>
      <c r="O964" s="1"/>
      <c r="P964" s="9"/>
      <c r="Q964" s="1"/>
      <c r="V964" s="1"/>
      <c r="W964" s="9"/>
      <c r="X964" s="1"/>
    </row>
    <row r="965" spans="3:24" ht="15.75" x14ac:dyDescent="0.5">
      <c r="C965" s="1"/>
      <c r="D965" s="9"/>
      <c r="E965" s="1"/>
      <c r="I965" s="1"/>
      <c r="J965" s="9"/>
      <c r="K965" s="1"/>
      <c r="O965" s="1"/>
      <c r="P965" s="9"/>
      <c r="Q965" s="1"/>
      <c r="V965" s="1"/>
      <c r="W965" s="9"/>
      <c r="X965" s="1"/>
    </row>
    <row r="966" spans="3:24" ht="15.75" x14ac:dyDescent="0.5">
      <c r="C966" s="1"/>
      <c r="D966" s="9"/>
      <c r="E966" s="1"/>
      <c r="I966" s="1"/>
      <c r="J966" s="9"/>
      <c r="K966" s="1"/>
      <c r="O966" s="1"/>
      <c r="P966" s="9"/>
      <c r="Q966" s="1"/>
      <c r="V966" s="1"/>
      <c r="W966" s="9"/>
      <c r="X966" s="1"/>
    </row>
    <row r="967" spans="3:24" ht="15.75" x14ac:dyDescent="0.5">
      <c r="C967" s="1"/>
      <c r="D967" s="9"/>
      <c r="E967" s="1"/>
      <c r="I967" s="1"/>
      <c r="J967" s="9"/>
      <c r="K967" s="1"/>
      <c r="O967" s="1"/>
      <c r="P967" s="9"/>
      <c r="Q967" s="1"/>
      <c r="V967" s="1"/>
      <c r="W967" s="9"/>
      <c r="X967" s="1"/>
    </row>
    <row r="968" spans="3:24" ht="15.75" x14ac:dyDescent="0.5">
      <c r="C968" s="1"/>
      <c r="D968" s="9"/>
      <c r="E968" s="1"/>
      <c r="I968" s="1"/>
      <c r="J968" s="9"/>
      <c r="K968" s="1"/>
      <c r="O968" s="1"/>
      <c r="P968" s="9"/>
      <c r="Q968" s="1"/>
      <c r="V968" s="1"/>
      <c r="W968" s="9"/>
      <c r="X968" s="1"/>
    </row>
    <row r="969" spans="3:24" ht="15.75" x14ac:dyDescent="0.5">
      <c r="C969" s="1"/>
      <c r="D969" s="9"/>
      <c r="E969" s="1"/>
      <c r="I969" s="1"/>
      <c r="J969" s="9"/>
      <c r="K969" s="1"/>
      <c r="O969" s="1"/>
      <c r="P969" s="9"/>
      <c r="Q969" s="1"/>
      <c r="V969" s="1"/>
      <c r="W969" s="9"/>
      <c r="X969" s="1"/>
    </row>
    <row r="970" spans="3:24" ht="15.75" x14ac:dyDescent="0.5">
      <c r="C970" s="1"/>
      <c r="D970" s="9"/>
      <c r="E970" s="1"/>
      <c r="I970" s="1"/>
      <c r="J970" s="9"/>
      <c r="K970" s="1"/>
      <c r="O970" s="1"/>
      <c r="P970" s="9"/>
      <c r="Q970" s="1"/>
      <c r="V970" s="1"/>
      <c r="W970" s="9"/>
      <c r="X970" s="1"/>
    </row>
    <row r="971" spans="3:24" ht="15.75" x14ac:dyDescent="0.5">
      <c r="C971" s="1"/>
      <c r="D971" s="9"/>
      <c r="E971" s="1"/>
      <c r="I971" s="1"/>
      <c r="J971" s="9"/>
      <c r="K971" s="1"/>
      <c r="O971" s="1"/>
      <c r="P971" s="9"/>
      <c r="Q971" s="1"/>
      <c r="V971" s="1"/>
      <c r="W971" s="9"/>
      <c r="X971" s="1"/>
    </row>
    <row r="972" spans="3:24" ht="15.75" x14ac:dyDescent="0.5">
      <c r="C972" s="1"/>
      <c r="D972" s="9"/>
      <c r="E972" s="1"/>
      <c r="I972" s="1"/>
      <c r="J972" s="9"/>
      <c r="K972" s="1"/>
      <c r="O972" s="1"/>
      <c r="P972" s="9"/>
      <c r="Q972" s="1"/>
      <c r="V972" s="1"/>
      <c r="W972" s="9"/>
      <c r="X972" s="1"/>
    </row>
    <row r="973" spans="3:24" ht="15.75" x14ac:dyDescent="0.5">
      <c r="C973" s="1"/>
      <c r="D973" s="9"/>
      <c r="E973" s="1"/>
      <c r="I973" s="1"/>
      <c r="J973" s="9"/>
      <c r="K973" s="1"/>
      <c r="O973" s="1"/>
      <c r="P973" s="9"/>
      <c r="Q973" s="1"/>
      <c r="V973" s="1"/>
      <c r="W973" s="9"/>
      <c r="X973" s="1"/>
    </row>
    <row r="974" spans="3:24" ht="15.75" x14ac:dyDescent="0.5">
      <c r="C974" s="1"/>
      <c r="D974" s="9"/>
      <c r="E974" s="1"/>
      <c r="I974" s="1"/>
      <c r="J974" s="9"/>
      <c r="K974" s="1"/>
      <c r="O974" s="1"/>
      <c r="P974" s="9"/>
      <c r="Q974" s="1"/>
      <c r="V974" s="1"/>
      <c r="W974" s="9"/>
      <c r="X974" s="1"/>
    </row>
    <row r="975" spans="3:24" ht="15.75" x14ac:dyDescent="0.5">
      <c r="C975" s="1"/>
      <c r="D975" s="9"/>
      <c r="E975" s="1"/>
      <c r="I975" s="1"/>
      <c r="J975" s="9"/>
      <c r="K975" s="1"/>
      <c r="O975" s="1"/>
      <c r="P975" s="9"/>
      <c r="Q975" s="1"/>
      <c r="V975" s="1"/>
      <c r="W975" s="9"/>
      <c r="X975" s="1"/>
    </row>
    <row r="976" spans="3:24" ht="15.75" x14ac:dyDescent="0.5">
      <c r="C976" s="1"/>
      <c r="D976" s="9"/>
      <c r="E976" s="1"/>
      <c r="I976" s="1"/>
      <c r="J976" s="9"/>
      <c r="K976" s="1"/>
      <c r="O976" s="1"/>
      <c r="P976" s="9"/>
      <c r="Q976" s="1"/>
      <c r="V976" s="1"/>
      <c r="W976" s="9"/>
      <c r="X976" s="1"/>
    </row>
    <row r="977" spans="3:24" ht="15.75" x14ac:dyDescent="0.5">
      <c r="C977" s="1"/>
      <c r="D977" s="9"/>
      <c r="E977" s="1"/>
      <c r="I977" s="1"/>
      <c r="J977" s="9"/>
      <c r="K977" s="1"/>
      <c r="O977" s="1"/>
      <c r="P977" s="9"/>
      <c r="Q977" s="1"/>
      <c r="V977" s="1"/>
      <c r="W977" s="9"/>
      <c r="X977" s="1"/>
    </row>
    <row r="978" spans="3:24" ht="15.75" x14ac:dyDescent="0.5">
      <c r="C978" s="1"/>
      <c r="D978" s="9"/>
      <c r="E978" s="1"/>
      <c r="I978" s="1"/>
      <c r="J978" s="9"/>
      <c r="K978" s="1"/>
      <c r="O978" s="1"/>
      <c r="P978" s="9"/>
      <c r="Q978" s="1"/>
      <c r="V978" s="1"/>
      <c r="W978" s="9"/>
      <c r="X978" s="1"/>
    </row>
    <row r="979" spans="3:24" ht="15.75" x14ac:dyDescent="0.5">
      <c r="C979" s="1"/>
      <c r="D979" s="9"/>
      <c r="E979" s="1"/>
      <c r="I979" s="1"/>
      <c r="J979" s="9"/>
      <c r="K979" s="1"/>
      <c r="O979" s="1"/>
      <c r="P979" s="9"/>
      <c r="Q979" s="1"/>
      <c r="V979" s="1"/>
      <c r="W979" s="9"/>
      <c r="X979" s="1"/>
    </row>
    <row r="980" spans="3:24" ht="15.75" x14ac:dyDescent="0.5">
      <c r="C980" s="1"/>
      <c r="D980" s="9"/>
      <c r="E980" s="1"/>
      <c r="I980" s="1"/>
      <c r="J980" s="9"/>
      <c r="K980" s="1"/>
      <c r="O980" s="1"/>
      <c r="P980" s="9"/>
      <c r="Q980" s="1"/>
      <c r="V980" s="1"/>
      <c r="W980" s="9"/>
      <c r="X980" s="1"/>
    </row>
    <row r="981" spans="3:24" ht="15.75" x14ac:dyDescent="0.5">
      <c r="C981" s="1"/>
      <c r="D981" s="9"/>
      <c r="E981" s="1"/>
      <c r="I981" s="1"/>
      <c r="J981" s="9"/>
      <c r="K981" s="1"/>
      <c r="O981" s="1"/>
      <c r="P981" s="9"/>
      <c r="Q981" s="1"/>
      <c r="V981" s="1"/>
      <c r="W981" s="9"/>
      <c r="X981" s="1"/>
    </row>
    <row r="982" spans="3:24" ht="15.75" x14ac:dyDescent="0.5">
      <c r="C982" s="1"/>
      <c r="D982" s="9"/>
      <c r="E982" s="1"/>
      <c r="I982" s="1"/>
      <c r="J982" s="9"/>
      <c r="K982" s="1"/>
      <c r="O982" s="1"/>
      <c r="P982" s="9"/>
      <c r="Q982" s="1"/>
      <c r="V982" s="1"/>
      <c r="W982" s="9"/>
      <c r="X982" s="1"/>
    </row>
    <row r="983" spans="3:24" ht="15.75" x14ac:dyDescent="0.5">
      <c r="C983" s="1"/>
      <c r="D983" s="9"/>
      <c r="E983" s="1"/>
      <c r="I983" s="1"/>
      <c r="J983" s="9"/>
      <c r="K983" s="1"/>
      <c r="O983" s="1"/>
      <c r="P983" s="9"/>
      <c r="Q983" s="1"/>
      <c r="V983" s="1"/>
      <c r="W983" s="9"/>
      <c r="X983" s="1"/>
    </row>
    <row r="984" spans="3:24" ht="15.75" x14ac:dyDescent="0.5">
      <c r="C984" s="1"/>
      <c r="D984" s="9"/>
      <c r="E984" s="1"/>
      <c r="I984" s="1"/>
      <c r="J984" s="9"/>
      <c r="K984" s="1"/>
      <c r="O984" s="1"/>
      <c r="P984" s="9"/>
      <c r="Q984" s="1"/>
      <c r="V984" s="1"/>
      <c r="W984" s="9"/>
      <c r="X984" s="1"/>
    </row>
    <row r="985" spans="3:24" ht="15.75" x14ac:dyDescent="0.5">
      <c r="C985" s="1"/>
      <c r="D985" s="9"/>
      <c r="E985" s="1"/>
      <c r="I985" s="1"/>
      <c r="J985" s="9"/>
      <c r="K985" s="1"/>
      <c r="O985" s="1"/>
      <c r="P985" s="9"/>
      <c r="Q985" s="1"/>
      <c r="V985" s="1"/>
      <c r="W985" s="9"/>
      <c r="X985" s="1"/>
    </row>
    <row r="986" spans="3:24" ht="15.75" x14ac:dyDescent="0.5">
      <c r="C986" s="1"/>
      <c r="D986" s="9"/>
      <c r="E986" s="1"/>
      <c r="I986" s="1"/>
      <c r="J986" s="9"/>
      <c r="K986" s="1"/>
      <c r="O986" s="1"/>
      <c r="P986" s="9"/>
      <c r="Q986" s="1"/>
      <c r="V986" s="1"/>
      <c r="W986" s="9"/>
      <c r="X986" s="1"/>
    </row>
    <row r="987" spans="3:24" ht="15.75" x14ac:dyDescent="0.5">
      <c r="C987" s="1"/>
      <c r="D987" s="9"/>
      <c r="E987" s="1"/>
      <c r="I987" s="1"/>
      <c r="J987" s="9"/>
      <c r="K987" s="1"/>
      <c r="O987" s="1"/>
      <c r="P987" s="9"/>
      <c r="Q987" s="1"/>
      <c r="V987" s="1"/>
      <c r="W987" s="9"/>
      <c r="X987" s="1"/>
    </row>
    <row r="988" spans="3:24" ht="15.75" x14ac:dyDescent="0.5">
      <c r="C988" s="1"/>
      <c r="D988" s="9"/>
      <c r="E988" s="1"/>
      <c r="I988" s="1"/>
      <c r="J988" s="9"/>
      <c r="K988" s="1"/>
      <c r="O988" s="1"/>
      <c r="P988" s="9"/>
      <c r="Q988" s="1"/>
      <c r="V988" s="1"/>
      <c r="W988" s="9"/>
      <c r="X988" s="1"/>
    </row>
    <row r="989" spans="3:24" ht="15.75" x14ac:dyDescent="0.5">
      <c r="C989" s="1"/>
      <c r="D989" s="9"/>
      <c r="E989" s="1"/>
      <c r="I989" s="1"/>
      <c r="J989" s="9"/>
      <c r="K989" s="1"/>
      <c r="O989" s="1"/>
      <c r="P989" s="9"/>
      <c r="Q989" s="1"/>
      <c r="V989" s="1"/>
      <c r="W989" s="9"/>
      <c r="X989" s="1"/>
    </row>
    <row r="990" spans="3:24" ht="15.75" x14ac:dyDescent="0.5">
      <c r="C990" s="1"/>
      <c r="D990" s="9"/>
      <c r="E990" s="1"/>
      <c r="I990" s="1"/>
      <c r="J990" s="9"/>
      <c r="K990" s="1"/>
      <c r="O990" s="1"/>
      <c r="P990" s="9"/>
      <c r="Q990" s="1"/>
      <c r="V990" s="1"/>
      <c r="W990" s="9"/>
      <c r="X990" s="1"/>
    </row>
    <row r="991" spans="3:24" ht="15.75" x14ac:dyDescent="0.5">
      <c r="C991" s="1"/>
      <c r="D991" s="9"/>
      <c r="E991" s="1"/>
      <c r="I991" s="1"/>
      <c r="J991" s="9"/>
      <c r="K991" s="1"/>
      <c r="O991" s="1"/>
      <c r="P991" s="9"/>
      <c r="Q991" s="1"/>
      <c r="V991" s="1"/>
      <c r="W991" s="9"/>
      <c r="X991" s="1"/>
    </row>
    <row r="992" spans="3:24" ht="15.75" x14ac:dyDescent="0.5">
      <c r="C992" s="1"/>
      <c r="D992" s="9"/>
      <c r="E992" s="1"/>
      <c r="I992" s="1"/>
      <c r="J992" s="9"/>
      <c r="K992" s="1"/>
      <c r="O992" s="1"/>
      <c r="P992" s="9"/>
      <c r="Q992" s="1"/>
      <c r="V992" s="1"/>
      <c r="W992" s="9"/>
      <c r="X992" s="1"/>
    </row>
    <row r="993" spans="3:24" ht="15.75" x14ac:dyDescent="0.5">
      <c r="C993" s="1"/>
      <c r="D993" s="9"/>
      <c r="E993" s="1"/>
      <c r="I993" s="1"/>
      <c r="J993" s="9"/>
      <c r="K993" s="1"/>
      <c r="O993" s="1"/>
      <c r="P993" s="9"/>
      <c r="Q993" s="1"/>
      <c r="V993" s="1"/>
      <c r="W993" s="9"/>
      <c r="X993" s="1"/>
    </row>
    <row r="994" spans="3:24" ht="15.75" x14ac:dyDescent="0.5">
      <c r="C994" s="1"/>
      <c r="D994" s="9"/>
      <c r="E994" s="1"/>
      <c r="I994" s="1"/>
      <c r="J994" s="9"/>
      <c r="K994" s="1"/>
      <c r="O994" s="1"/>
      <c r="P994" s="9"/>
      <c r="Q994" s="1"/>
      <c r="V994" s="1"/>
      <c r="W994" s="9"/>
      <c r="X994" s="1"/>
    </row>
    <row r="995" spans="3:24" ht="15.75" x14ac:dyDescent="0.5">
      <c r="C995" s="1"/>
      <c r="D995" s="9"/>
      <c r="E995" s="1"/>
      <c r="I995" s="1"/>
      <c r="J995" s="9"/>
      <c r="K995" s="1"/>
      <c r="O995" s="1"/>
      <c r="P995" s="9"/>
      <c r="Q995" s="1"/>
      <c r="V995" s="1"/>
      <c r="W995" s="9"/>
      <c r="X995" s="1"/>
    </row>
    <row r="996" spans="3:24" ht="15.75" x14ac:dyDescent="0.5">
      <c r="C996" s="1"/>
      <c r="D996" s="9"/>
      <c r="E996" s="1"/>
      <c r="I996" s="1"/>
      <c r="J996" s="9"/>
      <c r="K996" s="1"/>
      <c r="O996" s="1"/>
      <c r="P996" s="9"/>
      <c r="Q996" s="1"/>
      <c r="V996" s="1"/>
      <c r="W996" s="9"/>
      <c r="X996" s="1"/>
    </row>
    <row r="997" spans="3:24" ht="15.75" x14ac:dyDescent="0.5">
      <c r="C997" s="1"/>
      <c r="D997" s="9"/>
      <c r="E997" s="1"/>
      <c r="I997" s="1"/>
      <c r="J997" s="9"/>
      <c r="K997" s="1"/>
      <c r="O997" s="1"/>
      <c r="P997" s="9"/>
      <c r="Q997" s="1"/>
      <c r="V997" s="1"/>
      <c r="W997" s="9"/>
      <c r="X997" s="1"/>
    </row>
    <row r="998" spans="3:24" ht="15.75" x14ac:dyDescent="0.5">
      <c r="C998" s="1"/>
      <c r="D998" s="9"/>
      <c r="E998" s="1"/>
      <c r="I998" s="1"/>
      <c r="J998" s="9"/>
      <c r="K998" s="1"/>
      <c r="O998" s="1"/>
      <c r="P998" s="9"/>
      <c r="Q998" s="1"/>
      <c r="V998" s="1"/>
      <c r="W998" s="9"/>
      <c r="X998" s="1"/>
    </row>
    <row r="999" spans="3:24" ht="15.75" x14ac:dyDescent="0.5">
      <c r="C999" s="1"/>
      <c r="D999" s="9"/>
      <c r="E999" s="1"/>
      <c r="I999" s="1"/>
      <c r="J999" s="9"/>
      <c r="K999" s="1"/>
      <c r="O999" s="1"/>
      <c r="P999" s="9"/>
      <c r="Q999" s="1"/>
      <c r="V999" s="1"/>
      <c r="W999" s="9"/>
      <c r="X999" s="1"/>
    </row>
    <row r="1000" spans="3:24" ht="15.75" x14ac:dyDescent="0.5">
      <c r="C1000" s="1"/>
      <c r="D1000" s="9"/>
      <c r="E1000" s="1"/>
      <c r="I1000" s="1"/>
      <c r="J1000" s="9"/>
      <c r="K1000" s="1"/>
      <c r="O1000" s="1"/>
      <c r="P1000" s="9"/>
      <c r="Q1000" s="1"/>
      <c r="V1000" s="1"/>
      <c r="W1000" s="9"/>
      <c r="X1000" s="1"/>
    </row>
  </sheetData>
  <mergeCells count="13">
    <mergeCell ref="AA56:AA57"/>
    <mergeCell ref="AB56:AE57"/>
    <mergeCell ref="AF56:AG56"/>
    <mergeCell ref="AF57:AG57"/>
    <mergeCell ref="C1:V1"/>
    <mergeCell ref="C4:D4"/>
    <mergeCell ref="C3:D3"/>
    <mergeCell ref="I4:J4"/>
    <mergeCell ref="I3:J3"/>
    <mergeCell ref="O4:P4"/>
    <mergeCell ref="O3:P3"/>
    <mergeCell ref="V4:W4"/>
    <mergeCell ref="V3:W3"/>
  </mergeCells>
  <conditionalFormatting sqref="A5:A40">
    <cfRule type="iconSet" priority="7">
      <iconSet iconSet="3Symbols2" showValue="0">
        <cfvo type="percent" val="0"/>
        <cfvo type="num" val="1" gte="0"/>
        <cfvo type="num" val="3"/>
      </iconSet>
    </cfRule>
  </conditionalFormatting>
  <conditionalFormatting sqref="G5:G40">
    <cfRule type="iconSet" priority="6">
      <iconSet iconSet="3Symbols2" showValue="0">
        <cfvo type="percent" val="0"/>
        <cfvo type="num" val="1" gte="0"/>
        <cfvo type="num" val="3"/>
      </iconSet>
    </cfRule>
  </conditionalFormatting>
  <conditionalFormatting sqref="M5:M40">
    <cfRule type="iconSet" priority="5">
      <iconSet iconSet="3Symbols2" showValue="0">
        <cfvo type="percent" val="0"/>
        <cfvo type="num" val="1" gte="0"/>
        <cfvo type="num" val="3"/>
      </iconSet>
    </cfRule>
  </conditionalFormatting>
  <conditionalFormatting sqref="T5:T47">
    <cfRule type="iconSet" priority="4">
      <iconSet iconSet="3Symbols2" showValue="0">
        <cfvo type="percent" val="0"/>
        <cfvo type="num" val="1" gte="0"/>
        <cfvo type="num" val="3"/>
      </iconSet>
    </cfRule>
  </conditionalFormatting>
  <conditionalFormatting sqref="M69:M70">
    <cfRule type="iconSet" priority="3">
      <iconSet iconSet="3Symbols2" showValue="0">
        <cfvo type="percent" val="0"/>
        <cfvo type="num" val="1" gte="0"/>
        <cfvo type="num" val="3"/>
      </iconSet>
    </cfRule>
  </conditionalFormatting>
  <conditionalFormatting sqref="G70:G72">
    <cfRule type="iconSet" priority="2">
      <iconSet iconSet="3Symbols2" showValue="0">
        <cfvo type="percent" val="0"/>
        <cfvo type="num" val="1" gte="0"/>
        <cfvo type="num" val="3"/>
      </iconSet>
    </cfRule>
  </conditionalFormatting>
  <conditionalFormatting sqref="T65:T67">
    <cfRule type="iconSet" priority="1">
      <iconSet iconSet="3Symbols2" showValue="0">
        <cfvo type="percent" val="0"/>
        <cfvo type="num" val="1" gte="0"/>
        <cfvo type="num" val="3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"/>
  <sheetViews>
    <sheetView zoomScale="50" zoomScaleNormal="50" workbookViewId="0">
      <selection sqref="A1:XFD1048576"/>
    </sheetView>
  </sheetViews>
  <sheetFormatPr defaultRowHeight="15.75" x14ac:dyDescent="0.5"/>
  <cols>
    <col min="2" max="2" width="9" style="133"/>
  </cols>
  <sheetData>
    <row r="1" spans="1:14" x14ac:dyDescent="0.5">
      <c r="A1">
        <f>M1/100</f>
        <v>0.01</v>
      </c>
      <c r="B1" s="133">
        <v>1</v>
      </c>
      <c r="M1">
        <v>1</v>
      </c>
      <c r="N1" s="133"/>
    </row>
    <row r="2" spans="1:14" x14ac:dyDescent="0.5">
      <c r="A2">
        <f>M2/100</f>
        <v>0.02</v>
      </c>
      <c r="B2" s="133">
        <v>1</v>
      </c>
      <c r="M2">
        <v>2</v>
      </c>
      <c r="N2" s="133"/>
    </row>
    <row r="3" spans="1:14" x14ac:dyDescent="0.5">
      <c r="A3">
        <f t="shared" ref="A3:A66" si="0">M3/100</f>
        <v>0.03</v>
      </c>
      <c r="B3" s="133">
        <v>1</v>
      </c>
      <c r="M3">
        <v>3</v>
      </c>
      <c r="N3" s="133"/>
    </row>
    <row r="4" spans="1:14" x14ac:dyDescent="0.5">
      <c r="A4">
        <f t="shared" si="0"/>
        <v>0.04</v>
      </c>
      <c r="B4" s="133">
        <v>1</v>
      </c>
      <c r="M4">
        <v>4</v>
      </c>
      <c r="N4" s="133"/>
    </row>
    <row r="5" spans="1:14" x14ac:dyDescent="0.5">
      <c r="A5">
        <f t="shared" si="0"/>
        <v>0.05</v>
      </c>
      <c r="B5" s="133">
        <v>1</v>
      </c>
      <c r="M5">
        <v>5</v>
      </c>
      <c r="N5" s="133"/>
    </row>
    <row r="6" spans="1:14" x14ac:dyDescent="0.5">
      <c r="A6">
        <f t="shared" si="0"/>
        <v>0.06</v>
      </c>
      <c r="B6" s="133">
        <v>1</v>
      </c>
      <c r="M6">
        <v>6</v>
      </c>
      <c r="N6" s="133"/>
    </row>
    <row r="7" spans="1:14" x14ac:dyDescent="0.5">
      <c r="A7">
        <f t="shared" si="0"/>
        <v>7.0000000000000007E-2</v>
      </c>
      <c r="B7" s="133">
        <v>1</v>
      </c>
      <c r="M7">
        <v>7</v>
      </c>
      <c r="N7" s="133"/>
    </row>
    <row r="8" spans="1:14" x14ac:dyDescent="0.5">
      <c r="A8">
        <f t="shared" si="0"/>
        <v>0.08</v>
      </c>
      <c r="B8" s="133">
        <v>1</v>
      </c>
      <c r="M8">
        <v>8</v>
      </c>
      <c r="N8" s="133"/>
    </row>
    <row r="9" spans="1:14" x14ac:dyDescent="0.5">
      <c r="A9">
        <f t="shared" si="0"/>
        <v>0.09</v>
      </c>
      <c r="B9" s="133">
        <v>1</v>
      </c>
      <c r="M9">
        <v>9</v>
      </c>
      <c r="N9" s="133"/>
    </row>
    <row r="10" spans="1:14" x14ac:dyDescent="0.5">
      <c r="A10">
        <f t="shared" si="0"/>
        <v>0.1</v>
      </c>
      <c r="B10" s="133">
        <v>1</v>
      </c>
      <c r="M10">
        <v>10</v>
      </c>
      <c r="N10" s="133"/>
    </row>
    <row r="11" spans="1:14" x14ac:dyDescent="0.5">
      <c r="A11">
        <f t="shared" si="0"/>
        <v>0.11</v>
      </c>
      <c r="B11" s="133">
        <v>1</v>
      </c>
      <c r="M11">
        <v>11</v>
      </c>
      <c r="N11" s="133"/>
    </row>
    <row r="12" spans="1:14" x14ac:dyDescent="0.5">
      <c r="A12">
        <f t="shared" si="0"/>
        <v>0.12</v>
      </c>
      <c r="B12" s="133">
        <v>1</v>
      </c>
      <c r="M12">
        <v>12</v>
      </c>
      <c r="N12" s="133"/>
    </row>
    <row r="13" spans="1:14" x14ac:dyDescent="0.5">
      <c r="A13">
        <f t="shared" si="0"/>
        <v>0.13</v>
      </c>
      <c r="B13" s="133">
        <v>1</v>
      </c>
      <c r="M13">
        <v>13</v>
      </c>
      <c r="N13" s="133"/>
    </row>
    <row r="14" spans="1:14" x14ac:dyDescent="0.5">
      <c r="A14">
        <f t="shared" si="0"/>
        <v>0.14000000000000001</v>
      </c>
      <c r="B14" s="133">
        <v>1</v>
      </c>
      <c r="M14">
        <v>14</v>
      </c>
      <c r="N14" s="133"/>
    </row>
    <row r="15" spans="1:14" x14ac:dyDescent="0.5">
      <c r="A15">
        <f t="shared" si="0"/>
        <v>0.15</v>
      </c>
      <c r="B15" s="133">
        <v>1</v>
      </c>
      <c r="M15">
        <v>15</v>
      </c>
      <c r="N15" s="133"/>
    </row>
    <row r="16" spans="1:14" x14ac:dyDescent="0.5">
      <c r="A16">
        <f t="shared" si="0"/>
        <v>0.16</v>
      </c>
      <c r="B16" s="133">
        <v>1</v>
      </c>
      <c r="M16">
        <v>16</v>
      </c>
      <c r="N16" s="133"/>
    </row>
    <row r="17" spans="1:14" x14ac:dyDescent="0.5">
      <c r="A17">
        <f t="shared" si="0"/>
        <v>0.17</v>
      </c>
      <c r="B17" s="133">
        <v>1</v>
      </c>
      <c r="M17">
        <v>17</v>
      </c>
      <c r="N17" s="133"/>
    </row>
    <row r="18" spans="1:14" x14ac:dyDescent="0.5">
      <c r="A18">
        <f t="shared" si="0"/>
        <v>0.18</v>
      </c>
      <c r="B18" s="133">
        <v>1</v>
      </c>
      <c r="M18">
        <v>18</v>
      </c>
      <c r="N18" s="133"/>
    </row>
    <row r="19" spans="1:14" x14ac:dyDescent="0.5">
      <c r="A19">
        <f t="shared" si="0"/>
        <v>0.19</v>
      </c>
      <c r="B19" s="134" t="s">
        <v>71</v>
      </c>
      <c r="M19">
        <v>19</v>
      </c>
      <c r="N19" s="134"/>
    </row>
    <row r="20" spans="1:14" x14ac:dyDescent="0.5">
      <c r="A20">
        <f t="shared" si="0"/>
        <v>0.2</v>
      </c>
      <c r="B20" s="134" t="s">
        <v>71</v>
      </c>
      <c r="M20">
        <v>20</v>
      </c>
      <c r="N20" s="134"/>
    </row>
    <row r="21" spans="1:14" x14ac:dyDescent="0.5">
      <c r="A21">
        <f t="shared" si="0"/>
        <v>0.21</v>
      </c>
      <c r="B21" s="134" t="s">
        <v>71</v>
      </c>
      <c r="M21">
        <v>21</v>
      </c>
      <c r="N21" s="134"/>
    </row>
    <row r="22" spans="1:14" x14ac:dyDescent="0.5">
      <c r="A22">
        <f t="shared" si="0"/>
        <v>0.22</v>
      </c>
      <c r="B22" s="134" t="s">
        <v>71</v>
      </c>
      <c r="M22">
        <v>22</v>
      </c>
      <c r="N22" s="134"/>
    </row>
    <row r="23" spans="1:14" x14ac:dyDescent="0.5">
      <c r="A23">
        <f t="shared" si="0"/>
        <v>0.23</v>
      </c>
      <c r="B23" s="134" t="s">
        <v>72</v>
      </c>
      <c r="M23">
        <v>23</v>
      </c>
      <c r="N23" s="134"/>
    </row>
    <row r="24" spans="1:14" x14ac:dyDescent="0.5">
      <c r="A24">
        <f t="shared" si="0"/>
        <v>0.24</v>
      </c>
      <c r="B24" s="134" t="s">
        <v>72</v>
      </c>
      <c r="M24">
        <v>24</v>
      </c>
      <c r="N24" s="134"/>
    </row>
    <row r="25" spans="1:14" x14ac:dyDescent="0.5">
      <c r="A25">
        <f t="shared" si="0"/>
        <v>0.25</v>
      </c>
      <c r="B25" s="134" t="s">
        <v>72</v>
      </c>
      <c r="M25">
        <v>25</v>
      </c>
      <c r="N25" s="134"/>
    </row>
    <row r="26" spans="1:14" x14ac:dyDescent="0.5">
      <c r="A26">
        <f t="shared" si="0"/>
        <v>0.26</v>
      </c>
      <c r="B26" s="134" t="s">
        <v>72</v>
      </c>
      <c r="M26">
        <v>26</v>
      </c>
      <c r="N26" s="134"/>
    </row>
    <row r="27" spans="1:14" x14ac:dyDescent="0.5">
      <c r="A27">
        <f t="shared" si="0"/>
        <v>0.27</v>
      </c>
      <c r="B27" s="134" t="s">
        <v>72</v>
      </c>
      <c r="M27">
        <v>27</v>
      </c>
      <c r="N27" s="134"/>
    </row>
    <row r="28" spans="1:14" x14ac:dyDescent="0.5">
      <c r="A28">
        <f t="shared" si="0"/>
        <v>0.28000000000000003</v>
      </c>
      <c r="B28" s="134" t="s">
        <v>72</v>
      </c>
      <c r="M28">
        <v>28</v>
      </c>
      <c r="N28" s="134"/>
    </row>
    <row r="29" spans="1:14" x14ac:dyDescent="0.5">
      <c r="A29">
        <f t="shared" si="0"/>
        <v>0.28999999999999998</v>
      </c>
      <c r="B29" s="134" t="s">
        <v>73</v>
      </c>
      <c r="M29">
        <v>29</v>
      </c>
      <c r="N29" s="134"/>
    </row>
    <row r="30" spans="1:14" x14ac:dyDescent="0.5">
      <c r="A30">
        <f t="shared" si="0"/>
        <v>0.3</v>
      </c>
      <c r="B30" s="134" t="s">
        <v>73</v>
      </c>
      <c r="M30">
        <v>30</v>
      </c>
      <c r="N30" s="134"/>
    </row>
    <row r="31" spans="1:14" x14ac:dyDescent="0.5">
      <c r="A31">
        <f t="shared" si="0"/>
        <v>0.31</v>
      </c>
      <c r="B31" s="134" t="s">
        <v>73</v>
      </c>
      <c r="M31">
        <v>31</v>
      </c>
      <c r="N31" s="134"/>
    </row>
    <row r="32" spans="1:14" x14ac:dyDescent="0.5">
      <c r="A32">
        <f t="shared" si="0"/>
        <v>0.32</v>
      </c>
      <c r="B32" s="134" t="s">
        <v>73</v>
      </c>
      <c r="M32">
        <v>32</v>
      </c>
      <c r="N32" s="134"/>
    </row>
    <row r="33" spans="1:14" x14ac:dyDescent="0.5">
      <c r="A33">
        <f t="shared" si="0"/>
        <v>0.33</v>
      </c>
      <c r="B33" s="134" t="s">
        <v>74</v>
      </c>
      <c r="M33">
        <v>33</v>
      </c>
      <c r="N33" s="134"/>
    </row>
    <row r="34" spans="1:14" x14ac:dyDescent="0.5">
      <c r="A34">
        <f t="shared" si="0"/>
        <v>0.34</v>
      </c>
      <c r="B34" s="134" t="s">
        <v>74</v>
      </c>
      <c r="M34">
        <v>34</v>
      </c>
      <c r="N34" s="134"/>
    </row>
    <row r="35" spans="1:14" x14ac:dyDescent="0.5">
      <c r="A35">
        <f t="shared" si="0"/>
        <v>0.35</v>
      </c>
      <c r="B35" s="134" t="s">
        <v>74</v>
      </c>
      <c r="M35">
        <v>35</v>
      </c>
      <c r="N35" s="134"/>
    </row>
    <row r="36" spans="1:14" x14ac:dyDescent="0.5">
      <c r="A36">
        <f t="shared" si="0"/>
        <v>0.36</v>
      </c>
      <c r="B36" s="134" t="s">
        <v>74</v>
      </c>
      <c r="M36">
        <v>36</v>
      </c>
      <c r="N36" s="134"/>
    </row>
    <row r="37" spans="1:14" x14ac:dyDescent="0.5">
      <c r="A37">
        <f t="shared" si="0"/>
        <v>0.37</v>
      </c>
      <c r="B37" s="134" t="s">
        <v>74</v>
      </c>
      <c r="M37">
        <v>37</v>
      </c>
      <c r="N37" s="134"/>
    </row>
    <row r="38" spans="1:14" x14ac:dyDescent="0.5">
      <c r="A38">
        <f t="shared" si="0"/>
        <v>0.38</v>
      </c>
      <c r="B38" s="134" t="s">
        <v>74</v>
      </c>
      <c r="M38">
        <v>38</v>
      </c>
      <c r="N38" s="134"/>
    </row>
    <row r="39" spans="1:14" x14ac:dyDescent="0.5">
      <c r="A39">
        <f t="shared" si="0"/>
        <v>0.39</v>
      </c>
      <c r="B39" s="134" t="s">
        <v>75</v>
      </c>
      <c r="M39">
        <v>39</v>
      </c>
      <c r="N39" s="134"/>
    </row>
    <row r="40" spans="1:14" x14ac:dyDescent="0.5">
      <c r="A40">
        <f t="shared" si="0"/>
        <v>0.4</v>
      </c>
      <c r="B40" s="134" t="s">
        <v>75</v>
      </c>
      <c r="M40">
        <v>40</v>
      </c>
      <c r="N40" s="134"/>
    </row>
    <row r="41" spans="1:14" x14ac:dyDescent="0.5">
      <c r="A41">
        <f t="shared" si="0"/>
        <v>0.41</v>
      </c>
      <c r="B41" s="134" t="s">
        <v>75</v>
      </c>
      <c r="M41">
        <v>41</v>
      </c>
      <c r="N41" s="134"/>
    </row>
    <row r="42" spans="1:14" x14ac:dyDescent="0.5">
      <c r="A42">
        <f t="shared" si="0"/>
        <v>0.42</v>
      </c>
      <c r="B42" s="134" t="s">
        <v>75</v>
      </c>
      <c r="M42">
        <v>42</v>
      </c>
      <c r="N42" s="134"/>
    </row>
    <row r="43" spans="1:14" x14ac:dyDescent="0.5">
      <c r="A43">
        <f t="shared" si="0"/>
        <v>0.43</v>
      </c>
      <c r="B43" s="134" t="s">
        <v>76</v>
      </c>
      <c r="M43">
        <v>43</v>
      </c>
      <c r="N43" s="134"/>
    </row>
    <row r="44" spans="1:14" x14ac:dyDescent="0.5">
      <c r="A44">
        <f t="shared" si="0"/>
        <v>0.44</v>
      </c>
      <c r="B44" s="134" t="s">
        <v>76</v>
      </c>
      <c r="M44">
        <v>44</v>
      </c>
      <c r="N44" s="134"/>
    </row>
    <row r="45" spans="1:14" x14ac:dyDescent="0.5">
      <c r="A45">
        <f t="shared" si="0"/>
        <v>0.45</v>
      </c>
      <c r="B45" s="134" t="s">
        <v>76</v>
      </c>
      <c r="M45">
        <v>45</v>
      </c>
      <c r="N45" s="134"/>
    </row>
    <row r="46" spans="1:14" x14ac:dyDescent="0.5">
      <c r="A46">
        <f t="shared" si="0"/>
        <v>0.46</v>
      </c>
      <c r="B46" s="134" t="s">
        <v>76</v>
      </c>
      <c r="M46">
        <v>46</v>
      </c>
      <c r="N46" s="134"/>
    </row>
    <row r="47" spans="1:14" x14ac:dyDescent="0.5">
      <c r="A47">
        <f t="shared" si="0"/>
        <v>0.47</v>
      </c>
      <c r="B47" s="134" t="s">
        <v>76</v>
      </c>
      <c r="M47">
        <v>47</v>
      </c>
      <c r="N47" s="134"/>
    </row>
    <row r="48" spans="1:14" x14ac:dyDescent="0.5">
      <c r="A48">
        <f t="shared" si="0"/>
        <v>0.48</v>
      </c>
      <c r="B48" s="134" t="s">
        <v>76</v>
      </c>
      <c r="M48">
        <v>48</v>
      </c>
      <c r="N48" s="134"/>
    </row>
    <row r="49" spans="1:14" x14ac:dyDescent="0.5">
      <c r="A49">
        <f t="shared" si="0"/>
        <v>0.49</v>
      </c>
      <c r="B49" s="134" t="s">
        <v>77</v>
      </c>
      <c r="M49">
        <v>49</v>
      </c>
      <c r="N49" s="134"/>
    </row>
    <row r="50" spans="1:14" x14ac:dyDescent="0.5">
      <c r="A50">
        <f t="shared" si="0"/>
        <v>0.5</v>
      </c>
      <c r="B50" s="134" t="s">
        <v>77</v>
      </c>
      <c r="M50">
        <v>50</v>
      </c>
      <c r="N50" s="134"/>
    </row>
    <row r="51" spans="1:14" x14ac:dyDescent="0.5">
      <c r="A51">
        <f t="shared" si="0"/>
        <v>0.51</v>
      </c>
      <c r="B51" s="134" t="s">
        <v>77</v>
      </c>
      <c r="M51">
        <v>51</v>
      </c>
      <c r="N51" s="134"/>
    </row>
    <row r="52" spans="1:14" x14ac:dyDescent="0.5">
      <c r="A52">
        <f t="shared" si="0"/>
        <v>0.52</v>
      </c>
      <c r="B52" s="134" t="s">
        <v>77</v>
      </c>
      <c r="M52">
        <v>52</v>
      </c>
      <c r="N52" s="134"/>
    </row>
    <row r="53" spans="1:14" x14ac:dyDescent="0.5">
      <c r="A53">
        <f t="shared" si="0"/>
        <v>0.53</v>
      </c>
      <c r="B53" s="134" t="s">
        <v>78</v>
      </c>
      <c r="M53">
        <v>53</v>
      </c>
      <c r="N53" s="134"/>
    </row>
    <row r="54" spans="1:14" x14ac:dyDescent="0.5">
      <c r="A54">
        <f t="shared" si="0"/>
        <v>0.54</v>
      </c>
      <c r="B54" s="134" t="s">
        <v>78</v>
      </c>
      <c r="M54">
        <v>54</v>
      </c>
      <c r="N54" s="134"/>
    </row>
    <row r="55" spans="1:14" x14ac:dyDescent="0.5">
      <c r="A55">
        <f t="shared" si="0"/>
        <v>0.55000000000000004</v>
      </c>
      <c r="B55" s="134" t="s">
        <v>78</v>
      </c>
      <c r="M55">
        <v>55</v>
      </c>
      <c r="N55" s="134"/>
    </row>
    <row r="56" spans="1:14" x14ac:dyDescent="0.5">
      <c r="A56">
        <f t="shared" si="0"/>
        <v>0.56000000000000005</v>
      </c>
      <c r="B56" s="134" t="s">
        <v>78</v>
      </c>
      <c r="M56">
        <v>56</v>
      </c>
      <c r="N56" s="134"/>
    </row>
    <row r="57" spans="1:14" x14ac:dyDescent="0.5">
      <c r="A57">
        <f t="shared" si="0"/>
        <v>0.56999999999999995</v>
      </c>
      <c r="B57" s="134" t="s">
        <v>78</v>
      </c>
      <c r="M57">
        <v>57</v>
      </c>
      <c r="N57" s="134"/>
    </row>
    <row r="58" spans="1:14" x14ac:dyDescent="0.5">
      <c r="A58">
        <f t="shared" si="0"/>
        <v>0.57999999999999996</v>
      </c>
      <c r="B58" s="134" t="s">
        <v>78</v>
      </c>
      <c r="M58">
        <v>58</v>
      </c>
      <c r="N58" s="134"/>
    </row>
    <row r="59" spans="1:14" x14ac:dyDescent="0.5">
      <c r="A59">
        <f t="shared" si="0"/>
        <v>0.59</v>
      </c>
      <c r="B59" s="134" t="s">
        <v>79</v>
      </c>
      <c r="M59">
        <v>59</v>
      </c>
      <c r="N59" s="134"/>
    </row>
    <row r="60" spans="1:14" x14ac:dyDescent="0.5">
      <c r="A60">
        <f t="shared" si="0"/>
        <v>0.6</v>
      </c>
      <c r="B60" s="134" t="s">
        <v>79</v>
      </c>
      <c r="M60">
        <v>60</v>
      </c>
      <c r="N60" s="134"/>
    </row>
    <row r="61" spans="1:14" x14ac:dyDescent="0.5">
      <c r="A61">
        <f t="shared" si="0"/>
        <v>0.61</v>
      </c>
      <c r="B61" s="134" t="s">
        <v>79</v>
      </c>
      <c r="M61">
        <v>61</v>
      </c>
      <c r="N61" s="134"/>
    </row>
    <row r="62" spans="1:14" x14ac:dyDescent="0.5">
      <c r="A62">
        <f t="shared" si="0"/>
        <v>0.62</v>
      </c>
      <c r="B62" s="134" t="s">
        <v>79</v>
      </c>
      <c r="M62">
        <v>62</v>
      </c>
      <c r="N62" s="134"/>
    </row>
    <row r="63" spans="1:14" x14ac:dyDescent="0.5">
      <c r="A63">
        <f t="shared" si="0"/>
        <v>0.63</v>
      </c>
      <c r="B63" s="134" t="s">
        <v>80</v>
      </c>
      <c r="M63">
        <v>63</v>
      </c>
      <c r="N63" s="134"/>
    </row>
    <row r="64" spans="1:14" x14ac:dyDescent="0.5">
      <c r="A64">
        <f t="shared" si="0"/>
        <v>0.64</v>
      </c>
      <c r="B64" s="134" t="s">
        <v>80</v>
      </c>
      <c r="M64">
        <v>64</v>
      </c>
      <c r="N64" s="134"/>
    </row>
    <row r="65" spans="1:14" x14ac:dyDescent="0.5">
      <c r="A65">
        <f t="shared" si="0"/>
        <v>0.65</v>
      </c>
      <c r="B65" s="134" t="s">
        <v>80</v>
      </c>
      <c r="M65">
        <v>65</v>
      </c>
      <c r="N65" s="134"/>
    </row>
    <row r="66" spans="1:14" x14ac:dyDescent="0.5">
      <c r="A66">
        <f t="shared" si="0"/>
        <v>0.66</v>
      </c>
      <c r="B66" s="134" t="s">
        <v>80</v>
      </c>
      <c r="M66">
        <v>66</v>
      </c>
      <c r="N66" s="134"/>
    </row>
    <row r="67" spans="1:14" x14ac:dyDescent="0.5">
      <c r="A67">
        <f t="shared" ref="A67:A100" si="1">M67/100</f>
        <v>0.67</v>
      </c>
      <c r="B67" s="134" t="s">
        <v>80</v>
      </c>
      <c r="M67">
        <v>67</v>
      </c>
      <c r="N67" s="134"/>
    </row>
    <row r="68" spans="1:14" x14ac:dyDescent="0.5">
      <c r="A68">
        <f t="shared" si="1"/>
        <v>0.68</v>
      </c>
      <c r="B68" s="134" t="s">
        <v>80</v>
      </c>
      <c r="M68">
        <v>68</v>
      </c>
      <c r="N68" s="134"/>
    </row>
    <row r="69" spans="1:14" x14ac:dyDescent="0.5">
      <c r="A69">
        <f t="shared" si="1"/>
        <v>0.69</v>
      </c>
      <c r="B69" s="134" t="s">
        <v>81</v>
      </c>
      <c r="M69">
        <v>69</v>
      </c>
      <c r="N69" s="134"/>
    </row>
    <row r="70" spans="1:14" x14ac:dyDescent="0.5">
      <c r="A70">
        <f t="shared" si="1"/>
        <v>0.7</v>
      </c>
      <c r="B70" s="134" t="s">
        <v>81</v>
      </c>
      <c r="M70">
        <v>70</v>
      </c>
      <c r="N70" s="134"/>
    </row>
    <row r="71" spans="1:14" x14ac:dyDescent="0.5">
      <c r="A71">
        <f t="shared" si="1"/>
        <v>0.71</v>
      </c>
      <c r="B71" s="134" t="s">
        <v>81</v>
      </c>
      <c r="M71">
        <v>71</v>
      </c>
      <c r="N71" s="134"/>
    </row>
    <row r="72" spans="1:14" x14ac:dyDescent="0.5">
      <c r="A72">
        <f t="shared" si="1"/>
        <v>0.72</v>
      </c>
      <c r="B72" s="134" t="s">
        <v>81</v>
      </c>
      <c r="M72">
        <v>72</v>
      </c>
      <c r="N72" s="134"/>
    </row>
    <row r="73" spans="1:14" x14ac:dyDescent="0.5">
      <c r="A73">
        <f t="shared" si="1"/>
        <v>0.73</v>
      </c>
      <c r="B73" s="134" t="s">
        <v>82</v>
      </c>
      <c r="M73">
        <v>73</v>
      </c>
      <c r="N73" s="134"/>
    </row>
    <row r="74" spans="1:14" x14ac:dyDescent="0.5">
      <c r="A74">
        <f t="shared" si="1"/>
        <v>0.74</v>
      </c>
      <c r="B74" s="134" t="s">
        <v>82</v>
      </c>
      <c r="M74">
        <v>74</v>
      </c>
      <c r="N74" s="134"/>
    </row>
    <row r="75" spans="1:14" x14ac:dyDescent="0.5">
      <c r="A75">
        <f t="shared" si="1"/>
        <v>0.75</v>
      </c>
      <c r="B75" s="134" t="s">
        <v>82</v>
      </c>
      <c r="M75">
        <v>75</v>
      </c>
      <c r="N75" s="134"/>
    </row>
    <row r="76" spans="1:14" x14ac:dyDescent="0.5">
      <c r="A76">
        <f t="shared" si="1"/>
        <v>0.76</v>
      </c>
      <c r="B76" s="134" t="s">
        <v>82</v>
      </c>
      <c r="M76">
        <v>76</v>
      </c>
      <c r="N76" s="134"/>
    </row>
    <row r="77" spans="1:14" x14ac:dyDescent="0.5">
      <c r="A77">
        <f t="shared" si="1"/>
        <v>0.77</v>
      </c>
      <c r="B77" s="134" t="s">
        <v>82</v>
      </c>
      <c r="M77">
        <v>77</v>
      </c>
      <c r="N77" s="134"/>
    </row>
    <row r="78" spans="1:14" x14ac:dyDescent="0.5">
      <c r="A78">
        <f t="shared" si="1"/>
        <v>0.78</v>
      </c>
      <c r="B78" s="134" t="s">
        <v>82</v>
      </c>
      <c r="M78">
        <v>78</v>
      </c>
      <c r="N78" s="134"/>
    </row>
    <row r="79" spans="1:14" x14ac:dyDescent="0.5">
      <c r="A79">
        <f t="shared" si="1"/>
        <v>0.79</v>
      </c>
      <c r="B79" s="134" t="s">
        <v>83</v>
      </c>
      <c r="M79">
        <v>79</v>
      </c>
      <c r="N79" s="134"/>
    </row>
    <row r="80" spans="1:14" x14ac:dyDescent="0.5">
      <c r="A80">
        <f t="shared" si="1"/>
        <v>0.8</v>
      </c>
      <c r="B80" s="134" t="s">
        <v>83</v>
      </c>
      <c r="M80">
        <v>80</v>
      </c>
      <c r="N80" s="134"/>
    </row>
    <row r="81" spans="1:14" x14ac:dyDescent="0.5">
      <c r="A81">
        <f t="shared" si="1"/>
        <v>0.81</v>
      </c>
      <c r="B81" s="134" t="s">
        <v>83</v>
      </c>
      <c r="M81">
        <v>81</v>
      </c>
      <c r="N81" s="134"/>
    </row>
    <row r="82" spans="1:14" x14ac:dyDescent="0.5">
      <c r="A82">
        <f t="shared" si="1"/>
        <v>0.82</v>
      </c>
      <c r="B82" s="134" t="s">
        <v>83</v>
      </c>
      <c r="M82">
        <v>82</v>
      </c>
      <c r="N82" s="134"/>
    </row>
    <row r="83" spans="1:14" x14ac:dyDescent="0.5">
      <c r="A83">
        <f t="shared" si="1"/>
        <v>0.83</v>
      </c>
      <c r="B83" s="134" t="s">
        <v>84</v>
      </c>
      <c r="M83">
        <v>83</v>
      </c>
      <c r="N83" s="134"/>
    </row>
    <row r="84" spans="1:14" x14ac:dyDescent="0.5">
      <c r="A84">
        <f t="shared" si="1"/>
        <v>0.84</v>
      </c>
      <c r="B84" s="134" t="s">
        <v>84</v>
      </c>
      <c r="M84">
        <v>84</v>
      </c>
      <c r="N84" s="134"/>
    </row>
    <row r="85" spans="1:14" x14ac:dyDescent="0.5">
      <c r="A85">
        <f t="shared" si="1"/>
        <v>0.85</v>
      </c>
      <c r="B85" s="134" t="s">
        <v>84</v>
      </c>
      <c r="M85">
        <v>85</v>
      </c>
      <c r="N85" s="134"/>
    </row>
    <row r="86" spans="1:14" x14ac:dyDescent="0.5">
      <c r="A86">
        <f t="shared" si="1"/>
        <v>0.86</v>
      </c>
      <c r="B86" s="134" t="s">
        <v>84</v>
      </c>
      <c r="M86">
        <v>86</v>
      </c>
      <c r="N86" s="134"/>
    </row>
    <row r="87" spans="1:14" x14ac:dyDescent="0.5">
      <c r="A87">
        <f t="shared" si="1"/>
        <v>0.87</v>
      </c>
      <c r="B87" s="134" t="s">
        <v>84</v>
      </c>
      <c r="M87">
        <v>87</v>
      </c>
      <c r="N87" s="134"/>
    </row>
    <row r="88" spans="1:14" x14ac:dyDescent="0.5">
      <c r="A88">
        <f t="shared" si="1"/>
        <v>0.88</v>
      </c>
      <c r="B88" s="134" t="s">
        <v>84</v>
      </c>
      <c r="M88">
        <v>88</v>
      </c>
      <c r="N88" s="134"/>
    </row>
    <row r="89" spans="1:14" x14ac:dyDescent="0.5">
      <c r="A89">
        <f t="shared" si="1"/>
        <v>0.89</v>
      </c>
      <c r="B89" s="134" t="s">
        <v>85</v>
      </c>
      <c r="M89">
        <v>89</v>
      </c>
      <c r="N89" s="134"/>
    </row>
    <row r="90" spans="1:14" x14ac:dyDescent="0.5">
      <c r="A90">
        <f t="shared" si="1"/>
        <v>0.9</v>
      </c>
      <c r="B90" s="134" t="s">
        <v>85</v>
      </c>
      <c r="M90">
        <v>90</v>
      </c>
      <c r="N90" s="134"/>
    </row>
    <row r="91" spans="1:14" x14ac:dyDescent="0.5">
      <c r="A91">
        <f t="shared" si="1"/>
        <v>0.91</v>
      </c>
      <c r="B91" s="134" t="s">
        <v>85</v>
      </c>
      <c r="M91">
        <v>91</v>
      </c>
      <c r="N91" s="134"/>
    </row>
    <row r="92" spans="1:14" x14ac:dyDescent="0.5">
      <c r="A92">
        <f t="shared" si="1"/>
        <v>0.92</v>
      </c>
      <c r="B92" s="134" t="s">
        <v>86</v>
      </c>
      <c r="M92">
        <v>92</v>
      </c>
      <c r="N92" s="134"/>
    </row>
    <row r="93" spans="1:14" x14ac:dyDescent="0.5">
      <c r="A93">
        <f t="shared" si="1"/>
        <v>0.93</v>
      </c>
      <c r="B93" s="134" t="s">
        <v>86</v>
      </c>
      <c r="M93">
        <v>93</v>
      </c>
      <c r="N93" s="134"/>
    </row>
    <row r="94" spans="1:14" x14ac:dyDescent="0.5">
      <c r="A94">
        <f t="shared" si="1"/>
        <v>0.94</v>
      </c>
      <c r="B94" s="134" t="s">
        <v>86</v>
      </c>
      <c r="M94">
        <v>94</v>
      </c>
      <c r="N94" s="134"/>
    </row>
    <row r="95" spans="1:14" x14ac:dyDescent="0.5">
      <c r="A95">
        <f t="shared" si="1"/>
        <v>0.95</v>
      </c>
      <c r="B95" s="134" t="s">
        <v>86</v>
      </c>
      <c r="M95">
        <v>95</v>
      </c>
      <c r="N95" s="134"/>
    </row>
    <row r="96" spans="1:14" x14ac:dyDescent="0.5">
      <c r="A96">
        <f t="shared" si="1"/>
        <v>0.96</v>
      </c>
      <c r="B96" s="134" t="s">
        <v>86</v>
      </c>
      <c r="M96">
        <v>96</v>
      </c>
      <c r="N96" s="134"/>
    </row>
    <row r="97" spans="1:14" x14ac:dyDescent="0.5">
      <c r="A97">
        <f t="shared" si="1"/>
        <v>0.97</v>
      </c>
      <c r="B97" s="134" t="s">
        <v>86</v>
      </c>
      <c r="M97">
        <v>97</v>
      </c>
      <c r="N97" s="134"/>
    </row>
    <row r="98" spans="1:14" x14ac:dyDescent="0.5">
      <c r="A98">
        <f t="shared" si="1"/>
        <v>0.98</v>
      </c>
      <c r="B98" s="134" t="s">
        <v>86</v>
      </c>
      <c r="M98">
        <v>98</v>
      </c>
      <c r="N98" s="134"/>
    </row>
    <row r="99" spans="1:14" x14ac:dyDescent="0.5">
      <c r="A99">
        <f t="shared" si="1"/>
        <v>0.99</v>
      </c>
      <c r="B99" s="134" t="s">
        <v>86</v>
      </c>
      <c r="M99">
        <v>99</v>
      </c>
      <c r="N99" s="134"/>
    </row>
    <row r="100" spans="1:14" x14ac:dyDescent="0.5">
      <c r="A100">
        <f t="shared" si="1"/>
        <v>1</v>
      </c>
      <c r="B100" s="134" t="s">
        <v>86</v>
      </c>
      <c r="M100">
        <v>100</v>
      </c>
      <c r="N100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Lower Level</vt:lpstr>
      <vt:lpstr>Middle Level</vt:lpstr>
      <vt:lpstr>Upper Level</vt:lpstr>
      <vt:lpstr>Concordance</vt:lpstr>
      <vt:lpstr>_Hlk484798743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Baha</dc:creator>
  <cp:lastModifiedBy>Fernando Vazquez</cp:lastModifiedBy>
  <dcterms:created xsi:type="dcterms:W3CDTF">2017-05-31T22:57:06Z</dcterms:created>
  <dcterms:modified xsi:type="dcterms:W3CDTF">2019-10-15T05:58:38Z</dcterms:modified>
</cp:coreProperties>
</file>