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262019\"/>
    </mc:Choice>
  </mc:AlternateContent>
  <xr:revisionPtr revIDLastSave="4" documentId="10_ncr:100000_{E907BFCD-B5A3-4CD7-9401-58053249341C}" xr6:coauthVersionLast="43" xr6:coauthVersionMax="43" xr10:uidLastSave="{8A6D07FD-78E4-4D4E-B6BD-9B66E1391FE6}"/>
  <bookViews>
    <workbookView xWindow="0" yWindow="5708" windowWidth="11985" windowHeight="6150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D7" i="8" s="1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180" i="8" s="1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CJ295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CJ288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BL283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CJ281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BL254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I249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I247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CD246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CD244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CT244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CD166" i="8" s="1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CP166" i="8" s="1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CH375" i="8" s="1"/>
  <c r="BP739" i="5"/>
  <c r="BQ739" i="5"/>
  <c r="CI7" i="8" s="1"/>
  <c r="BP820" i="5"/>
  <c r="CJ6" i="8" s="1"/>
  <c r="BP901" i="5"/>
  <c r="CK6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G5" i="8"/>
  <c r="H5" i="8"/>
  <c r="I5" i="8"/>
  <c r="J5" i="8"/>
  <c r="J203" i="8" s="1"/>
  <c r="K5" i="8"/>
  <c r="L5" i="8"/>
  <c r="M5" i="8"/>
  <c r="N5" i="8"/>
  <c r="O5" i="8"/>
  <c r="P5" i="8"/>
  <c r="Q5" i="8"/>
  <c r="R5" i="8"/>
  <c r="R203" i="8" s="1"/>
  <c r="S5" i="8"/>
  <c r="T5" i="8"/>
  <c r="U5" i="8"/>
  <c r="V5" i="8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AI499" i="18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G80" i="8"/>
  <c r="G160" i="8" s="1"/>
  <c r="H80" i="8"/>
  <c r="I80" i="8"/>
  <c r="I160" i="8" s="1"/>
  <c r="J80" i="8"/>
  <c r="K80" i="8"/>
  <c r="L80" i="8"/>
  <c r="M80" i="8"/>
  <c r="M160" i="8" s="1"/>
  <c r="N80" i="8"/>
  <c r="O80" i="8"/>
  <c r="P80" i="8"/>
  <c r="Q80" i="8"/>
  <c r="R80" i="8"/>
  <c r="S80" i="8"/>
  <c r="T80" i="8"/>
  <c r="U80" i="8"/>
  <c r="U160" i="8" s="1"/>
  <c r="V80" i="8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G37" i="8"/>
  <c r="G117" i="8" s="1"/>
  <c r="H37" i="8"/>
  <c r="I37" i="8"/>
  <c r="I117" i="8" s="1"/>
  <c r="J37" i="8"/>
  <c r="K37" i="8"/>
  <c r="L37" i="8"/>
  <c r="M37" i="8"/>
  <c r="M117" i="8" s="1"/>
  <c r="N37" i="8"/>
  <c r="O37" i="8"/>
  <c r="P37" i="8"/>
  <c r="Q37" i="8"/>
  <c r="R37" i="8"/>
  <c r="S37" i="8"/>
  <c r="T37" i="8"/>
  <c r="U37" i="8"/>
  <c r="U117" i="8" s="1"/>
  <c r="V37" i="8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G73" i="8"/>
  <c r="G153" i="8" s="1"/>
  <c r="H73" i="8"/>
  <c r="I73" i="8"/>
  <c r="I153" i="8" s="1"/>
  <c r="J73" i="8"/>
  <c r="K73" i="8"/>
  <c r="L73" i="8"/>
  <c r="M73" i="8"/>
  <c r="M153" i="8" s="1"/>
  <c r="N73" i="8"/>
  <c r="O73" i="8"/>
  <c r="P73" i="8"/>
  <c r="Q73" i="8"/>
  <c r="R73" i="8"/>
  <c r="S73" i="8"/>
  <c r="T73" i="8"/>
  <c r="U73" i="8"/>
  <c r="U153" i="8" s="1"/>
  <c r="V73" i="8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G31" i="8"/>
  <c r="G111" i="8" s="1"/>
  <c r="H31" i="8"/>
  <c r="I31" i="8"/>
  <c r="I111" i="8" s="1"/>
  <c r="J31" i="8"/>
  <c r="K31" i="8"/>
  <c r="L31" i="8"/>
  <c r="M31" i="8"/>
  <c r="M111" i="8" s="1"/>
  <c r="N31" i="8"/>
  <c r="O31" i="8"/>
  <c r="P31" i="8"/>
  <c r="Q31" i="8"/>
  <c r="R31" i="8"/>
  <c r="S31" i="8"/>
  <c r="T31" i="8"/>
  <c r="U31" i="8"/>
  <c r="U111" i="8" s="1"/>
  <c r="V31" i="8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W70" i="8"/>
  <c r="W150" i="8" s="1"/>
  <c r="X70" i="8"/>
  <c r="Y70" i="8"/>
  <c r="C30" i="8"/>
  <c r="D30" i="8"/>
  <c r="E30" i="8"/>
  <c r="F30" i="8"/>
  <c r="G30" i="8"/>
  <c r="H30" i="8"/>
  <c r="I30" i="8"/>
  <c r="I110" i="8" s="1"/>
  <c r="J30" i="8"/>
  <c r="J110" i="8" s="1"/>
  <c r="K30" i="8"/>
  <c r="L30" i="8"/>
  <c r="M30" i="8"/>
  <c r="N30" i="8"/>
  <c r="O30" i="8"/>
  <c r="P30" i="8"/>
  <c r="Q30" i="8"/>
  <c r="Q110" i="8" s="1"/>
  <c r="R30" i="8"/>
  <c r="R110" i="8" s="1"/>
  <c r="S30" i="8"/>
  <c r="T30" i="8"/>
  <c r="U30" i="8"/>
  <c r="U110" i="8" s="1"/>
  <c r="V30" i="8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K28" i="8"/>
  <c r="L28" i="8"/>
  <c r="M28" i="8"/>
  <c r="N28" i="8"/>
  <c r="N108" i="8" s="1"/>
  <c r="O28" i="8"/>
  <c r="P28" i="8"/>
  <c r="Q28" i="8"/>
  <c r="Q108" i="8" s="1"/>
  <c r="R28" i="8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DQ86" i="8" s="1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DP83" i="8" s="1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BL233" i="8" s="1"/>
  <c r="A897" i="5"/>
  <c r="BT965" i="5" s="1"/>
  <c r="BL79" i="8" s="1"/>
  <c r="BL77" i="8"/>
  <c r="BL71" i="8"/>
  <c r="BJ86" i="8"/>
  <c r="BJ85" i="8"/>
  <c r="BJ84" i="8"/>
  <c r="BJ83" i="8"/>
  <c r="DH83" i="8" s="1"/>
  <c r="BJ82" i="8"/>
  <c r="DH82" i="8" s="1"/>
  <c r="BJ81" i="8"/>
  <c r="A735" i="5"/>
  <c r="BJ77" i="8"/>
  <c r="BJ71" i="8"/>
  <c r="BI86" i="8"/>
  <c r="BI85" i="8"/>
  <c r="BI84" i="8"/>
  <c r="BI83" i="8"/>
  <c r="BI235" i="8" s="1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E77" i="8"/>
  <c r="BE75" i="8"/>
  <c r="BE71" i="8"/>
  <c r="BD86" i="8"/>
  <c r="BK86" i="8"/>
  <c r="DI86" i="8" s="1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E7" i="8"/>
  <c r="F7" i="8"/>
  <c r="G7" i="8"/>
  <c r="G205" i="8" s="1"/>
  <c r="H7" i="8"/>
  <c r="I7" i="8"/>
  <c r="I205" i="8" s="1"/>
  <c r="J7" i="8"/>
  <c r="K7" i="8"/>
  <c r="L7" i="8"/>
  <c r="M7" i="8"/>
  <c r="N7" i="8"/>
  <c r="O7" i="8"/>
  <c r="P7" i="8"/>
  <c r="Q7" i="8"/>
  <c r="R7" i="8"/>
  <c r="S7" i="8"/>
  <c r="T7" i="8"/>
  <c r="U7" i="8"/>
  <c r="U205" i="8" s="1"/>
  <c r="V7" i="8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G36" i="8"/>
  <c r="G116" i="8" s="1"/>
  <c r="H36" i="8"/>
  <c r="I36" i="8"/>
  <c r="I116" i="8" s="1"/>
  <c r="J36" i="8"/>
  <c r="K36" i="8"/>
  <c r="L36" i="8"/>
  <c r="M36" i="8"/>
  <c r="N36" i="8"/>
  <c r="O36" i="8"/>
  <c r="P36" i="8"/>
  <c r="Q36" i="8"/>
  <c r="R36" i="8"/>
  <c r="S36" i="8"/>
  <c r="T36" i="8"/>
  <c r="U36" i="8"/>
  <c r="U116" i="8" s="1"/>
  <c r="V36" i="8"/>
  <c r="W36" i="8"/>
  <c r="X36" i="8"/>
  <c r="Y36" i="8"/>
  <c r="Y116" i="8" s="1"/>
  <c r="C39" i="8"/>
  <c r="D39" i="8"/>
  <c r="E39" i="8"/>
  <c r="F39" i="8"/>
  <c r="G39" i="8"/>
  <c r="G119" i="8" s="1"/>
  <c r="H39" i="8"/>
  <c r="I39" i="8"/>
  <c r="I119" i="8" s="1"/>
  <c r="J39" i="8"/>
  <c r="K39" i="8"/>
  <c r="L39" i="8"/>
  <c r="M39" i="8"/>
  <c r="M119" i="8" s="1"/>
  <c r="N39" i="8"/>
  <c r="O39" i="8"/>
  <c r="P39" i="8"/>
  <c r="Q39" i="8"/>
  <c r="R39" i="8"/>
  <c r="S39" i="8"/>
  <c r="T39" i="8"/>
  <c r="U39" i="8"/>
  <c r="U119" i="8" s="1"/>
  <c r="V39" i="8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BI189" i="8" s="1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CD195" i="8" s="1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CP195" i="8" s="1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CH84" i="8"/>
  <c r="CI84" i="8"/>
  <c r="DH84" i="8" s="1"/>
  <c r="CJ84" i="8"/>
  <c r="CK84" i="8"/>
  <c r="DJ84" i="8" s="1"/>
  <c r="CL84" i="8"/>
  <c r="CM84" i="8"/>
  <c r="DL84" i="8"/>
  <c r="CN84" i="8"/>
  <c r="DM84" i="8" s="1"/>
  <c r="CO84" i="8"/>
  <c r="DN84" i="8" s="1"/>
  <c r="CP84" i="8"/>
  <c r="CQ84" i="8"/>
  <c r="CR84" i="8"/>
  <c r="CS84" i="8"/>
  <c r="DR84" i="8" s="1"/>
  <c r="CT84" i="8"/>
  <c r="DS84" i="8" s="1"/>
  <c r="CU84" i="8"/>
  <c r="DT84" i="8" s="1"/>
  <c r="CV84" i="8"/>
  <c r="DU84" i="8" s="1"/>
  <c r="BA85" i="8"/>
  <c r="CC85" i="8"/>
  <c r="CD85" i="8"/>
  <c r="DC85" i="8" s="1"/>
  <c r="CE85" i="8"/>
  <c r="CF85" i="8"/>
  <c r="CG85" i="8"/>
  <c r="CH85" i="8"/>
  <c r="DG85" i="8" s="1"/>
  <c r="CI85" i="8"/>
  <c r="DH85" i="8" s="1"/>
  <c r="CJ85" i="8"/>
  <c r="CK85" i="8"/>
  <c r="DJ85" i="8" s="1"/>
  <c r="CL85" i="8"/>
  <c r="DK85" i="8" s="1"/>
  <c r="CM85" i="8"/>
  <c r="DL85" i="8" s="1"/>
  <c r="CN85" i="8"/>
  <c r="DM85" i="8" s="1"/>
  <c r="CO85" i="8"/>
  <c r="CP85" i="8"/>
  <c r="CQ85" i="8"/>
  <c r="DP85" i="8"/>
  <c r="CR85" i="8"/>
  <c r="DQ85" i="8" s="1"/>
  <c r="CS85" i="8"/>
  <c r="CT85" i="8"/>
  <c r="DS85" i="8" s="1"/>
  <c r="CU85" i="8"/>
  <c r="DT85" i="8" s="1"/>
  <c r="CV85" i="8"/>
  <c r="DU85" i="8" s="1"/>
  <c r="BA86" i="8"/>
  <c r="CC86" i="8"/>
  <c r="CD86" i="8"/>
  <c r="CE86" i="8"/>
  <c r="CF86" i="8"/>
  <c r="CG86" i="8"/>
  <c r="CH86" i="8"/>
  <c r="DG86" i="8"/>
  <c r="CI86" i="8"/>
  <c r="CJ86" i="8"/>
  <c r="CK86" i="8"/>
  <c r="DJ86" i="8" s="1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CD81" i="8"/>
  <c r="DC81" i="8" s="1"/>
  <c r="CE81" i="8"/>
  <c r="DD81" i="8" s="1"/>
  <c r="CF81" i="8"/>
  <c r="DE81" i="8" s="1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 s="1"/>
  <c r="CS81" i="8"/>
  <c r="CT81" i="8"/>
  <c r="CU81" i="8"/>
  <c r="DT81" i="8" s="1"/>
  <c r="CV81" i="8"/>
  <c r="DU81" i="8" s="1"/>
  <c r="BA83" i="8"/>
  <c r="CC83" i="8"/>
  <c r="DB83" i="8" s="1"/>
  <c r="CD83" i="8"/>
  <c r="CE83" i="8"/>
  <c r="DD83" i="8" s="1"/>
  <c r="CF83" i="8"/>
  <c r="CG83" i="8"/>
  <c r="DF83" i="8" s="1"/>
  <c r="CH83" i="8"/>
  <c r="CI83" i="8"/>
  <c r="CJ83" i="8"/>
  <c r="CJ235" i="8" s="1"/>
  <c r="CK83" i="8"/>
  <c r="DJ83" i="8" s="1"/>
  <c r="CL83" i="8"/>
  <c r="CM83" i="8"/>
  <c r="CN83" i="8"/>
  <c r="DM83" i="8" s="1"/>
  <c r="CO83" i="8"/>
  <c r="DN83" i="8"/>
  <c r="CP83" i="8"/>
  <c r="DO83" i="8" s="1"/>
  <c r="CQ83" i="8"/>
  <c r="CR83" i="8"/>
  <c r="CS83" i="8"/>
  <c r="CT83" i="8"/>
  <c r="DS83" i="8" s="1"/>
  <c r="CU83" i="8"/>
  <c r="CV83" i="8"/>
  <c r="BA82" i="8"/>
  <c r="CC82" i="8"/>
  <c r="DB82" i="8" s="1"/>
  <c r="CD82" i="8"/>
  <c r="CE82" i="8"/>
  <c r="CF82" i="8"/>
  <c r="CG82" i="8"/>
  <c r="CH82" i="8"/>
  <c r="DG82" i="8" s="1"/>
  <c r="CI82" i="8"/>
  <c r="CJ82" i="8"/>
  <c r="DI82" i="8" s="1"/>
  <c r="CK82" i="8"/>
  <c r="CL82" i="8"/>
  <c r="DK82" i="8" s="1"/>
  <c r="CM82" i="8"/>
  <c r="DL82" i="8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DG364" i="8" s="1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DF362" i="8" s="1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DP359" i="8" s="1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DE357" i="8" s="1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DF356" i="8" s="1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DN354" i="8" s="1"/>
  <c r="CN354" i="8"/>
  <c r="CM354" i="8"/>
  <c r="CL354" i="8"/>
  <c r="CK354" i="8"/>
  <c r="CJ354" i="8"/>
  <c r="CI354" i="8"/>
  <c r="CH354" i="8"/>
  <c r="CG354" i="8"/>
  <c r="DF354" i="8" s="1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DU351" i="8" s="1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DF351" i="8" s="1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DU349" i="8" s="1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DE347" i="8" s="1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DD341" i="8" s="1"/>
  <c r="CD341" i="8"/>
  <c r="CC341" i="8"/>
  <c r="CB341" i="8"/>
  <c r="CA341" i="8"/>
  <c r="BZ341" i="8"/>
  <c r="CV340" i="8"/>
  <c r="BW340" i="8"/>
  <c r="CU340" i="8"/>
  <c r="DT340" i="8" s="1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DT339" i="8" s="1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DT337" i="8" s="1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DC335" i="8" s="1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DS332" i="8" s="1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DB331" i="8" s="1"/>
  <c r="CB331" i="8"/>
  <c r="CA331" i="8"/>
  <c r="BZ331" i="8"/>
  <c r="CV330" i="8"/>
  <c r="CU330" i="8"/>
  <c r="CT330" i="8"/>
  <c r="CS330" i="8"/>
  <c r="CR330" i="8"/>
  <c r="DQ330" i="8" s="1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DQ326" i="8" s="1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DQ322" i="8" s="1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DA321" i="8" s="1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DP316" i="8" s="1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DE371" i="8" s="1"/>
  <c r="BF371" i="8"/>
  <c r="BE371" i="8"/>
  <c r="BD371" i="8"/>
  <c r="BC371" i="8"/>
  <c r="BB371" i="8"/>
  <c r="BA371" i="8"/>
  <c r="BW370" i="8"/>
  <c r="DU370" i="8" s="1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DQ367" i="8" s="1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BI365" i="8"/>
  <c r="DG365" i="8" s="1"/>
  <c r="BH365" i="8"/>
  <c r="BG365" i="8"/>
  <c r="BF365" i="8"/>
  <c r="DD365" i="8" s="1"/>
  <c r="BE365" i="8"/>
  <c r="DC365" i="8" s="1"/>
  <c r="BD365" i="8"/>
  <c r="DB365" i="8" s="1"/>
  <c r="BC365" i="8"/>
  <c r="BB365" i="8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BW363" i="8"/>
  <c r="BV363" i="8"/>
  <c r="DT363" i="8" s="1"/>
  <c r="BU363" i="8"/>
  <c r="BT363" i="8"/>
  <c r="DR363" i="8" s="1"/>
  <c r="BS363" i="8"/>
  <c r="BR363" i="8"/>
  <c r="BQ363" i="8"/>
  <c r="BP363" i="8"/>
  <c r="DN363" i="8" s="1"/>
  <c r="BO363" i="8"/>
  <c r="BN363" i="8"/>
  <c r="BM363" i="8"/>
  <c r="DK363" i="8" s="1"/>
  <c r="BL363" i="8"/>
  <c r="BK363" i="8"/>
  <c r="BJ363" i="8"/>
  <c r="DH363" i="8" s="1"/>
  <c r="BI363" i="8"/>
  <c r="BH363" i="8"/>
  <c r="BG363" i="8"/>
  <c r="DE363" i="8" s="1"/>
  <c r="BF363" i="8"/>
  <c r="BE363" i="8"/>
  <c r="BD363" i="8"/>
  <c r="BC363" i="8"/>
  <c r="BB363" i="8"/>
  <c r="CZ363" i="8" s="1"/>
  <c r="BA363" i="8"/>
  <c r="BW362" i="8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BS358" i="8"/>
  <c r="DQ358" i="8" s="1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DQ354" i="8" s="1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BV350" i="8"/>
  <c r="DT350" i="8" s="1"/>
  <c r="BU350" i="8"/>
  <c r="BT350" i="8"/>
  <c r="BS350" i="8"/>
  <c r="BR350" i="8"/>
  <c r="BQ350" i="8"/>
  <c r="DO350" i="8" s="1"/>
  <c r="BP350" i="8"/>
  <c r="BO350" i="8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BU345" i="8"/>
  <c r="DS345" i="8" s="1"/>
  <c r="BT345" i="8"/>
  <c r="BS345" i="8"/>
  <c r="BR345" i="8"/>
  <c r="DP345" i="8" s="1"/>
  <c r="BQ345" i="8"/>
  <c r="BP345" i="8"/>
  <c r="BO345" i="8"/>
  <c r="BN345" i="8"/>
  <c r="BM345" i="8"/>
  <c r="DK345" i="8" s="1"/>
  <c r="BL345" i="8"/>
  <c r="BK345" i="8"/>
  <c r="BJ345" i="8"/>
  <c r="DH345" i="8" s="1"/>
  <c r="BI345" i="8"/>
  <c r="BH345" i="8"/>
  <c r="BG345" i="8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BD344" i="8"/>
  <c r="BC344" i="8"/>
  <c r="BB344" i="8"/>
  <c r="BA344" i="8"/>
  <c r="BW343" i="8"/>
  <c r="BV343" i="8"/>
  <c r="BU343" i="8"/>
  <c r="BT343" i="8"/>
  <c r="BS343" i="8"/>
  <c r="BR343" i="8"/>
  <c r="BQ343" i="8"/>
  <c r="BP343" i="8"/>
  <c r="DN343" i="8" s="1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BD343" i="8"/>
  <c r="BC343" i="8"/>
  <c r="DA343" i="8" s="1"/>
  <c r="BA343" i="8"/>
  <c r="BW342" i="8"/>
  <c r="DU342" i="8" s="1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DQ341" i="8" s="1"/>
  <c r="BR341" i="8"/>
  <c r="DP341" i="8" s="1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DB333" i="8" s="1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DO331" i="8" s="1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DE330" i="8" s="1"/>
  <c r="BF330" i="8"/>
  <c r="DD330" i="8" s="1"/>
  <c r="BE330" i="8"/>
  <c r="BD330" i="8"/>
  <c r="BC330" i="8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BK326" i="8"/>
  <c r="BJ326" i="8"/>
  <c r="BI326" i="8"/>
  <c r="BH326" i="8"/>
  <c r="BG326" i="8"/>
  <c r="DE326" i="8" s="1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CX238" i="8" s="1"/>
  <c r="BY86" i="8"/>
  <c r="AA86" i="8"/>
  <c r="CX85" i="8"/>
  <c r="BY85" i="8"/>
  <c r="BY313" i="8" s="1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AA83" i="8"/>
  <c r="CX82" i="8"/>
  <c r="BY82" i="8"/>
  <c r="BY310" i="8" s="1"/>
  <c r="AA82" i="8"/>
  <c r="CX81" i="8"/>
  <c r="CX309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BY149" i="8" s="1"/>
  <c r="AA73" i="8"/>
  <c r="B73" i="8"/>
  <c r="FX72" i="8"/>
  <c r="CX72" i="8"/>
  <c r="BY72" i="8"/>
  <c r="BY300" i="8" s="1"/>
  <c r="AA72" i="8"/>
  <c r="B72" i="8"/>
  <c r="FX71" i="8"/>
  <c r="CX71" i="8"/>
  <c r="BY71" i="8"/>
  <c r="BY147" i="8" s="1"/>
  <c r="AA71" i="8"/>
  <c r="B71" i="8"/>
  <c r="CX70" i="8"/>
  <c r="CX222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D217" i="8" s="1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L217" i="8" s="1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T216" i="8" s="1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 s="1"/>
  <c r="CX63" i="8"/>
  <c r="CX215" i="8" s="1"/>
  <c r="BY63" i="8"/>
  <c r="AA63" i="8"/>
  <c r="B63" i="8"/>
  <c r="GA62" i="8"/>
  <c r="DW62" i="8"/>
  <c r="DW90" i="8"/>
  <c r="DW118" i="8" s="1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DT58" i="8" s="1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 s="1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DW46" i="8"/>
  <c r="DW74" i="8" s="1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191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12" i="8" s="1"/>
  <c r="CX35" i="8"/>
  <c r="CX111" i="8" s="1"/>
  <c r="BY35" i="8"/>
  <c r="BY187" i="8" s="1"/>
  <c r="CX34" i="8"/>
  <c r="CX186" i="8" s="1"/>
  <c r="BY34" i="8"/>
  <c r="CX33" i="8"/>
  <c r="CX185" i="8" s="1"/>
  <c r="BY33" i="8"/>
  <c r="Y33" i="8"/>
  <c r="X33" i="8"/>
  <c r="X113" i="8" s="1"/>
  <c r="W33" i="8"/>
  <c r="V33" i="8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I33" i="8"/>
  <c r="I113" i="8" s="1"/>
  <c r="H33" i="8"/>
  <c r="G33" i="8"/>
  <c r="G113" i="8" s="1"/>
  <c r="F33" i="8"/>
  <c r="E33" i="8"/>
  <c r="E113" i="8" s="1"/>
  <c r="D33" i="8"/>
  <c r="C33" i="8"/>
  <c r="CX32" i="8"/>
  <c r="BY32" i="8"/>
  <c r="CX31" i="8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258" i="8" s="1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CX22" i="8"/>
  <c r="CX250" i="8" s="1"/>
  <c r="BY22" i="8"/>
  <c r="BY98" i="8" s="1"/>
  <c r="CX21" i="8"/>
  <c r="BY21" i="8"/>
  <c r="CX20" i="8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T18" i="8" s="1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DI15" i="8" s="1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J165" i="8" s="1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43" i="8"/>
  <c r="DS347" i="8"/>
  <c r="DN368" i="8"/>
  <c r="DM333" i="8"/>
  <c r="DI363" i="8"/>
  <c r="DM335" i="8"/>
  <c r="DJ330" i="8"/>
  <c r="DU354" i="8"/>
  <c r="DR335" i="8"/>
  <c r="DE361" i="8"/>
  <c r="DD361" i="8"/>
  <c r="DU325" i="8"/>
  <c r="DJ346" i="8"/>
  <c r="DI329" i="8"/>
  <c r="DC352" i="8"/>
  <c r="DB344" i="8"/>
  <c r="DB348" i="8"/>
  <c r="DT365" i="8"/>
  <c r="DR326" i="8"/>
  <c r="DR330" i="8"/>
  <c r="DR334" i="8"/>
  <c r="DR371" i="8"/>
  <c r="DQ338" i="8"/>
  <c r="DQ335" i="8"/>
  <c r="DQ353" i="8"/>
  <c r="DQ370" i="8"/>
  <c r="DP362" i="8"/>
  <c r="DP334" i="8"/>
  <c r="DP369" i="8"/>
  <c r="DO356" i="8"/>
  <c r="DO360" i="8"/>
  <c r="DN364" i="8"/>
  <c r="DM343" i="8"/>
  <c r="DM354" i="8"/>
  <c r="DM326" i="8"/>
  <c r="DL332" i="8"/>
  <c r="DI343" i="8"/>
  <c r="DE319" i="8"/>
  <c r="DD366" i="8"/>
  <c r="DD352" i="8"/>
  <c r="DC359" i="8"/>
  <c r="DB338" i="8"/>
  <c r="AZ7" i="8"/>
  <c r="BY245" i="8"/>
  <c r="BY169" i="8"/>
  <c r="BY96" i="8"/>
  <c r="CX97" i="8"/>
  <c r="CX178" i="8"/>
  <c r="CX102" i="8"/>
  <c r="BY105" i="8"/>
  <c r="CX181" i="8"/>
  <c r="BY270" i="8"/>
  <c r="CX194" i="8"/>
  <c r="CX118" i="8"/>
  <c r="BY244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14" i="8"/>
  <c r="CX114" i="8"/>
  <c r="BY269" i="8"/>
  <c r="BY193" i="8"/>
  <c r="CX269" i="8"/>
  <c r="CX193" i="8"/>
  <c r="CX117" i="8"/>
  <c r="CX274" i="8"/>
  <c r="CX198" i="8"/>
  <c r="CX122" i="8"/>
  <c r="BY89" i="8"/>
  <c r="CX241" i="8"/>
  <c r="CX165" i="8"/>
  <c r="CX89" i="8"/>
  <c r="CX243" i="8"/>
  <c r="BY94" i="8"/>
  <c r="CX246" i="8"/>
  <c r="CX94" i="8"/>
  <c r="CX255" i="8"/>
  <c r="CX179" i="8"/>
  <c r="CX103" i="8"/>
  <c r="BY113" i="8"/>
  <c r="CX113" i="8"/>
  <c r="BY267" i="8"/>
  <c r="BY191" i="8"/>
  <c r="BY115" i="8"/>
  <c r="BY268" i="8"/>
  <c r="BY192" i="8"/>
  <c r="BY116" i="8"/>
  <c r="BY273" i="8"/>
  <c r="CX273" i="8"/>
  <c r="CX197" i="8"/>
  <c r="CX121" i="8"/>
  <c r="BY275" i="8"/>
  <c r="BY199" i="8"/>
  <c r="BY123" i="8"/>
  <c r="CX240" i="8"/>
  <c r="CX164" i="8"/>
  <c r="CX88" i="8"/>
  <c r="BY250" i="8"/>
  <c r="BY174" i="8"/>
  <c r="CX98" i="8"/>
  <c r="BY100" i="8"/>
  <c r="BY259" i="8"/>
  <c r="BY183" i="8"/>
  <c r="BY107" i="8"/>
  <c r="CX262" i="8"/>
  <c r="CX188" i="8"/>
  <c r="CX112" i="8"/>
  <c r="CX195" i="8"/>
  <c r="CX119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P58" i="8"/>
  <c r="BY211" i="8"/>
  <c r="BY135" i="8"/>
  <c r="CX135" i="8"/>
  <c r="BY288" i="8"/>
  <c r="BY212" i="8"/>
  <c r="BY136" i="8"/>
  <c r="BY298" i="8"/>
  <c r="CX298" i="8"/>
  <c r="CX301" i="8"/>
  <c r="CX225" i="8"/>
  <c r="BY305" i="8"/>
  <c r="BY229" i="8"/>
  <c r="BY153" i="8"/>
  <c r="CX305" i="8"/>
  <c r="CX229" i="8"/>
  <c r="BY307" i="8"/>
  <c r="BY231" i="8"/>
  <c r="BY155" i="8"/>
  <c r="CX155" i="8"/>
  <c r="BY309" i="8"/>
  <c r="BY233" i="8"/>
  <c r="BY157" i="8"/>
  <c r="CX233" i="8"/>
  <c r="BY279" i="8"/>
  <c r="CX279" i="8"/>
  <c r="CX203" i="8"/>
  <c r="CX127" i="8"/>
  <c r="BY285" i="8"/>
  <c r="BY209" i="8"/>
  <c r="BY133" i="8"/>
  <c r="CX133" i="8"/>
  <c r="DP64" i="8"/>
  <c r="BY293" i="8"/>
  <c r="BY217" i="8"/>
  <c r="BY141" i="8"/>
  <c r="CX293" i="8"/>
  <c r="CX217" i="8"/>
  <c r="CX141" i="8"/>
  <c r="BY294" i="8"/>
  <c r="BY218" i="8"/>
  <c r="CX294" i="8"/>
  <c r="CX295" i="8"/>
  <c r="CX219" i="8"/>
  <c r="CX143" i="8"/>
  <c r="BY299" i="8"/>
  <c r="BY223" i="8"/>
  <c r="BY205" i="8"/>
  <c r="BY129" i="8"/>
  <c r="CX284" i="8"/>
  <c r="CX208" i="8"/>
  <c r="CX132" i="8"/>
  <c r="BY286" i="8"/>
  <c r="BY210" i="8"/>
  <c r="CX210" i="8"/>
  <c r="CX134" i="8"/>
  <c r="BY290" i="8"/>
  <c r="BY214" i="8"/>
  <c r="BY138" i="8"/>
  <c r="CX138" i="8"/>
  <c r="CX296" i="8"/>
  <c r="CX220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BY308" i="8"/>
  <c r="BY232" i="8"/>
  <c r="BY156" i="8"/>
  <c r="CX199" i="8"/>
  <c r="CX123" i="8"/>
  <c r="BY282" i="8"/>
  <c r="BY206" i="8"/>
  <c r="BY130" i="8"/>
  <c r="CX282" i="8"/>
  <c r="CX206" i="8"/>
  <c r="CX130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8" i="8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8" i="8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6" i="8"/>
  <c r="E8" i="8"/>
  <c r="E6" i="8"/>
  <c r="EH9" i="8"/>
  <c r="EH153" i="8" s="1"/>
  <c r="EO6" i="8"/>
  <c r="EP9" i="8"/>
  <c r="ES6" i="8"/>
  <c r="EJ8" i="8"/>
  <c r="EK7" i="8"/>
  <c r="EM9" i="8"/>
  <c r="EQ9" i="8"/>
  <c r="ER8" i="8"/>
  <c r="EB8" i="8"/>
  <c r="EB152" i="8" s="1"/>
  <c r="EC8" i="8"/>
  <c r="EG8" i="8"/>
  <c r="EK8" i="8"/>
  <c r="EL7" i="8"/>
  <c r="EO8" i="8"/>
  <c r="ES8" i="8"/>
  <c r="ET7" i="8"/>
  <c r="ET151" i="8" s="1"/>
  <c r="EE7" i="8"/>
  <c r="EF6" i="8"/>
  <c r="EG9" i="8"/>
  <c r="EI7" i="8"/>
  <c r="EM7" i="8"/>
  <c r="EN6" i="8"/>
  <c r="EQ7" i="8"/>
  <c r="AD6" i="8"/>
  <c r="AC6" i="8"/>
  <c r="AD8" i="8"/>
  <c r="CJ180" i="8"/>
  <c r="CJ170" i="8"/>
  <c r="CJ196" i="8"/>
  <c r="CJ236" i="8"/>
  <c r="CJ202" i="8"/>
  <c r="CJ194" i="8"/>
  <c r="CJ256" i="8"/>
  <c r="CJ255" i="8"/>
  <c r="CJ289" i="8"/>
  <c r="CJ291" i="8"/>
  <c r="CJ248" i="8"/>
  <c r="CJ273" i="8"/>
  <c r="CJ200" i="8"/>
  <c r="CJ282" i="8"/>
  <c r="CJ280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AN338" i="15" s="1"/>
  <c r="AO338" i="15" s="1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T1612" i="5"/>
  <c r="BQ1552" i="5"/>
  <c r="BS1552" i="5"/>
  <c r="BQ1230" i="5"/>
  <c r="CO76" i="8" s="1"/>
  <c r="BP1228" i="5"/>
  <c r="BQ904" i="5"/>
  <c r="BS904" i="5"/>
  <c r="BQ256" i="5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8" i="8"/>
  <c r="AA11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3"/>
  <c r="EJ536" i="10"/>
  <c r="EK536" i="10" s="1"/>
  <c r="EJ371" i="15"/>
  <c r="EK371" i="15" s="1"/>
  <c r="BY467" i="16"/>
  <c r="BZ467" i="16" s="1"/>
  <c r="BY427" i="16"/>
  <c r="BZ427" i="16" s="1"/>
  <c r="AN443" i="16"/>
  <c r="AO443" i="16" s="1"/>
  <c r="AN607" i="16"/>
  <c r="AO607" i="16" s="1"/>
  <c r="BZ42" i="10"/>
  <c r="AN613" i="16"/>
  <c r="AO613" i="16" s="1"/>
  <c r="FN599" i="16"/>
  <c r="FO599" i="16" s="1"/>
  <c r="AN599" i="16"/>
  <c r="AO599" i="16" s="1"/>
  <c r="FN419" i="16"/>
  <c r="FO419" i="16" s="1"/>
  <c r="FN505" i="16"/>
  <c r="FO505" i="16" s="1"/>
  <c r="BY376" i="15"/>
  <c r="BZ376" i="15" s="1"/>
  <c r="EJ523" i="10"/>
  <c r="EK523" i="10" s="1"/>
  <c r="BY191" i="15"/>
  <c r="BZ191" i="15" s="1"/>
  <c r="BY283" i="15"/>
  <c r="BZ283" i="15" s="1"/>
  <c r="BY386" i="16"/>
  <c r="BZ386" i="16" s="1"/>
  <c r="FN501" i="16"/>
  <c r="FO501" i="16" s="1"/>
  <c r="BY505" i="16"/>
  <c r="BZ505" i="16" s="1"/>
  <c r="EJ336" i="15"/>
  <c r="EK336" i="15" s="1"/>
  <c r="AN544" i="10"/>
  <c r="AO544" i="10" s="1"/>
  <c r="AO335" i="15"/>
  <c r="BZ35" i="10"/>
  <c r="EJ295" i="15"/>
  <c r="EK295" i="15" s="1"/>
  <c r="EJ423" i="16"/>
  <c r="EK423" i="16" s="1"/>
  <c r="AN518" i="16"/>
  <c r="AO518" i="16" s="1"/>
  <c r="AO501" i="16"/>
  <c r="AN282" i="16"/>
  <c r="AO282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7" i="8"/>
  <c r="GA36" i="8" s="1"/>
  <c r="R113" i="8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S663" i="5"/>
  <c r="CH78" i="8" s="1"/>
  <c r="BQ661" i="5"/>
  <c r="BS339" i="5"/>
  <c r="CD78" i="8" s="1"/>
  <c r="CD230" i="8" s="1"/>
  <c r="BQ1309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BY290" i="16"/>
  <c r="BZ290" i="16" s="1"/>
  <c r="BU14" i="5"/>
  <c r="BZ80" i="8" s="1"/>
  <c r="AF210" i="8"/>
  <c r="AR210" i="8"/>
  <c r="AX212" i="8"/>
  <c r="Q118" i="8"/>
  <c r="DE13" i="8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DM13" i="8"/>
  <c r="DD331" i="8"/>
  <c r="DL335" i="8"/>
  <c r="DT335" i="8"/>
  <c r="DF341" i="8"/>
  <c r="DN345" i="8"/>
  <c r="DR345" i="8"/>
  <c r="DN353" i="8"/>
  <c r="DD355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279" i="15"/>
  <c r="BZ279" i="15" s="1"/>
  <c r="BY599" i="10"/>
  <c r="BZ599" i="10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06" i="8"/>
  <c r="BL291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EN150" i="8"/>
  <c r="EN75" i="8"/>
  <c r="DU320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C342" i="8"/>
  <c r="DB357" i="8"/>
  <c r="DA340" i="8"/>
  <c r="EJ605" i="16"/>
  <c r="EK605" i="16" s="1"/>
  <c r="BY526" i="16"/>
  <c r="BZ526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19" i="8"/>
  <c r="BI198" i="8"/>
  <c r="BI290" i="8"/>
  <c r="BI218" i="8"/>
  <c r="BI175" i="8"/>
  <c r="BI278" i="8"/>
  <c r="BI236" i="8"/>
  <c r="BI238" i="8"/>
  <c r="BI291" i="8"/>
  <c r="BI250" i="8"/>
  <c r="BI240" i="8"/>
  <c r="BI256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80" i="8"/>
  <c r="BI310" i="8"/>
  <c r="BI252" i="8"/>
  <c r="BI293" i="8"/>
  <c r="BI305" i="8"/>
  <c r="BI174" i="8"/>
  <c r="CH378" i="8"/>
  <c r="BI299" i="8"/>
  <c r="BI275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38" i="8"/>
  <c r="CD186" i="8"/>
  <c r="CD192" i="8"/>
  <c r="CD201" i="8"/>
  <c r="CD270" i="8"/>
  <c r="CD254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8" i="8"/>
  <c r="CD172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04" i="8"/>
  <c r="CT292" i="8"/>
  <c r="CT214" i="8"/>
  <c r="CT181" i="8"/>
  <c r="CT200" i="8"/>
  <c r="CT25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FN616" i="16" l="1"/>
  <c r="FO616" i="16" s="1"/>
  <c r="B4" i="2"/>
  <c r="FC5" i="8"/>
  <c r="X8" i="22" s="1"/>
  <c r="AT14" i="2"/>
  <c r="FC9" i="8"/>
  <c r="X12" i="22" s="1"/>
  <c r="AR15" i="2"/>
  <c r="FA6" i="8"/>
  <c r="V9" i="22" s="1"/>
  <c r="AR14" i="2"/>
  <c r="EJ608" i="16"/>
  <c r="EK608" i="16" s="1"/>
  <c r="EJ176" i="16"/>
  <c r="EK176" i="16" s="1"/>
  <c r="FA7" i="8"/>
  <c r="V10" i="22" s="1"/>
  <c r="AT13" i="2"/>
  <c r="FN584" i="16"/>
  <c r="FO584" i="16" s="1"/>
  <c r="AN452" i="16"/>
  <c r="AO452" i="16" s="1"/>
  <c r="BY640" i="16"/>
  <c r="BZ640" i="16" s="1"/>
  <c r="FC8" i="8"/>
  <c r="X11" i="22" s="1"/>
  <c r="AU13" i="2"/>
  <c r="AN584" i="16"/>
  <c r="AO584" i="16" s="1"/>
  <c r="AQ15" i="2"/>
  <c r="FC6" i="8"/>
  <c r="X9" i="22" s="1"/>
  <c r="FF7" i="8"/>
  <c r="AA10" i="22" s="1"/>
  <c r="CX5" i="8"/>
  <c r="BY374" i="8"/>
  <c r="AZ374" i="8"/>
  <c r="BU985" i="5"/>
  <c r="CX166" i="8"/>
  <c r="FT17" i="8"/>
  <c r="FT26" i="8" s="1"/>
  <c r="BQ1633" i="5"/>
  <c r="BY168" i="8"/>
  <c r="CX91" i="8"/>
  <c r="CX167" i="8"/>
  <c r="BY97" i="8"/>
  <c r="BY173" i="8"/>
  <c r="CX259" i="8"/>
  <c r="CX183" i="8"/>
  <c r="CX107" i="8"/>
  <c r="BY274" i="8"/>
  <c r="BY198" i="8"/>
  <c r="BY122" i="8"/>
  <c r="CX299" i="8"/>
  <c r="CX223" i="8"/>
  <c r="CX147" i="8"/>
  <c r="CX306" i="8"/>
  <c r="CX230" i="8"/>
  <c r="CX154" i="8"/>
  <c r="CX232" i="8"/>
  <c r="CX156" i="8"/>
  <c r="CX308" i="8"/>
  <c r="AN512" i="16"/>
  <c r="AO512" i="16" s="1"/>
  <c r="BY512" i="16"/>
  <c r="BZ512" i="16" s="1"/>
  <c r="BY295" i="8"/>
  <c r="BY219" i="8"/>
  <c r="BY143" i="8"/>
  <c r="BY235" i="8"/>
  <c r="BY311" i="8"/>
  <c r="EJ41" i="8"/>
  <c r="EJ6" i="8"/>
  <c r="DZ42" i="8"/>
  <c r="DZ7" i="8"/>
  <c r="ET44" i="8"/>
  <c r="ET100" i="8" s="1"/>
  <c r="ET9" i="8"/>
  <c r="ET153" i="8" s="1"/>
  <c r="EH7" i="8"/>
  <c r="BY225" i="8"/>
  <c r="DF84" i="8"/>
  <c r="BR338" i="5"/>
  <c r="CD71" i="8" s="1"/>
  <c r="DC71" i="8" s="1"/>
  <c r="BR337" i="5"/>
  <c r="BS337" i="5"/>
  <c r="BQ1775" i="5"/>
  <c r="BV76" i="8" s="1"/>
  <c r="BR1716" i="5"/>
  <c r="CU77" i="8" s="1"/>
  <c r="EI41" i="8"/>
  <c r="EI6" i="8"/>
  <c r="AC53" i="8"/>
  <c r="EJ362" i="15"/>
  <c r="EK362" i="15" s="1"/>
  <c r="BY301" i="8"/>
  <c r="CX100" i="8"/>
  <c r="BY249" i="8"/>
  <c r="CX285" i="8"/>
  <c r="CX209" i="8"/>
  <c r="BY289" i="8"/>
  <c r="BY213" i="8"/>
  <c r="BY137" i="8"/>
  <c r="FN291" i="16"/>
  <c r="FO291" i="16" s="1"/>
  <c r="BY293" i="15"/>
  <c r="BZ293" i="15" s="1"/>
  <c r="BY559" i="16"/>
  <c r="BZ559" i="16" s="1"/>
  <c r="FN285" i="16"/>
  <c r="FO285" i="16" s="1"/>
  <c r="BY161" i="8"/>
  <c r="CX176" i="8"/>
  <c r="BY284" i="8"/>
  <c r="BY208" i="8"/>
  <c r="BY132" i="8"/>
  <c r="DN85" i="8"/>
  <c r="DF85" i="8"/>
  <c r="EP42" i="8"/>
  <c r="EP7" i="8"/>
  <c r="EF43" i="8"/>
  <c r="EF8" i="8"/>
  <c r="ER6" i="8"/>
  <c r="BY237" i="8"/>
  <c r="BY188" i="8"/>
  <c r="DN86" i="8"/>
  <c r="BY144" i="8"/>
  <c r="BY220" i="8"/>
  <c r="CX161" i="8"/>
  <c r="CX237" i="8"/>
  <c r="CX313" i="8"/>
  <c r="EB41" i="8"/>
  <c r="EB6" i="8"/>
  <c r="EB150" i="8" s="1"/>
  <c r="EN43" i="8"/>
  <c r="EN99" i="8" s="1"/>
  <c r="EN8" i="8"/>
  <c r="EN152" i="8" s="1"/>
  <c r="EL44" i="8"/>
  <c r="EL9" i="8"/>
  <c r="CX9" i="8"/>
  <c r="DW9" i="8" s="1"/>
  <c r="DW153" i="8" s="1"/>
  <c r="BY296" i="8"/>
  <c r="BY264" i="8"/>
  <c r="CX281" i="8"/>
  <c r="CX129" i="8"/>
  <c r="DM86" i="8"/>
  <c r="BU1635" i="5"/>
  <c r="CT80" i="8" s="1"/>
  <c r="BQ985" i="5"/>
  <c r="BT1633" i="5"/>
  <c r="ED9" i="8"/>
  <c r="AZ376" i="8"/>
  <c r="BY7" i="8"/>
  <c r="CX172" i="8"/>
  <c r="CX248" i="8"/>
  <c r="BY179" i="8"/>
  <c r="BY255" i="8"/>
  <c r="BY106" i="8"/>
  <c r="BY182" i="8"/>
  <c r="CX267" i="8"/>
  <c r="CX115" i="8"/>
  <c r="CX192" i="8"/>
  <c r="CX268" i="8"/>
  <c r="BY271" i="8"/>
  <c r="BY195" i="8"/>
  <c r="BY119" i="8"/>
  <c r="F206" i="8"/>
  <c r="N206" i="8"/>
  <c r="V206" i="8"/>
  <c r="CX314" i="8"/>
  <c r="CX207" i="8"/>
  <c r="CX200" i="8"/>
  <c r="BY164" i="8"/>
  <c r="DQ13" i="8"/>
  <c r="DQ15" i="8"/>
  <c r="F113" i="8"/>
  <c r="V113" i="8"/>
  <c r="DJ210" i="8"/>
  <c r="BL216" i="8"/>
  <c r="DA316" i="8"/>
  <c r="DQ320" i="8"/>
  <c r="DQ360" i="8"/>
  <c r="DQ368" i="8"/>
  <c r="DD371" i="8"/>
  <c r="DL356" i="8"/>
  <c r="DC83" i="8"/>
  <c r="DH86" i="8"/>
  <c r="DO85" i="8"/>
  <c r="DG84" i="8"/>
  <c r="V119" i="8"/>
  <c r="N119" i="8"/>
  <c r="F119" i="8"/>
  <c r="DC86" i="8"/>
  <c r="DD85" i="8"/>
  <c r="BL231" i="8"/>
  <c r="R111" i="8"/>
  <c r="J111" i="8"/>
  <c r="V153" i="8"/>
  <c r="N153" i="8"/>
  <c r="F153" i="8"/>
  <c r="R117" i="8"/>
  <c r="J117" i="8"/>
  <c r="V160" i="8"/>
  <c r="N160" i="8"/>
  <c r="F160" i="8"/>
  <c r="BL245" i="8"/>
  <c r="BY224" i="8"/>
  <c r="CX231" i="8"/>
  <c r="CX146" i="8"/>
  <c r="CX180" i="8"/>
  <c r="CX169" i="8"/>
  <c r="DA319" i="8"/>
  <c r="DA323" i="8"/>
  <c r="DQ323" i="8"/>
  <c r="DB324" i="8"/>
  <c r="DP326" i="8"/>
  <c r="DA327" i="8"/>
  <c r="DQ327" i="8"/>
  <c r="DB328" i="8"/>
  <c r="DU329" i="8"/>
  <c r="DP330" i="8"/>
  <c r="DA331" i="8"/>
  <c r="DQ331" i="8"/>
  <c r="DO335" i="8"/>
  <c r="DN342" i="8"/>
  <c r="DL346" i="8"/>
  <c r="DP348" i="8"/>
  <c r="DA349" i="8"/>
  <c r="DU355" i="8"/>
  <c r="DR358" i="8"/>
  <c r="DD360" i="8"/>
  <c r="DL360" i="8"/>
  <c r="DH366" i="8"/>
  <c r="DP366" i="8"/>
  <c r="DA367" i="8"/>
  <c r="DF370" i="8"/>
  <c r="DD9" i="8"/>
  <c r="DG83" i="8"/>
  <c r="DG235" i="8" s="1"/>
  <c r="DE85" i="8"/>
  <c r="BL189" i="8"/>
  <c r="R116" i="8"/>
  <c r="J116" i="8"/>
  <c r="V205" i="8"/>
  <c r="N205" i="8"/>
  <c r="F205" i="8"/>
  <c r="DR83" i="8"/>
  <c r="BL247" i="8"/>
  <c r="DE20" i="8"/>
  <c r="BL249" i="8"/>
  <c r="BL251" i="8"/>
  <c r="BL253" i="8"/>
  <c r="BL256" i="8"/>
  <c r="BL258" i="8"/>
  <c r="DT114" i="8"/>
  <c r="DL41" i="8"/>
  <c r="BL194" i="8"/>
  <c r="BL274" i="8"/>
  <c r="BL207" i="8"/>
  <c r="BL209" i="8"/>
  <c r="BL212" i="8"/>
  <c r="J206" i="8"/>
  <c r="R206" i="8"/>
  <c r="CX157" i="8"/>
  <c r="CX196" i="8"/>
  <c r="CX245" i="8"/>
  <c r="J113" i="8"/>
  <c r="BL192" i="8"/>
  <c r="DP317" i="8"/>
  <c r="DA318" i="8"/>
  <c r="DQ318" i="8"/>
  <c r="DA322" i="8"/>
  <c r="DP361" i="8"/>
  <c r="DQ366" i="8"/>
  <c r="DM82" i="8"/>
  <c r="DT83" i="8"/>
  <c r="DR85" i="8"/>
  <c r="DK84" i="8"/>
  <c r="R119" i="8"/>
  <c r="J119" i="8"/>
  <c r="DC82" i="8"/>
  <c r="V111" i="8"/>
  <c r="N111" i="8"/>
  <c r="F111" i="8"/>
  <c r="R153" i="8"/>
  <c r="J153" i="8"/>
  <c r="V117" i="8"/>
  <c r="N117" i="8"/>
  <c r="F117" i="8"/>
  <c r="R160" i="8"/>
  <c r="J160" i="8"/>
  <c r="BL166" i="8"/>
  <c r="BL244" i="8"/>
  <c r="J207" i="8"/>
  <c r="R207" i="8"/>
  <c r="J118" i="8"/>
  <c r="DI326" i="8"/>
  <c r="DA330" i="8"/>
  <c r="DC336" i="8"/>
  <c r="DB343" i="8"/>
  <c r="DC344" i="8"/>
  <c r="DK344" i="8"/>
  <c r="DL345" i="8"/>
  <c r="DT345" i="8"/>
  <c r="DM350" i="8"/>
  <c r="DU350" i="8"/>
  <c r="DU362" i="8"/>
  <c r="DF363" i="8"/>
  <c r="CY364" i="8"/>
  <c r="CZ365" i="8"/>
  <c r="DH365" i="8"/>
  <c r="DP365" i="8"/>
  <c r="DS372" i="8"/>
  <c r="DD86" i="8"/>
  <c r="DJ236" i="8"/>
  <c r="V150" i="8"/>
  <c r="CK375" i="8"/>
  <c r="BL173" i="8"/>
  <c r="BL175" i="8"/>
  <c r="BL262" i="8"/>
  <c r="BL264" i="8"/>
  <c r="BL269" i="8"/>
  <c r="BL196" i="8"/>
  <c r="CX162" i="8"/>
  <c r="CX174" i="8"/>
  <c r="CX189" i="8"/>
  <c r="BY165" i="8"/>
  <c r="BY190" i="8"/>
  <c r="BL178" i="8"/>
  <c r="DA317" i="8"/>
  <c r="DJ326" i="8"/>
  <c r="DB330" i="8"/>
  <c r="DE341" i="8"/>
  <c r="DC343" i="8"/>
  <c r="DS343" i="8"/>
  <c r="DE345" i="8"/>
  <c r="DN350" i="8"/>
  <c r="DR82" i="8"/>
  <c r="DL83" i="8"/>
  <c r="DB81" i="8"/>
  <c r="DB85" i="8"/>
  <c r="DI84" i="8"/>
  <c r="R108" i="8"/>
  <c r="J108" i="8"/>
  <c r="V110" i="8"/>
  <c r="N110" i="8"/>
  <c r="F110" i="8"/>
  <c r="V203" i="8"/>
  <c r="N203" i="8"/>
  <c r="F203" i="8"/>
  <c r="CX288" i="8"/>
  <c r="BY88" i="8"/>
  <c r="BY90" i="8"/>
  <c r="DD318" i="8"/>
  <c r="DL318" i="8"/>
  <c r="DD322" i="8"/>
  <c r="DL322" i="8"/>
  <c r="DE323" i="8"/>
  <c r="DF324" i="8"/>
  <c r="DN324" i="8"/>
  <c r="DQ325" i="8"/>
  <c r="DE327" i="8"/>
  <c r="DU327" i="8"/>
  <c r="DF328" i="8"/>
  <c r="DQ329" i="8"/>
  <c r="DL330" i="8"/>
  <c r="DU331" i="8"/>
  <c r="DN332" i="8"/>
  <c r="DO333" i="8"/>
  <c r="DN336" i="8"/>
  <c r="DO337" i="8"/>
  <c r="DD340" i="8"/>
  <c r="DL340" i="8"/>
  <c r="DA347" i="8"/>
  <c r="DL348" i="8"/>
  <c r="DE349" i="8"/>
  <c r="DF350" i="8"/>
  <c r="DM357" i="8"/>
  <c r="DF358" i="8"/>
  <c r="DN358" i="8"/>
  <c r="DP360" i="8"/>
  <c r="DA361" i="8"/>
  <c r="DL366" i="8"/>
  <c r="DA369" i="8"/>
  <c r="DK9" i="8"/>
  <c r="DQ82" i="8"/>
  <c r="DD82" i="8"/>
  <c r="DQ83" i="8"/>
  <c r="DR81" i="8"/>
  <c r="DO84" i="8"/>
  <c r="BL203" i="8"/>
  <c r="V116" i="8"/>
  <c r="N116" i="8"/>
  <c r="F116" i="8"/>
  <c r="R205" i="8"/>
  <c r="J205" i="8"/>
  <c r="BL248" i="8"/>
  <c r="BL250" i="8"/>
  <c r="BL252" i="8"/>
  <c r="BL255" i="8"/>
  <c r="BL257" i="8"/>
  <c r="BL184" i="8"/>
  <c r="BL193" i="8"/>
  <c r="BL275" i="8"/>
  <c r="BL277" i="8"/>
  <c r="BL208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G262" i="8" s="1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09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205" i="8"/>
  <c r="AM2" i="8"/>
  <c r="CJ220" i="8"/>
  <c r="BK2" i="8"/>
  <c r="CJ374" i="8" s="1"/>
  <c r="BI212" i="8"/>
  <c r="BI213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162" i="8" s="1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G242" i="8"/>
  <c r="BQ496" i="5"/>
  <c r="CF7" i="8" s="1"/>
  <c r="DE135" i="8"/>
  <c r="DE136" i="8"/>
  <c r="DE106" i="8"/>
  <c r="DE110" i="8"/>
  <c r="DE139" i="8"/>
  <c r="BG251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J273" i="8" s="1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J284" i="8" s="1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46" i="8"/>
  <c r="AG2" i="8"/>
  <c r="AG116" i="8" s="1"/>
  <c r="BF2" i="8"/>
  <c r="BF18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AU120" i="8"/>
  <c r="AQ120" i="8"/>
  <c r="AM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M144" i="8"/>
  <c r="AO104" i="8"/>
  <c r="AK104" i="8"/>
  <c r="AO107" i="8"/>
  <c r="AH107" i="8"/>
  <c r="AK108" i="8"/>
  <c r="AH109" i="8"/>
  <c r="AQ111" i="8"/>
  <c r="AM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Q95" i="8"/>
  <c r="AM95" i="8"/>
  <c r="AM136" i="8"/>
  <c r="AK136" i="8"/>
  <c r="AO96" i="8"/>
  <c r="AK96" i="8"/>
  <c r="AK137" i="8"/>
  <c r="AS98" i="8"/>
  <c r="AK98" i="8"/>
  <c r="AH99" i="8"/>
  <c r="AS140" i="8"/>
  <c r="AM146" i="8"/>
  <c r="AM148" i="8"/>
  <c r="AI148" i="8"/>
  <c r="AM150" i="8"/>
  <c r="AU112" i="8"/>
  <c r="AQ112" i="8"/>
  <c r="AM112" i="8"/>
  <c r="AQ155" i="8"/>
  <c r="AH115" i="8"/>
  <c r="AQ156" i="8"/>
  <c r="AK164" i="8"/>
  <c r="AQ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H140" i="8"/>
  <c r="AM141" i="8"/>
  <c r="AK101" i="8"/>
  <c r="AG101" i="8"/>
  <c r="AK142" i="8"/>
  <c r="AH102" i="8"/>
  <c r="AQ143" i="8"/>
  <c r="AH144" i="8"/>
  <c r="AK121" i="8"/>
  <c r="AW162" i="8"/>
  <c r="AQ122" i="8"/>
  <c r="AM122" i="8"/>
  <c r="AK94" i="8"/>
  <c r="AK135" i="8"/>
  <c r="AK95" i="8"/>
  <c r="AU136" i="8"/>
  <c r="AU96" i="8"/>
  <c r="AQ96" i="8"/>
  <c r="AM96" i="8"/>
  <c r="AM137" i="8"/>
  <c r="AQ138" i="8"/>
  <c r="AQ98" i="8"/>
  <c r="AM98" i="8"/>
  <c r="AM139" i="8"/>
  <c r="AK139" i="8"/>
  <c r="AS99" i="8"/>
  <c r="AO99" i="8"/>
  <c r="AK99" i="8"/>
  <c r="AH100" i="8"/>
  <c r="AU141" i="8"/>
  <c r="AE141" i="8"/>
  <c r="AQ101" i="8"/>
  <c r="AM101" i="8"/>
  <c r="AI101" i="8"/>
  <c r="AQ142" i="8"/>
  <c r="AH142" i="8"/>
  <c r="AW143" i="8"/>
  <c r="AH103" i="8"/>
  <c r="AK144" i="8"/>
  <c r="AQ104" i="8"/>
  <c r="AM104" i="8"/>
  <c r="AM147" i="8"/>
  <c r="AQ107" i="8"/>
  <c r="AK107" i="8"/>
  <c r="AQ149" i="8"/>
  <c r="AM149" i="8"/>
  <c r="AK109" i="8"/>
  <c r="AQ151" i="8"/>
  <c r="AH111" i="8"/>
  <c r="AS152" i="8"/>
  <c r="AQ153" i="8"/>
  <c r="AE154" i="8"/>
  <c r="AH114" i="8"/>
  <c r="AH156" i="8"/>
  <c r="AQ117" i="8"/>
  <c r="AM117" i="8"/>
  <c r="AK118" i="8"/>
  <c r="AK159" i="8"/>
  <c r="AH119" i="8"/>
  <c r="AQ160" i="8"/>
  <c r="AS162" i="8"/>
  <c r="AH123" i="8"/>
  <c r="AM164" i="8"/>
  <c r="AH164" i="8"/>
  <c r="AU124" i="8"/>
  <c r="AQ124" i="8"/>
  <c r="AM124" i="8"/>
  <c r="AS165" i="8"/>
  <c r="BL374" i="8"/>
  <c r="CI185" i="8"/>
  <c r="DJ271" i="8"/>
  <c r="CT196" i="8"/>
  <c r="CI197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K100" i="8"/>
  <c r="AG100" i="8"/>
  <c r="AK141" i="8"/>
  <c r="AH101" i="8"/>
  <c r="AG142" i="8"/>
  <c r="AQ102" i="8"/>
  <c r="AM102" i="8"/>
  <c r="AM143" i="8"/>
  <c r="AK143" i="8"/>
  <c r="AK103" i="8"/>
  <c r="AH104" i="8"/>
  <c r="AK145" i="8"/>
  <c r="AK105" i="8"/>
  <c r="AH108" i="8"/>
  <c r="AH152" i="8"/>
  <c r="AK114" i="8"/>
  <c r="AU155" i="8"/>
  <c r="AM156" i="8"/>
  <c r="AU116" i="8"/>
  <c r="AQ116" i="8"/>
  <c r="AQ157" i="8"/>
  <c r="AM158" i="8"/>
  <c r="AK158" i="8"/>
  <c r="AM159" i="8"/>
  <c r="AW119" i="8"/>
  <c r="AK119" i="8"/>
  <c r="AS160" i="8"/>
  <c r="AH121" i="8"/>
  <c r="AK163" i="8"/>
  <c r="AH163" i="8"/>
  <c r="AK123" i="8"/>
  <c r="AU105" i="8"/>
  <c r="AQ105" i="8"/>
  <c r="AM105" i="8"/>
  <c r="AI105" i="8"/>
  <c r="AU146" i="8"/>
  <c r="AU106" i="8"/>
  <c r="AQ106" i="8"/>
  <c r="AM106" i="8"/>
  <c r="AU147" i="8"/>
  <c r="AM107" i="8"/>
  <c r="AU148" i="8"/>
  <c r="AQ108" i="8"/>
  <c r="AU150" i="8"/>
  <c r="AW111" i="8"/>
  <c r="AK111" i="8"/>
  <c r="AW152" i="8"/>
  <c r="AH112" i="8"/>
  <c r="AQ113" i="8"/>
  <c r="AM113" i="8"/>
  <c r="AM154" i="8"/>
  <c r="AH154" i="8"/>
  <c r="AI155" i="8"/>
  <c r="AK115" i="8"/>
  <c r="AU156" i="8"/>
  <c r="AM116" i="8"/>
  <c r="AH117" i="8"/>
  <c r="AQ158" i="8"/>
  <c r="AQ118" i="8"/>
  <c r="AM118" i="8"/>
  <c r="AQ159" i="8"/>
  <c r="AH159" i="8"/>
  <c r="AS161" i="8"/>
  <c r="AQ121" i="8"/>
  <c r="AK162" i="8"/>
  <c r="AH122" i="8"/>
  <c r="AH124" i="8"/>
  <c r="AM165" i="8"/>
  <c r="AK165" i="8"/>
  <c r="BC166" i="8"/>
  <c r="DJ243" i="8"/>
  <c r="BL186" i="8"/>
  <c r="BL187" i="8"/>
  <c r="BD187" i="8"/>
  <c r="CK200" i="8"/>
  <c r="CK201" i="8"/>
  <c r="CK202" i="8"/>
  <c r="DJ281" i="8"/>
  <c r="DJ287" i="8"/>
  <c r="DJ288" i="8"/>
  <c r="BV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Q148" i="8"/>
  <c r="AH148" i="8"/>
  <c r="AM108" i="8"/>
  <c r="AU109" i="8"/>
  <c r="AQ109" i="8"/>
  <c r="AM109" i="8"/>
  <c r="AQ150" i="8"/>
  <c r="AH150" i="8"/>
  <c r="AM151" i="8"/>
  <c r="AH151" i="8"/>
  <c r="AK152" i="8"/>
  <c r="AK112" i="8"/>
  <c r="AG112" i="8"/>
  <c r="AM153" i="8"/>
  <c r="AH153" i="8"/>
  <c r="AH113" i="8"/>
  <c r="AQ154" i="8"/>
  <c r="AU114" i="8"/>
  <c r="AQ114" i="8"/>
  <c r="AM114" i="8"/>
  <c r="AM155" i="8"/>
  <c r="AH155" i="8"/>
  <c r="AS116" i="8"/>
  <c r="AH116" i="8"/>
  <c r="AM157" i="8"/>
  <c r="AH157" i="8"/>
  <c r="AK117" i="8"/>
  <c r="AU158" i="8"/>
  <c r="AH118" i="8"/>
  <c r="AQ119" i="8"/>
  <c r="AM119" i="8"/>
  <c r="AM160" i="8"/>
  <c r="AK160" i="8"/>
  <c r="AM121" i="8"/>
  <c r="AH162" i="8"/>
  <c r="AK122" i="8"/>
  <c r="AU123" i="8"/>
  <c r="AQ123" i="8"/>
  <c r="AM123" i="8"/>
  <c r="AI123" i="8"/>
  <c r="AS164" i="8"/>
  <c r="AW124" i="8"/>
  <c r="AO124" i="8"/>
  <c r="AK12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N166" i="8"/>
  <c r="CK169" i="8"/>
  <c r="CI169" i="8"/>
  <c r="CK184" i="8"/>
  <c r="CI184" i="8"/>
  <c r="BN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4" i="8"/>
  <c r="CK170" i="8"/>
  <c r="BL176" i="8"/>
  <c r="BH176" i="8"/>
  <c r="BL177" i="8"/>
  <c r="BD177" i="8"/>
  <c r="DJ254" i="8"/>
  <c r="BK186" i="8"/>
  <c r="BK187" i="8"/>
  <c r="BK199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DG280" i="8"/>
  <c r="DJ291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DG283" i="8"/>
  <c r="BN212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CR232" i="8"/>
  <c r="CN229" i="8"/>
  <c r="DL76" i="8"/>
  <c r="CV231" i="8"/>
  <c r="CP230" i="8"/>
  <c r="DB75" i="8"/>
  <c r="CI227" i="8"/>
  <c r="DT76" i="8"/>
  <c r="CP232" i="8"/>
  <c r="DT77" i="8"/>
  <c r="DE79" i="8"/>
  <c r="DQ77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A209" i="8" s="1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87" i="8"/>
  <c r="DA192" i="8"/>
  <c r="DA275" i="8"/>
  <c r="DA252" i="8"/>
  <c r="DA375" i="8"/>
  <c r="DA251" i="8"/>
  <c r="DA280" i="8"/>
  <c r="DA175" i="8"/>
  <c r="DA216" i="8"/>
  <c r="DA196" i="8"/>
  <c r="DA211" i="8"/>
  <c r="DA210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CY331" i="8"/>
  <c r="CY339" i="8"/>
  <c r="CY17" i="8"/>
  <c r="CY48" i="8"/>
  <c r="CY40" i="8"/>
  <c r="CY30" i="8"/>
  <c r="CY51" i="8"/>
  <c r="BA216" i="8"/>
  <c r="CZ97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CZ126" i="8"/>
  <c r="CZ131" i="8"/>
  <c r="CZ132" i="8"/>
  <c r="CZ141" i="8"/>
  <c r="CZ88" i="8"/>
  <c r="CZ129" i="8"/>
  <c r="CZ130" i="8"/>
  <c r="BB282" i="8"/>
  <c r="CZ91" i="8"/>
  <c r="CZ93" i="8"/>
  <c r="CZ94" i="8"/>
  <c r="CZ107" i="8"/>
  <c r="CZ109" i="8"/>
  <c r="CZ112" i="8"/>
  <c r="CZ117" i="8"/>
  <c r="CZ128" i="8"/>
  <c r="CZ134" i="8"/>
  <c r="CZ9" i="8"/>
  <c r="CZ92" i="8"/>
  <c r="BB244" i="8"/>
  <c r="CZ102" i="8"/>
  <c r="CZ116" i="8"/>
  <c r="BB268" i="8"/>
  <c r="CZ127" i="8"/>
  <c r="CZ139" i="8"/>
  <c r="CZ8" i="8"/>
  <c r="CA374" i="8"/>
  <c r="CZ5" i="8"/>
  <c r="CZ95" i="8"/>
  <c r="CZ119" i="8"/>
  <c r="CZ136" i="8"/>
  <c r="CZ137" i="8"/>
  <c r="CZ138" i="8"/>
  <c r="CZ96" i="8"/>
  <c r="CZ113" i="8"/>
  <c r="CZ115" i="8"/>
  <c r="CZ120" i="8"/>
  <c r="CZ121" i="8"/>
  <c r="CZ135" i="8"/>
  <c r="CZ140" i="8"/>
  <c r="CZ144" i="8"/>
  <c r="CZ89" i="8"/>
  <c r="CZ98" i="8"/>
  <c r="CZ103" i="8"/>
  <c r="CZ104" i="8"/>
  <c r="CZ114" i="8"/>
  <c r="CZ122" i="8"/>
  <c r="CZ123" i="8"/>
  <c r="CZ143" i="8"/>
  <c r="BB295" i="8"/>
  <c r="CZ100" i="8"/>
  <c r="CZ101" i="8"/>
  <c r="CZ105" i="8"/>
  <c r="CZ106" i="8"/>
  <c r="CZ124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18" i="22"/>
  <c r="Q21" i="22"/>
  <c r="Q14" i="22"/>
  <c r="Q26" i="22"/>
  <c r="O26" i="22"/>
  <c r="N20" i="22"/>
  <c r="P20" i="22"/>
  <c r="P7" i="22"/>
  <c r="P8" i="22"/>
  <c r="N8" i="22"/>
  <c r="P12" i="22"/>
  <c r="N12" i="22"/>
  <c r="N264" i="22" s="1"/>
  <c r="N5" i="22"/>
  <c r="N254" i="22" s="1"/>
  <c r="P5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F5" i="10" l="1"/>
  <c r="FY4" i="8" s="1"/>
  <c r="C5" i="10"/>
  <c r="E5" i="10" s="1"/>
  <c r="CS374" i="8"/>
  <c r="BB287" i="8"/>
  <c r="BB269" i="8"/>
  <c r="BB171" i="8"/>
  <c r="AI133" i="8"/>
  <c r="BT227" i="8"/>
  <c r="BF182" i="8"/>
  <c r="AW122" i="8"/>
  <c r="AO112" i="8"/>
  <c r="BF175" i="8"/>
  <c r="AW100" i="8"/>
  <c r="AG136" i="8"/>
  <c r="AI124" i="8"/>
  <c r="AI104" i="8"/>
  <c r="AG94" i="8"/>
  <c r="AG145" i="8"/>
  <c r="AO101" i="8"/>
  <c r="AG98" i="8"/>
  <c r="BG221" i="8"/>
  <c r="BG248" i="8"/>
  <c r="BK222" i="8"/>
  <c r="BO189" i="8"/>
  <c r="BB276" i="8"/>
  <c r="BB250" i="8"/>
  <c r="BB172" i="8"/>
  <c r="CN225" i="8"/>
  <c r="AI128" i="8"/>
  <c r="AO165" i="8"/>
  <c r="AI121" i="8"/>
  <c r="AG159" i="8"/>
  <c r="AI108" i="8"/>
  <c r="BB219" i="8"/>
  <c r="AI160" i="8"/>
  <c r="AO117" i="8"/>
  <c r="AI117" i="8"/>
  <c r="AW144" i="8"/>
  <c r="AW142" i="8"/>
  <c r="AO139" i="8"/>
  <c r="AW136" i="8"/>
  <c r="AI159" i="8"/>
  <c r="AW94" i="8"/>
  <c r="AI154" i="8"/>
  <c r="AI95" i="8"/>
  <c r="AG104" i="8"/>
  <c r="CF192" i="8"/>
  <c r="BM224" i="8"/>
  <c r="CN231" i="8"/>
  <c r="BO166" i="8"/>
  <c r="BO192" i="8"/>
  <c r="CN216" i="8"/>
  <c r="BY376" i="8"/>
  <c r="CX7" i="8"/>
  <c r="O28" i="22"/>
  <c r="BB273" i="8"/>
  <c r="BB290" i="8"/>
  <c r="BB291" i="8"/>
  <c r="BB261" i="8"/>
  <c r="BB242" i="8"/>
  <c r="BY6" i="8"/>
  <c r="AN166" i="8"/>
  <c r="ER120" i="8"/>
  <c r="BF220" i="8"/>
  <c r="BF188" i="8"/>
  <c r="AW165" i="8"/>
  <c r="AW159" i="8"/>
  <c r="AI156" i="8"/>
  <c r="AE105" i="8"/>
  <c r="BF219" i="8"/>
  <c r="AW117" i="8"/>
  <c r="AO111" i="8"/>
  <c r="AW108" i="8"/>
  <c r="AW135" i="8"/>
  <c r="AW104" i="8"/>
  <c r="AI122" i="8"/>
  <c r="AI139" i="8"/>
  <c r="AI112" i="8"/>
  <c r="AI146" i="8"/>
  <c r="AI137" i="8"/>
  <c r="AI111" i="8"/>
  <c r="CF211" i="8"/>
  <c r="CF230" i="8"/>
  <c r="BM222" i="8"/>
  <c r="BG247" i="8"/>
  <c r="BO165" i="8"/>
  <c r="CN211" i="8"/>
  <c r="CN183" i="8"/>
  <c r="BB240" i="8"/>
  <c r="CF231" i="8"/>
  <c r="AG161" i="8"/>
  <c r="AI157" i="8"/>
  <c r="AI113" i="8"/>
  <c r="AI106" i="8"/>
  <c r="AG119" i="8"/>
  <c r="AI147" i="8"/>
  <c r="AI141" i="8"/>
  <c r="AG107" i="8"/>
  <c r="AI142" i="8"/>
  <c r="AI138" i="8"/>
  <c r="AG165" i="8"/>
  <c r="CF232" i="8"/>
  <c r="DB73" i="8"/>
  <c r="BG228" i="8"/>
  <c r="CN210" i="8"/>
  <c r="CN232" i="8"/>
  <c r="BB274" i="8"/>
  <c r="BB272" i="8"/>
  <c r="BB286" i="8"/>
  <c r="BB257" i="8"/>
  <c r="BT221" i="8"/>
  <c r="BB222" i="8"/>
  <c r="BT193" i="8"/>
  <c r="AW163" i="8"/>
  <c r="AI118" i="8"/>
  <c r="AI116" i="8"/>
  <c r="AI151" i="8"/>
  <c r="AG123" i="8"/>
  <c r="AG105" i="8"/>
  <c r="AG158" i="8"/>
  <c r="AI98" i="8"/>
  <c r="AI94" i="8"/>
  <c r="BB210" i="8"/>
  <c r="CF178" i="8"/>
  <c r="CT227" i="8"/>
  <c r="BG224" i="8"/>
  <c r="BG226" i="8"/>
  <c r="CF375" i="8"/>
  <c r="BG263" i="8"/>
  <c r="CN227" i="8"/>
  <c r="BB249" i="8"/>
  <c r="CF227" i="8"/>
  <c r="AI114" i="8"/>
  <c r="AI109" i="8"/>
  <c r="AI107" i="8"/>
  <c r="AI102" i="8"/>
  <c r="AI165" i="8"/>
  <c r="AI158" i="8"/>
  <c r="AI99" i="8"/>
  <c r="AI120" i="8"/>
  <c r="BB266" i="8"/>
  <c r="BB292" i="8"/>
  <c r="BB265" i="8"/>
  <c r="BB245" i="8"/>
  <c r="BB284" i="8"/>
  <c r="CF378" i="8"/>
  <c r="AI164" i="8"/>
  <c r="AO122" i="8"/>
  <c r="AI119" i="8"/>
  <c r="AI153" i="8"/>
  <c r="AI149" i="8"/>
  <c r="AO123" i="8"/>
  <c r="AW105" i="8"/>
  <c r="AW158" i="8"/>
  <c r="AW140" i="8"/>
  <c r="AI150" i="8"/>
  <c r="AG139" i="8"/>
  <c r="AW96" i="8"/>
  <c r="DT79" i="8"/>
  <c r="BG273" i="8"/>
  <c r="CN230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70" i="8"/>
  <c r="DC175" i="8"/>
  <c r="DC214" i="8"/>
  <c r="DC251" i="8"/>
  <c r="BE176" i="8"/>
  <c r="BE295" i="8"/>
  <c r="BE178" i="8"/>
  <c r="BE282" i="8"/>
  <c r="BE268" i="8"/>
  <c r="BE242" i="8"/>
  <c r="BE243" i="8"/>
  <c r="DC209" i="8"/>
  <c r="DC285" i="8"/>
  <c r="DC294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CG29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104" i="8"/>
  <c r="BD228" i="8"/>
  <c r="DB76" i="8"/>
  <c r="DB228" i="8" s="1"/>
  <c r="AD120" i="8"/>
  <c r="AD103" i="8"/>
  <c r="DP73" i="8"/>
  <c r="DP225" i="8" s="1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O143" i="22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BZ313" i="8" l="1"/>
  <c r="DK222" i="8"/>
  <c r="DK223" i="8"/>
  <c r="DK283" i="8"/>
  <c r="CX376" i="8"/>
  <c r="DW7" i="8"/>
  <c r="DW151" i="8" s="1"/>
  <c r="DP232" i="8"/>
  <c r="DK224" i="8"/>
  <c r="AD245" i="8"/>
  <c r="G133" i="22" s="1"/>
  <c r="AI217" i="8"/>
  <c r="FY54" i="8" s="1"/>
  <c r="FY69" i="8" s="1"/>
  <c r="CB299" i="8"/>
  <c r="DT221" i="8"/>
  <c r="DK231" i="8"/>
  <c r="DL148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N240" i="22" s="1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J27" i="8" s="1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30" i="22" l="1"/>
  <c r="P228" i="22"/>
  <c r="N248" i="22"/>
  <c r="FJ44" i="8"/>
  <c r="FJ39" i="8"/>
  <c r="FJ45" i="8"/>
  <c r="FJ40" i="8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26" i="22" l="1"/>
  <c r="S226" i="22" s="1"/>
  <c r="GB56" i="8"/>
  <c r="FJ41" i="8"/>
  <c r="R170" i="22"/>
  <c r="S170" i="22" s="1"/>
  <c r="R181" i="22"/>
  <c r="S181" i="22" s="1"/>
  <c r="R240" i="22"/>
  <c r="S240" i="22" s="1"/>
  <c r="R163" i="22"/>
  <c r="S163" i="22" s="1"/>
  <c r="CZ424" i="8"/>
  <c r="DC424" i="8" s="1"/>
  <c r="K195" i="22" s="1"/>
  <c r="E195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FO56" i="8" s="1"/>
  <c r="FP56" i="8" s="1"/>
  <c r="FR56" i="8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<sst xmlns="http://schemas.openxmlformats.org/spreadsheetml/2006/main" count="25305" uniqueCount="685">
  <si>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</si>
  <si>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</si>
  <si>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</si>
  <si>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</si>
  <si>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</si>
  <si>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</si>
  <si>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</si>
  <si>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</si>
  <si>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</si>
  <si>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</si>
  <si>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</si>
  <si>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</si>
  <si>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</si>
  <si>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</si>
  <si>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</si>
  <si>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</si>
  <si>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</si>
  <si>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</si>
  <si>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</si>
  <si>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</si>
  <si>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</si>
  <si>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</si>
  <si>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</si>
  <si>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</si>
  <si>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</si>
  <si>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</si>
  <si>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</si>
  <si>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</si>
  <si>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</si>
  <si>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</si>
  <si>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</si>
  <si>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</si>
  <si>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</si>
  <si>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</si>
  <si>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</si>
  <si>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</si>
  <si>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</si>
  <si>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</si>
  <si>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</si>
  <si>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</si>
  <si>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</si>
  <si>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</si>
  <si>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</si>
  <si>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</si>
  <si>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</si>
  <si>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</si>
  <si>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</si>
  <si>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</si>
  <si>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</si>
  <si>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</si>
  <si>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</si>
  <si>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</si>
  <si>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</si>
  <si>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</si>
  <si>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</si>
  <si>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</si>
  <si>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</si>
  <si>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</si>
  <si>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</si>
  <si>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</si>
  <si>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</si>
  <si>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</si>
  <si>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</si>
  <si>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</si>
  <si>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</si>
  <si>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</si>
  <si>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</si>
  <si>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</si>
  <si>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</si>
  <si>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</si>
  <si>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</si>
  <si>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</si>
  <si>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</si>
  <si>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</si>
  <si>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</si>
  <si>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</si>
  <si>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</si>
  <si>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</si>
  <si>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</si>
  <si>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</si>
  <si>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</si>
  <si>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</si>
  <si>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</si>
  <si>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</si>
  <si>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</si>
  <si>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</si>
  <si>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</si>
  <si>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</si>
  <si>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</si>
  <si>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</si>
  <si>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</si>
  <si>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</si>
  <si>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</si>
  <si>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</si>
  <si>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</si>
  <si>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</si>
  <si>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</si>
  <si>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</si>
  <si>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</si>
  <si>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</si>
  <si>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</si>
  <si>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</si>
  <si>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</si>
  <si>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</si>
  <si>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</si>
  <si>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</si>
  <si>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</si>
  <si>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</si>
  <si>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</si>
  <si>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</si>
  <si>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</si>
  <si>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</si>
  <si>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</si>
  <si>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</si>
  <si>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</si>
  <si>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</si>
  <si>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</si>
  <si>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</si>
  <si>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</si>
  <si>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</si>
  <si>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</si>
  <si>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</si>
  <si>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</si>
  <si>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</si>
  <si>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</si>
  <si>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</si>
  <si>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</si>
  <si>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</si>
  <si>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</si>
  <si>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</si>
  <si>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</si>
  <si>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</si>
  <si>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</si>
  <si>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</si>
  <si>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</si>
  <si>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</si>
  <si>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</si>
  <si>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</si>
  <si>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</si>
  <si>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</si>
  <si>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</si>
  <si>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</si>
  <si>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</si>
  <si>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</si>
  <si>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</si>
  <si>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</si>
  <si>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</si>
  <si>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</si>
  <si>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</si>
  <si>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</si>
  <si>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</si>
  <si>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</si>
  <si>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</si>
  <si>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</si>
  <si>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</si>
  <si>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</si>
  <si>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</si>
  <si>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</si>
  <si>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</si>
  <si>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</si>
  <si>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</si>
  <si>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</si>
  <si>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</si>
  <si>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</si>
  <si>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</si>
  <si>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</si>
  <si>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</si>
  <si>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</si>
  <si>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</si>
  <si>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</si>
  <si>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</si>
  <si>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</si>
  <si>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</si>
  <si>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</si>
  <si>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</si>
  <si>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</si>
  <si>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</si>
  <si>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</si>
  <si>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</si>
  <si>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</si>
  <si>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</si>
  <si>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</si>
  <si>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</si>
  <si>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</si>
  <si>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</si>
  <si>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</si>
  <si>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</si>
  <si>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</si>
  <si>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</si>
  <si>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</si>
  <si>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</si>
  <si>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</si>
  <si>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</si>
  <si>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</si>
  <si>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</si>
  <si>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</si>
  <si>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</si>
  <si>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</si>
  <si>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</si>
  <si>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</si>
  <si>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</si>
  <si>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</si>
  <si>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</si>
  <si>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</si>
  <si>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</si>
  <si>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</si>
  <si>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</si>
  <si>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</si>
  <si>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</si>
  <si>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</si>
  <si>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</si>
  <si>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</si>
  <si>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</si>
  <si>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</si>
  <si>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</si>
  <si>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</si>
  <si>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</si>
  <si>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</si>
  <si>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</si>
  <si>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</si>
  <si>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</si>
  <si>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</si>
  <si>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</si>
  <si>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</si>
  <si>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</si>
  <si>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</si>
  <si>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</si>
  <si>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</si>
  <si>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</si>
  <si>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</si>
  <si>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</si>
  <si>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</si>
  <si>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</si>
  <si>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</si>
  <si>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</si>
  <si>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</si>
  <si>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</si>
  <si>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</si>
  <si>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</si>
  <si>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</si>
  <si>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</si>
  <si>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</si>
  <si>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</si>
  <si>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</si>
  <si>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</si>
  <si>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</si>
  <si>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</si>
  <si>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</si>
  <si>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</si>
  <si>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</si>
  <si>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</si>
  <si>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</si>
  <si>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</si>
  <si>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</si>
  <si>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</si>
  <si>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</si>
  <si>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</si>
  <si>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</si>
  <si>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</si>
  <si>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</si>
  <si>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</si>
  <si>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</si>
  <si>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</si>
  <si>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</si>
  <si>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</si>
  <si>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</si>
  <si>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</si>
  <si>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</si>
  <si>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</si>
  <si>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</si>
  <si>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</si>
  <si>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</si>
  <si>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</si>
  <si>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</si>
  <si>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</si>
  <si>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</si>
  <si>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</si>
  <si>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</si>
  <si>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</si>
  <si>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</si>
  <si>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</si>
  <si>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</si>
  <si>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</si>
  <si>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</si>
  <si>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</si>
  <si>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</si>
  <si>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</si>
  <si>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</si>
  <si>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</si>
  <si>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</si>
  <si>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</si>
  <si>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</si>
  <si>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</si>
  <si>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</si>
  <si>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</si>
  <si>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</si>
  <si>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</si>
  <si>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</si>
  <si>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</si>
  <si>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</si>
  <si>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</si>
  <si>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</si>
  <si>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</si>
  <si>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</si>
  <si>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</si>
  <si>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</si>
  <si>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</si>
  <si>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</si>
  <si>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</si>
  <si>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</si>
  <si>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</si>
  <si>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</si>
  <si>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</si>
  <si>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</si>
  <si>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</si>
  <si>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</si>
  <si>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</si>
  <si>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</si>
  <si>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</si>
  <si>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</si>
  <si>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</si>
  <si>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</si>
  <si>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</si>
  <si>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</si>
  <si>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</si>
  <si>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</si>
  <si>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</si>
  <si>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</si>
  <si>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</si>
  <si>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</si>
  <si>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</si>
  <si>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</si>
  <si>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</si>
  <si>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</si>
  <si>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</si>
  <si>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</si>
  <si>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</si>
  <si>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</si>
  <si>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</si>
  <si>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</si>
  <si>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</si>
  <si>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</si>
  <si>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</si>
  <si>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</si>
  <si>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</si>
  <si>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</si>
  <si>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</si>
  <si>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</si>
  <si>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</si>
  <si>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</si>
  <si>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</si>
  <si>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</si>
  <si>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</si>
  <si>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</si>
  <si>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</si>
  <si>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</si>
  <si>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</si>
  <si>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</si>
  <si>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</si>
  <si>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</si>
  <si>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</si>
  <si>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</si>
  <si>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</si>
  <si>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</si>
  <si>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</si>
  <si>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</si>
  <si>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</si>
  <si>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</si>
  <si>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</si>
  <si>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</si>
  <si>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</si>
  <si>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</si>
  <si>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</si>
  <si>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</si>
  <si>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</si>
  <si>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</si>
  <si>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</si>
  <si>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</si>
  <si>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</si>
  <si>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</si>
  <si>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</si>
  <si>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</si>
  <si>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</si>
  <si>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</si>
  <si>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</si>
  <si>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</si>
  <si>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</si>
  <si>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</si>
  <si>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</si>
  <si>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</si>
  <si>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</si>
  <si>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</si>
  <si>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</si>
  <si>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</si>
  <si>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</si>
  <si>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</si>
  <si>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</si>
  <si>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</si>
  <si>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</si>
  <si>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</si>
  <si>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</si>
  <si>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</si>
  <si>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</si>
  <si>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</si>
  <si>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</si>
  <si>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</si>
  <si>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</si>
  <si>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</si>
  <si>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</si>
  <si>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</si>
  <si>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</si>
  <si>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</si>
  <si>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</si>
  <si>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</si>
  <si>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</si>
  <si>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</si>
  <si>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</si>
  <si>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</si>
  <si>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</si>
  <si>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</si>
  <si>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</si>
  <si>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</si>
  <si>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</si>
  <si>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</si>
  <si>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</si>
  <si>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</si>
  <si>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</si>
  <si>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</si>
  <si>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</si>
  <si>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</si>
  <si>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</si>
  <si>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</si>
  <si>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</si>
  <si>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</si>
  <si>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</si>
  <si>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</si>
  <si>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</si>
  <si>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</si>
  <si>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</si>
  <si>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</si>
  <si>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</si>
  <si>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</si>
  <si>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</si>
  <si>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</si>
  <si>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</si>
  <si>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</si>
  <si>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</si>
  <si>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</si>
  <si>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</si>
  <si>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</si>
  <si>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</si>
  <si>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</si>
  <si>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</si>
  <si>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</si>
  <si>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</si>
  <si>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</si>
  <si>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</si>
  <si>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</si>
  <si>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</si>
  <si>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</si>
  <si>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</si>
  <si>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</si>
  <si>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</si>
  <si>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</si>
  <si>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</si>
  <si>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</si>
  <si>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</si>
  <si>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</si>
  <si>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</si>
  <si>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</si>
  <si>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</si>
  <si>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</si>
  <si>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</si>
  <si>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</si>
  <si>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</si>
  <si>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</si>
  <si>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</si>
  <si>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</si>
  <si>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</si>
  <si>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</si>
  <si>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</si>
  <si>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</si>
  <si>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</si>
  <si>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</si>
  <si>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</si>
  <si>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</si>
  <si>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</si>
  <si>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</si>
  <si>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</si>
  <si>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</si>
  <si>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</si>
  <si>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</si>
  <si>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</si>
  <si>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</si>
  <si>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</si>
  <si>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</si>
  <si>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</si>
  <si>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</si>
  <si>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</si>
  <si>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</si>
  <si>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</si>
  <si>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</si>
  <si>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</si>
  <si>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</si>
  <si>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</si>
  <si>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</si>
  <si>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</si>
  <si>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</si>
  <si>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</si>
  <si>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</si>
  <si>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</si>
  <si>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</si>
  <si>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</si>
  <si>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</si>
  <si>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</si>
  <si>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</si>
  <si>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</si>
  <si>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</si>
  <si>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</si>
  <si>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</si>
  <si>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</si>
  <si>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</si>
  <si>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</si>
  <si>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</si>
  <si>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</si>
  <si>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</si>
  <si>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</si>
  <si>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</si>
  <si>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</si>
  <si>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</si>
  <si>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</si>
  <si>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</si>
  <si>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</si>
  <si>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</si>
  <si>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</si>
  <si>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</si>
  <si>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</si>
  <si>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</si>
  <si>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</si>
  <si>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</si>
  <si>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</si>
  <si>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</si>
  <si>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</si>
  <si>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</si>
  <si>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</si>
  <si>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</si>
  <si>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</si>
  <si>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</si>
  <si>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</si>
  <si>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</si>
  <si>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</si>
  <si>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</si>
  <si>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</si>
  <si>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</si>
  <si>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</si>
  <si>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</si>
  <si>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</si>
  <si>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</si>
  <si>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</si>
  <si>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</si>
  <si>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</si>
  <si>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</si>
  <si>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</si>
  <si>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</si>
  <si>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</si>
  <si>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</si>
  <si>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</si>
  <si>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</si>
  <si>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</si>
  <si>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</si>
  <si>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</si>
  <si>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</si>
  <si>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</si>
  <si>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</si>
  <si>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</si>
  <si>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</si>
  <si>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</si>
  <si>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</si>
  <si>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</si>
  <si>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</si>
  <si>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</si>
  <si>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</si>
  <si>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</si>
  <si>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</si>
  <si>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</si>
  <si>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</si>
  <si>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</si>
  <si>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</si>
  <si>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</si>
  <si>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</si>
  <si>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</si>
  <si>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</si>
  <si>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</si>
  <si>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</si>
  <si>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</si>
  <si>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</si>
  <si>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</si>
  <si>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</si>
  <si>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</si>
  <si>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</si>
  <si>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</si>
  <si>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</si>
  <si>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</si>
  <si>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</si>
  <si>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</si>
  <si>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</si>
  <si>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</si>
  <si>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</si>
  <si>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</si>
  <si>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</si>
  <si>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</si>
  <si>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</si>
  <si>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</si>
  <si>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</si>
  <si>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</si>
  <si>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</si>
  <si>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</si>
  <si>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</si>
  <si>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</si>
  <si>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</si>
  <si>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</si>
  <si>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</si>
  <si>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</si>
  <si>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</si>
  <si>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</si>
  <si>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</si>
  <si>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</si>
  <si>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</si>
  <si>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</si>
  <si>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</si>
  <si>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</si>
  <si>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</si>
  <si>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</si>
  <si>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</si>
  <si>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</si>
  <si>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</si>
  <si>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</si>
  <si>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</si>
  <si>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</si>
  <si>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</si>
  <si>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</si>
  <si>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</si>
  <si>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</si>
  <si>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</si>
  <si>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</si>
  <si>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</si>
  <si>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</si>
  <si>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</si>
  <si>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</si>
  <si>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</si>
  <si>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</si>
  <si>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</si>
  <si>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</si>
  <si>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</si>
  <si>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</si>
  <si>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</si>
  <si>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</si>
  <si>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</si>
  <si>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</si>
  <si>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</si>
  <si>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</si>
  <si>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</si>
  <si>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</si>
  <si>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</si>
  <si>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</si>
  <si>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</si>
  <si>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</si>
  <si>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</si>
  <si>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</si>
  <si>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</si>
  <si>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</si>
  <si>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</si>
  <si>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</si>
  <si>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</si>
  <si>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</si>
  <si>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</si>
  <si>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</si>
  <si>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PSAT16</t>
  </si>
  <si>
    <t>B?</t>
  </si>
  <si>
    <t>C?</t>
  </si>
  <si>
    <t>D?</t>
  </si>
  <si>
    <t>4?</t>
  </si>
  <si>
    <t>0?</t>
  </si>
  <si>
    <t>180?</t>
  </si>
  <si>
    <t>70?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</si>
</sst>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142875</xdr:rowOff>
        </xdr:from>
        <xdr:to>
          <xdr:col>2</xdr:col>
          <xdr:colOff>409575</xdr:colOff>
          <xdr:row>0</xdr:row>
          <xdr:rowOff>371475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142875</xdr:rowOff>
        </xdr:from>
        <xdr:to>
          <xdr:col>3</xdr:col>
          <xdr:colOff>409575</xdr:colOff>
          <xdr:row>0</xdr:row>
          <xdr:rowOff>371475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142875</xdr:rowOff>
        </xdr:from>
        <xdr:to>
          <xdr:col>4</xdr:col>
          <xdr:colOff>409575</xdr:colOff>
          <xdr:row>0</xdr:row>
          <xdr:rowOff>371475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142875</xdr:rowOff>
        </xdr:from>
        <xdr:to>
          <xdr:col>5</xdr:col>
          <xdr:colOff>409575</xdr:colOff>
          <xdr:row>0</xdr:row>
          <xdr:rowOff>371475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142875</xdr:rowOff>
        </xdr:from>
        <xdr:to>
          <xdr:col>6</xdr:col>
          <xdr:colOff>409575</xdr:colOff>
          <xdr:row>0</xdr:row>
          <xdr:rowOff>371475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7</xdr:col>
          <xdr:colOff>409575</xdr:colOff>
          <xdr:row>0</xdr:row>
          <xdr:rowOff>371475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409575</xdr:colOff>
          <xdr:row>0</xdr:row>
          <xdr:rowOff>371475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142875</xdr:rowOff>
        </xdr:from>
        <xdr:to>
          <xdr:col>9</xdr:col>
          <xdr:colOff>409575</xdr:colOff>
          <xdr:row>0</xdr:row>
          <xdr:rowOff>371475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0</xdr:row>
          <xdr:rowOff>142875</xdr:rowOff>
        </xdr:from>
        <xdr:to>
          <xdr:col>10</xdr:col>
          <xdr:colOff>409575</xdr:colOff>
          <xdr:row>0</xdr:row>
          <xdr:rowOff>371475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142875</xdr:rowOff>
        </xdr:from>
        <xdr:to>
          <xdr:col>11</xdr:col>
          <xdr:colOff>409575</xdr:colOff>
          <xdr:row>0</xdr:row>
          <xdr:rowOff>371475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142875</xdr:rowOff>
        </xdr:from>
        <xdr:to>
          <xdr:col>12</xdr:col>
          <xdr:colOff>409575</xdr:colOff>
          <xdr:row>0</xdr:row>
          <xdr:rowOff>371475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142875</xdr:rowOff>
        </xdr:from>
        <xdr:to>
          <xdr:col>13</xdr:col>
          <xdr:colOff>409575</xdr:colOff>
          <xdr:row>0</xdr:row>
          <xdr:rowOff>371475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14</xdr:col>
          <xdr:colOff>409575</xdr:colOff>
          <xdr:row>0</xdr:row>
          <xdr:rowOff>371475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15</xdr:col>
          <xdr:colOff>409575</xdr:colOff>
          <xdr:row>0</xdr:row>
          <xdr:rowOff>371475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0</xdr:row>
          <xdr:rowOff>142875</xdr:rowOff>
        </xdr:from>
        <xdr:to>
          <xdr:col>16</xdr:col>
          <xdr:colOff>409575</xdr:colOff>
          <xdr:row>0</xdr:row>
          <xdr:rowOff>371475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142875</xdr:rowOff>
        </xdr:from>
        <xdr:to>
          <xdr:col>17</xdr:col>
          <xdr:colOff>409575</xdr:colOff>
          <xdr:row>0</xdr:row>
          <xdr:rowOff>371475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0</xdr:row>
          <xdr:rowOff>142875</xdr:rowOff>
        </xdr:from>
        <xdr:to>
          <xdr:col>18</xdr:col>
          <xdr:colOff>409575</xdr:colOff>
          <xdr:row>0</xdr:row>
          <xdr:rowOff>371475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0</xdr:row>
          <xdr:rowOff>142875</xdr:rowOff>
        </xdr:from>
        <xdr:to>
          <xdr:col>19</xdr:col>
          <xdr:colOff>409575</xdr:colOff>
          <xdr:row>0</xdr:row>
          <xdr:rowOff>371475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0</xdr:row>
          <xdr:rowOff>142875</xdr:rowOff>
        </xdr:from>
        <xdr:to>
          <xdr:col>20</xdr:col>
          <xdr:colOff>409575</xdr:colOff>
          <xdr:row>0</xdr:row>
          <xdr:rowOff>371475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0</xdr:row>
          <xdr:rowOff>142875</xdr:rowOff>
        </xdr:from>
        <xdr:to>
          <xdr:col>21</xdr:col>
          <xdr:colOff>409575</xdr:colOff>
          <xdr:row>0</xdr:row>
          <xdr:rowOff>371475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0</xdr:row>
          <xdr:rowOff>142875</xdr:rowOff>
        </xdr:from>
        <xdr:to>
          <xdr:col>22</xdr:col>
          <xdr:colOff>409575</xdr:colOff>
          <xdr:row>0</xdr:row>
          <xdr:rowOff>371475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0</xdr:row>
          <xdr:rowOff>142875</xdr:rowOff>
        </xdr:from>
        <xdr:to>
          <xdr:col>23</xdr:col>
          <xdr:colOff>409575</xdr:colOff>
          <xdr:row>0</xdr:row>
          <xdr:rowOff>371475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0</xdr:row>
          <xdr:rowOff>142875</xdr:rowOff>
        </xdr:from>
        <xdr:to>
          <xdr:col>24</xdr:col>
          <xdr:colOff>409575</xdr:colOff>
          <xdr:row>0</xdr:row>
          <xdr:rowOff>371475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447675</xdr:rowOff>
        </xdr:from>
        <xdr:to>
          <xdr:col>28</xdr:col>
          <xdr:colOff>0</xdr:colOff>
          <xdr:row>2</xdr:row>
          <xdr:rowOff>447675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180975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276225</xdr:colOff>
          <xdr:row>13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24" zoomScale="60" zoomScaleNormal="60" workbookViewId="0">
      <selection activeCell="D158" sqref="D158"/>
    </sheetView>
  </sheetViews>
  <sheetFormatPr defaultColWidth="7.1328125" defaultRowHeight="14.25" x14ac:dyDescent="0.45"/>
  <cols>
    <col min="2" max="2" width="4.3984375" customWidth="1"/>
    <col min="3" max="25" width="8.59765625" customWidth="1"/>
    <col min="26" max="26" width="4.39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677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43641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159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678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678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159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679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680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587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678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680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678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680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160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587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162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680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679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680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679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680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680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680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680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160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160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162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679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679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159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 t="s">
        <v>587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 t="s">
        <v>679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 t="s">
        <v>678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 t="s">
        <v>679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587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679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587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587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678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678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679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161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162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161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159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680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679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159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160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587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680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587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679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679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162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679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680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161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587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159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160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162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159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161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678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679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678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679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680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159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159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162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160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679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678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678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678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679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587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680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587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680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587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587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679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>
        <v>75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>
        <v>4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683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684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 t="s">
        <v>587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 t="s">
        <v>678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 t="s">
        <v>680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 t="s">
        <v>678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 t="s">
        <v>680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 t="s">
        <v>161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 t="s">
        <v>587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 t="s">
        <v>161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 t="s">
        <v>679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 t="s">
        <v>587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 t="s">
        <v>680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 t="s">
        <v>681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 t="s">
        <v>682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219075</xdr:colOff>
                    <xdr:row>0</xdr:row>
                    <xdr:rowOff>142875</xdr:rowOff>
                  </from>
                  <to>
                    <xdr:col>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142875</xdr:rowOff>
                  </from>
                  <to>
                    <xdr:col>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219075</xdr:colOff>
                    <xdr:row>0</xdr:row>
                    <xdr:rowOff>142875</xdr:rowOff>
                  </from>
                  <to>
                    <xdr:col>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219075</xdr:colOff>
                    <xdr:row>0</xdr:row>
                    <xdr:rowOff>142875</xdr:rowOff>
                  </from>
                  <to>
                    <xdr:col>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219075</xdr:colOff>
                    <xdr:row>0</xdr:row>
                    <xdr:rowOff>142875</xdr:rowOff>
                  </from>
                  <to>
                    <xdr:col>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219075</xdr:colOff>
                    <xdr:row>0</xdr:row>
                    <xdr:rowOff>142875</xdr:rowOff>
                  </from>
                  <to>
                    <xdr:col>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219075</xdr:colOff>
                    <xdr:row>0</xdr:row>
                    <xdr:rowOff>142875</xdr:rowOff>
                  </from>
                  <to>
                    <xdr:col>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219075</xdr:colOff>
                    <xdr:row>0</xdr:row>
                    <xdr:rowOff>142875</xdr:rowOff>
                  </from>
                  <to>
                    <xdr:col>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219075</xdr:colOff>
                    <xdr:row>0</xdr:row>
                    <xdr:rowOff>142875</xdr:rowOff>
                  </from>
                  <to>
                    <xdr:col>10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219075</xdr:colOff>
                    <xdr:row>0</xdr:row>
                    <xdr:rowOff>142875</xdr:rowOff>
                  </from>
                  <to>
                    <xdr:col>11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219075</xdr:colOff>
                    <xdr:row>0</xdr:row>
                    <xdr:rowOff>142875</xdr:rowOff>
                  </from>
                  <to>
                    <xdr:col>12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219075</xdr:colOff>
                    <xdr:row>0</xdr:row>
                    <xdr:rowOff>142875</xdr:rowOff>
                  </from>
                  <to>
                    <xdr:col>13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0</xdr:row>
                    <xdr:rowOff>142875</xdr:rowOff>
                  </from>
                  <to>
                    <xdr:col>14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219075</xdr:colOff>
                    <xdr:row>0</xdr:row>
                    <xdr:rowOff>142875</xdr:rowOff>
                  </from>
                  <to>
                    <xdr:col>15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219075</xdr:colOff>
                    <xdr:row>0</xdr:row>
                    <xdr:rowOff>142875</xdr:rowOff>
                  </from>
                  <to>
                    <xdr:col>16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219075</xdr:colOff>
                    <xdr:row>0</xdr:row>
                    <xdr:rowOff>142875</xdr:rowOff>
                  </from>
                  <to>
                    <xdr:col>17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219075</xdr:colOff>
                    <xdr:row>0</xdr:row>
                    <xdr:rowOff>142875</xdr:rowOff>
                  </from>
                  <to>
                    <xdr:col>18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219075</xdr:colOff>
                    <xdr:row>0</xdr:row>
                    <xdr:rowOff>142875</xdr:rowOff>
                  </from>
                  <to>
                    <xdr:col>19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219075</xdr:colOff>
                    <xdr:row>0</xdr:row>
                    <xdr:rowOff>142875</xdr:rowOff>
                  </from>
                  <to>
                    <xdr:col>20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219075</xdr:colOff>
                    <xdr:row>0</xdr:row>
                    <xdr:rowOff>142875</xdr:rowOff>
                  </from>
                  <to>
                    <xdr:col>21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219075</xdr:colOff>
                    <xdr:row>0</xdr:row>
                    <xdr:rowOff>142875</xdr:rowOff>
                  </from>
                  <to>
                    <xdr:col>22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219075</xdr:colOff>
                    <xdr:row>0</xdr:row>
                    <xdr:rowOff>142875</xdr:rowOff>
                  </from>
                  <to>
                    <xdr:col>23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219075</xdr:colOff>
                    <xdr:row>0</xdr:row>
                    <xdr:rowOff>142875</xdr:rowOff>
                  </from>
                  <to>
                    <xdr:col>24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447675</xdr:rowOff>
                  </from>
                  <to>
                    <xdr:col>28</xdr:col>
                    <xdr:colOff>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180975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9" width="7.1328125" customWidth="1"/>
    <col min="30" max="30" width="4.3984375" style="16" bestFit="1" customWidth="1"/>
    <col min="31" max="32" width="4.1328125" customWidth="1"/>
    <col min="33" max="33" width="7.5976562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PSAT16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3" width="7.1328125" customWidth="1"/>
    <col min="23" max="23" width="7.1328125" customWidth="1"/>
    <col min="27" max="33" width="7.1328125" customWidth="1"/>
    <col min="34" max="34" width="4.3984375" style="16" customWidth="1"/>
    <col min="35" max="35" width="4.1328125" style="8" customWidth="1"/>
    <col min="36" max="36" width="4.1328125" customWidth="1"/>
    <col min="37" max="37" width="7.5976562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PSAT16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9" max="29" width="7.1328125" customWidth="1"/>
    <col min="32" max="59" width="7.1328125" customWidth="1"/>
    <col min="60" max="60" width="4.3984375" style="16" customWidth="1"/>
    <col min="61" max="61" width="4.1328125" style="8" customWidth="1"/>
    <col min="62" max="62" width="4.1328125" customWidth="1"/>
    <col min="63" max="65" width="7.59765625" customWidth="1"/>
    <col min="67" max="67" width="7.5976562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7" max="27" width="4.3984375" style="16" bestFit="1" customWidth="1"/>
    <col min="28" max="29" width="4.1328125" style="8" customWidth="1"/>
    <col min="30" max="30" width="7.5976562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>
      <selection activeCell="B2" sqref="B2:H2"/>
    </sheetView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5" width="4.3984375" customWidth="1"/>
    <col min="76" max="76" width="4.3984375" style="8" customWidth="1"/>
    <col min="77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2" max="142" width="4.3984375" customWidth="1"/>
    <col min="143" max="143" width="4.3984375" style="16" customWidth="1"/>
    <col min="144" max="167" width="7.1328125" customWidth="1"/>
    <col min="168" max="169" width="4.3984375" customWidth="1"/>
    <col min="170" max="170" width="4.3984375" style="8" customWidth="1"/>
    <col min="178" max="178" width="4.39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162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160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163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163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164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164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161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162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160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161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166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166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166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159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160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161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164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163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159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160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160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166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160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161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165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165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163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162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159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163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166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166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161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159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169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164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165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166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159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161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161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166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163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166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162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161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162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161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165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166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162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159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166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164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166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161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162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161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159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166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165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166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159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166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170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163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162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159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160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166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170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163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162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159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162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166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166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165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162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161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161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159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165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163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164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165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162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162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159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163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163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166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166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160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162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164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163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161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159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162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165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163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159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162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160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166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164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166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162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162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159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159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165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163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163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165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162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163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166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162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160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164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169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163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170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160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159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163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161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162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165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159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162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163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159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164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170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161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169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166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170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161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169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159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166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161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166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159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165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162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165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160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163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159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164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160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166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161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3984375" bestFit="1" customWidth="1"/>
    <col min="3" max="3" width="7.1328125" customWidth="1"/>
    <col min="6" max="6" width="7.1328125" customWidth="1"/>
    <col min="27" max="27" width="24.3984375" bestFit="1" customWidth="1"/>
    <col min="28" max="28" width="7.1328125" customWidth="1"/>
    <col min="52" max="52" width="32.3984375" bestFit="1" customWidth="1"/>
    <col min="53" max="53" width="7.1328125" customWidth="1"/>
    <col min="77" max="77" width="32.3984375" bestFit="1" customWidth="1"/>
    <col min="102" max="102" width="32.3984375" bestFit="1" customWidth="1"/>
    <col min="127" max="127" width="27.1328125" bestFit="1" customWidth="1"/>
    <col min="149" max="150" width="7.3984375" bestFit="1" customWidth="1"/>
    <col min="154" max="154" width="4.1328125" customWidth="1"/>
    <col min="155" max="155" width="8" customWidth="1"/>
    <col min="156" max="163" width="8.59765625"/>
    <col min="166" max="175" width="7.3984375" bestFit="1" customWidth="1"/>
    <col min="176" max="178" width="7.86328125" bestFit="1" customWidth="1"/>
    <col min="179" max="184" width="7.3984375" bestFit="1" customWidth="1"/>
    <col min="185" max="186" width="7.8632812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e">
        <f>IF(INPUT!C4&lt;&gt;"",INDEX(EY3:EY25,MATCH(INPUT!C4,EX3:EX25,),0),"")</f>
        <v>#N/A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PSAT16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PSAT16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PSAT16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PSAT16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PSAT16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PSAT16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351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359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PSAT16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e">
        <f t="shared" ref="FJ18:GF18" si="43">IF(FJ19&lt;&gt;0,INDEX($EY3:$EY25,MATCH(FJ17,$EX3:$EX25,0)),"")</f>
        <v>#N/A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e">
        <f t="shared" ref="FJ28:GF28" si="48">IF(FJ$17&lt;&gt;0,LOOKUP(FJ$17,$FJ$9:$GF$9,$FJ12:$GF12),0)</f>
        <v>#N/A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8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e">
        <f>IF(FJ$17&lt;&gt;0,LOOKUP(FJ$17,$FJ$9:$GF$9,$FJ13:$GF13),0)</f>
        <v>#N/A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e">
        <f>IF(FJ$17&lt;&gt;0,LOOKUP(FJ$17,$FJ$9:$GF$9,$FJ14:$GF14),0)</f>
        <v>#N/A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8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>
        <f>IF(ISNUMBER(SEARCH("S*",FJ$17)),FJ24,"")</f>
        <v>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8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8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8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8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8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8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8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0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8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0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0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0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0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0</v>
      </c>
      <c r="FL52" s="27">
        <v>400</v>
      </c>
      <c r="FM52" s="93">
        <f>IF(FJ52&lt;&gt;0,FJ52*FK52/FL52,"")</f>
        <v>0</v>
      </c>
      <c r="FO52" s="27">
        <f>COLUMNS(FJ39:GF39)-COUNTBLANK(FJ39:GF39)</f>
        <v>1</v>
      </c>
      <c r="FP52" s="27">
        <f>IF(FO52&lt;&gt;0,AVERAGE(FJ39:GF39),"")</f>
        <v>0</v>
      </c>
      <c r="FQ52" s="27">
        <v>380</v>
      </c>
      <c r="FR52" s="93">
        <f>IF(FO52&lt;&gt;0,FO52*FP52/FQ52,"")</f>
        <v>0</v>
      </c>
      <c r="FT52" s="103">
        <f>ROUND(AVERAGE(FM52,FR52)*100,0)</f>
        <v>0</v>
      </c>
      <c r="FU52" s="103">
        <f>IF(FV52&lt;&gt;"",FT52,"")</f>
        <v>0</v>
      </c>
      <c r="FV52" s="27" t="str">
        <f>IF(FT52&gt;FT59,"SAT","")&amp;IF(FT52=FM59,"EQUAL","")</f>
        <v>EQUAL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0</v>
      </c>
      <c r="FL53" s="27">
        <v>400</v>
      </c>
      <c r="FM53" s="93">
        <f>IF(FJ53&lt;&gt;0,FJ53*FK53/FL53,"")</f>
        <v>0</v>
      </c>
      <c r="FO53" s="27">
        <f>COLUMNS(FJ40:GF40)-COUNTBLANK(FJ40:GF40)</f>
        <v>1</v>
      </c>
      <c r="FP53" s="27">
        <f>IF(FO53&lt;&gt;0,AVERAGE(FJ40:GF40),"")</f>
        <v>0</v>
      </c>
      <c r="FQ53" s="27">
        <v>380</v>
      </c>
      <c r="FR53" s="93">
        <f>IF(FO53&lt;&gt;0,FO53*FP53/FQ53,"")</f>
        <v>0</v>
      </c>
      <c r="FT53" s="103">
        <f>ROUND(AVERAGE(FM53,FR53)*100,0)</f>
        <v>0</v>
      </c>
      <c r="FU53" s="103">
        <f>IF(FV53&lt;&gt;"",FT53,"")</f>
        <v>0</v>
      </c>
      <c r="FV53" s="27" t="str">
        <f>IF(FT53&gt;FT60,"SAT","")&amp;IF(FT53=FM60,"EQUAL","")</f>
        <v>EQUAL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0</v>
      </c>
      <c r="GC53" s="8">
        <f>IF(ISNUMBER(SEARCH("S*",_xlfn.CONCAT(FJ17:GF17))),400,0)+
  IF(ISNUMBER(SEARCH("P*",_xlfn.CONCAT(FJ17:GF17))),380,0)+
  IF(ISNUMBER(SEARCH("A*",_xlfn.CONCAT(FJ17:GF17))),36,0)</f>
        <v>816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0</v>
      </c>
      <c r="GC54" s="98">
        <f>IF(ISNUMBER(SEARCH("S*",_xlfn.CONCAT(FJ17:GF17))),400,0)+
  IF(ISNUMBER(SEARCH("P*",_xlfn.CONCAT(FJ17:GF17))),380,0)+
  IF(ISNUMBER(SEARCH("A*",_xlfn.CONCAT(FJ17:GF17))),36,0)</f>
        <v>816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0</v>
      </c>
      <c r="FL55" s="27">
        <v>800</v>
      </c>
      <c r="FM55" s="93">
        <f>IF(FJ55&lt;&gt;0,FJ55*FK55/FL55,"")</f>
        <v>0</v>
      </c>
      <c r="FO55" s="27">
        <f>COLUMNS(FJ41:GF41)-COUNTBLANK(FJ41:GF41)</f>
        <v>1</v>
      </c>
      <c r="FP55" s="27">
        <f>IF(FO55&lt;&gt;0,AVERAGE(FJ41:GF41),"")</f>
        <v>0</v>
      </c>
      <c r="FQ55" s="27">
        <v>760</v>
      </c>
      <c r="FR55" s="93">
        <f>IF(FO55&lt;&gt;0,FO55*FP55/FQ55,"")</f>
        <v>0</v>
      </c>
      <c r="FT55" s="103">
        <f>ROUND(AVERAGE(FM55,FR55)*100,0)</f>
        <v>0</v>
      </c>
      <c r="FU55" s="103">
        <f>IF(FV55&lt;&gt;"",FT55,"")</f>
        <v>0</v>
      </c>
      <c r="FV55" s="27" t="str">
        <f>IF(FT55&gt;FT61,"SAT","")&amp;IF(FT55=FM61,"EQUAL","")</f>
        <v>EQUAL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0</v>
      </c>
      <c r="GC55" s="98">
        <f>IF(ISNUMBER(SEARCH("S*",_xlfn.CONCAT(FJ17:GF17))),800,0)+
  IF(ISNUMBER(SEARCH("P*",_xlfn.CONCAT(FJ17:GF17))),760,0)+
  IF(ISNUMBER(SEARCH("A*",_xlfn.CONCAT(FJ17:GF17))),36,0)</f>
        <v>1596</v>
      </c>
      <c r="GD55" s="107" t="e">
        <f>INDEX(FJ28:GF28,,MATCH(1,FJ$19:GF$19,0))</f>
        <v>#N/A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1</v>
      </c>
      <c r="FK56" s="27">
        <f>IF(FJ56&lt;&gt;0,AVERAGE(FJ37:GF37),"")</f>
        <v>0</v>
      </c>
      <c r="FL56" s="27">
        <v>1600</v>
      </c>
      <c r="FM56" s="93">
        <f>IF(FJ56&lt;&gt;0,FJ56*FK56/FL56,"")</f>
        <v>0</v>
      </c>
      <c r="FO56" s="27">
        <f>COLUMNS(FJ42:GF42)-COUNTBLANK(FJ42:GF42)</f>
        <v>1</v>
      </c>
      <c r="FP56" s="27">
        <f>IF(FO56&lt;&gt;0,AVERAGE(FJ42:GF42),"")</f>
        <v>0</v>
      </c>
      <c r="FQ56" s="27">
        <v>1520</v>
      </c>
      <c r="FR56" s="93">
        <f>IF(FO56&lt;&gt;0,FO56*FP56/FQ56,"")</f>
        <v>0</v>
      </c>
      <c r="FT56" s="103">
        <f>ROUND(AVERAGE(FM56,FR56)*100,0)</f>
        <v>0</v>
      </c>
      <c r="FU56" s="103">
        <f>IF(FV56&lt;&gt;"",FT56,"")</f>
        <v>0</v>
      </c>
      <c r="FV56" s="27" t="str">
        <f>IF(FT56&gt;FT62,"SAT","")&amp;IF(FT56=FM62,"EQUAL","")</f>
        <v>EQUAL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0</v>
      </c>
      <c r="GC56" s="98">
        <f>IF(ISNUMBER(SEARCH("S*",_xlfn.CONCAT(FJ17:GF17))),800,0)+
  IF(ISNUMBER(SEARCH("P*",_xlfn.CONCAT(FJ17:GF17))),760,0)+
  IF(ISNUMBER(SEARCH("A*",_xlfn.CONCAT(FJ17:GF17))),36,0)</f>
        <v>1596</v>
      </c>
      <c r="GD56" s="107" t="e">
        <f>INDEX(FJ29:GF29,,MATCH(1,FJ$19:GF$19,0))</f>
        <v>#N/A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0</v>
      </c>
      <c r="GC57" s="98">
        <f>IF(ISNUMBER(SEARCH("S*",_xlfn.CONCAT(FJ17:GF17))),1600,0)+
  IF(ISNUMBER(SEARCH("P*",_xlfn.CONCAT(FJ17:GF17))),1520,0)+
  IF(ISNUMBER(SEARCH("A*",_xlfn.CONCAT(FJ17:GF17))),36,0)</f>
        <v>3156</v>
      </c>
      <c r="GD57" s="107" t="e">
        <f>INDEX(FJ30:GF30,,MATCH(1,FJ$19:GF$19,0))</f>
        <v>#N/A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0</v>
      </c>
      <c r="FL59" s="27">
        <v>36</v>
      </c>
      <c r="FM59" s="102">
        <f>IF(FJ59&lt;&gt;0,FJ59*FK59/FL59,"")</f>
        <v>0</v>
      </c>
      <c r="FT59" s="29">
        <f>ROUND(FM59*100,0)</f>
        <v>0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0</v>
      </c>
      <c r="FL60" s="27">
        <v>36</v>
      </c>
      <c r="FM60" s="102">
        <f>IF(FJ60&lt;&gt;0,FJ60*FK60/FL60,"")</f>
        <v>0</v>
      </c>
      <c r="FT60" s="29">
        <f>ROUND(FM60*100,0)</f>
        <v>0</v>
      </c>
      <c r="FU60" s="103" t="str">
        <f>IF(FV60&lt;&gt;"",FT60,"")</f>
        <v/>
      </c>
      <c r="FV60" s="27" t="str">
        <f>IF(FT60&gt;FT53,"ACT","")</f>
        <v/>
      </c>
      <c r="GB60" s="103">
        <f>FT52</f>
        <v>0</v>
      </c>
      <c r="GC60" s="27">
        <f>FT59</f>
        <v>0</v>
      </c>
      <c r="GD60" s="27" t="str">
        <f>_xlfn.CONCAT(FV52,FV59)</f>
        <v>EQUAL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0</v>
      </c>
      <c r="FL61" s="27">
        <v>36</v>
      </c>
      <c r="FM61" s="102">
        <f>IF(FJ61&lt;&gt;0,FJ61*FK61/FL61,"")</f>
        <v>0</v>
      </c>
      <c r="FT61" s="29">
        <f>ROUND(FM61*100,0)</f>
        <v>0</v>
      </c>
      <c r="FU61" s="103" t="str">
        <f>IF(FV61&lt;&gt;"",FT61,"")</f>
        <v/>
      </c>
      <c r="FV61" s="27" t="str">
        <f>IF(FT61&gt;FT55,"ACT","")</f>
        <v/>
      </c>
      <c r="GB61" s="103">
        <f>FT53</f>
        <v>0</v>
      </c>
      <c r="GC61" s="27">
        <f>FT60</f>
        <v>0</v>
      </c>
      <c r="GD61" s="27" t="str">
        <f>_xlfn.CONCAT(FV53,FV60)</f>
        <v>EQUAL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0</v>
      </c>
      <c r="FL62" s="27">
        <v>36</v>
      </c>
      <c r="FM62" s="102">
        <f>IF(FJ62&lt;&gt;0,FJ62*FK62/FL62,"")</f>
        <v>0</v>
      </c>
      <c r="FT62" s="29">
        <f>ROUND(FM62*100,0)</f>
        <v>0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0</v>
      </c>
      <c r="GD62" s="27" t="str">
        <f>_xlfn.CONCAT(FV56,FV62)</f>
        <v>EQUAL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0</v>
      </c>
      <c r="FL63" s="27">
        <v>36</v>
      </c>
      <c r="FM63" s="102">
        <f>IF(FJ63&lt;&gt;0,FJ63*FK63/FL63,"")</f>
        <v>0</v>
      </c>
      <c r="FT63" s="29">
        <f>ROUND(FM63*100,0)</f>
        <v>0</v>
      </c>
      <c r="FU63" s="103" t="str">
        <f>IF(FV63&lt;&gt;"",FT63,"")</f>
        <v/>
      </c>
      <c r="FV63" s="27" t="str">
        <f>IF(FT63&gt;FT57,"ACT","")</f>
        <v/>
      </c>
      <c r="GB63" s="103">
        <f>FT55</f>
        <v>0</v>
      </c>
      <c r="GC63" s="27">
        <f>FT61</f>
        <v>0</v>
      </c>
      <c r="GD63" s="27" t="str">
        <f>_xlfn.CONCAT(FV55,FV61)</f>
        <v>EQUAL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0</v>
      </c>
      <c r="GC64" s="27">
        <f>FT63</f>
        <v>0</v>
      </c>
      <c r="GD64" s="27" t="str">
        <f>_xlfn.CONCAT(FV57,FV63)</f>
        <v/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e">
        <f>IF(SUM(FJ19:GF19)=1,_xlfn.CONCAT(FJ18:GF18),"TEST COMPARISON")</f>
        <v>#N/A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0</v>
      </c>
      <c r="GC68" s="8" t="str">
        <f>IF(SUM($FJ$19:$GF$19)=1,"/"&amp;GC53,GC60)</f>
        <v>/816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0</v>
      </c>
      <c r="GC69" s="98" t="str">
        <f>IF(SUM($FJ$19:$GF$19)=1,"/"&amp;GC54,GC61)</f>
        <v>/816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0</v>
      </c>
      <c r="GC70" s="98" t="str">
        <f>IF(SUM($FJ$19:$GF$19)=1,"/"&amp;GC55,GC62)</f>
        <v>/1596</v>
      </c>
      <c r="GD70" s="80" t="e">
        <f>IF(SUM($FJ$19:$GF$19)=1,GD55,GD62)</f>
        <v>#N/A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0</v>
      </c>
      <c r="GC71" s="98" t="str">
        <f>IF(SUM($FJ$19:$GF$19)=1,"/"&amp;GC56,GC63)</f>
        <v>/1596</v>
      </c>
      <c r="GD71" s="80" t="e">
        <f>IF(SUM($FJ$19:$GF$19)=1,GD56,GD63)</f>
        <v>#N/A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0</v>
      </c>
      <c r="GC72" s="98" t="str">
        <f>IF(SUM($FJ$19:$GF$19)=1,"/"&amp;GC57,GC64)</f>
        <v>/3156</v>
      </c>
      <c r="GD72" s="80" t="e">
        <f>IF(SUM($FJ$19:$GF$19)=1,GD57,GD64)</f>
        <v>#N/A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8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10</v>
      </c>
      <c r="E257" s="29">
        <f>SUM(C162:Y162)</f>
        <v>10</v>
      </c>
      <c r="F257" s="29" t="str">
        <f t="shared" si="673"/>
        <v>10 / 10</v>
      </c>
      <c r="G257" s="112">
        <f t="shared" si="674"/>
        <v>1</v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59765625" style="28" customWidth="1"/>
    <col min="5" max="5" width="20.39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3984375" style="137" customWidth="1"/>
    <col min="10" max="10" width="12.59765625" style="28" bestFit="1" customWidth="1"/>
    <col min="11" max="11" width="22.59765625" style="137" customWidth="1"/>
    <col min="12" max="12" width="25.3984375" style="137" customWidth="1"/>
    <col min="13" max="13" width="16.1328125" style="140" customWidth="1"/>
    <col min="14" max="15" width="6.3984375" style="137" bestFit="1" customWidth="1"/>
    <col min="16" max="17" width="6.39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e">
        <f>IF(V6&lt;&gt;"",V6,"Test 1")</f>
        <v>#N/A</v>
      </c>
      <c r="O1" s="166" t="str">
        <f>IF(V15&lt;&gt;"",V15,"Test 2")</f>
        <v>Test 2</v>
      </c>
      <c r="P1" s="166" t="e">
        <f>N1</f>
        <v>#N/A</v>
      </c>
      <c r="Q1" s="166" t="str">
        <f>O1</f>
        <v>Test 2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e">
        <f>META!FA3</f>
        <v>#N/A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>
        <f t="shared" si="2"/>
        <v>1</v>
      </c>
      <c r="F56" s="211" t="s">
        <v>400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0 / 10</v>
      </c>
      <c r="J56" s="212" t="str">
        <f>META!F257</f>
        <v>10 / 10</v>
      </c>
      <c r="K56" s="248">
        <f>META!G257</f>
        <v>1</v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>0 / 10</v>
      </c>
      <c r="O56" s="212" t="str">
        <f>IF(META!D162&lt;&gt;0,META!D122&amp;" / "&amp;META!D162,"")</f>
        <v/>
      </c>
      <c r="P56" s="213">
        <f>IF(META!C162&lt;&gt;0,META!C122/META!C162,"")</f>
        <v>0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>
        <f t="shared" si="2"/>
        <v>1</v>
      </c>
      <c r="F57" s="286" t="s">
        <v>606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>0 / 10</v>
      </c>
      <c r="O60" s="212" t="str">
        <f>IF(META!D165&lt;&gt;0,META!D125&amp;" / "&amp;META!D165,"")</f>
        <v/>
      </c>
      <c r="P60" s="213">
        <f>IF(META!C165&lt;&gt;0,META!C125/META!C165,"")</f>
        <v>0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400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455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456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457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400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606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70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272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2019-06-27T12:33:53Z</dcterms:modified>
</cp:coreProperties>
</file>