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6" documentId="13_ncr:1_{0397363C-C6A0-4452-945F-18357A22DB7F}" xr6:coauthVersionLast="43" xr6:coauthVersionMax="43" xr10:uidLastSave="{FC65F7E4-F025-4619-A647-9907FCE72697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50" i="16"/>
  <c r="AO350" i="16" s="1"/>
  <c r="EJ423" i="16"/>
  <c r="EK423" i="16" s="1"/>
  <c r="AN518" i="16"/>
  <c r="AO518" i="16" s="1"/>
  <c r="EJ542" i="16"/>
  <c r="EK542" i="16" s="1"/>
  <c r="AO501" i="16"/>
  <c r="AN282" i="16"/>
  <c r="AO282" i="16" s="1"/>
  <c r="AN258" i="16"/>
  <c r="AO258" i="16" s="1"/>
  <c r="FN444" i="16"/>
  <c r="FO444" i="16" s="1"/>
  <c r="FN432" i="16"/>
  <c r="FO432" i="16" s="1"/>
  <c r="AN505" i="16"/>
  <c r="AO505" i="16" s="1"/>
  <c r="EJ608" i="16"/>
  <c r="EK608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371" i="10"/>
  <c r="BZ371" i="10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BY526" i="16"/>
  <c r="BZ526" i="16" s="1"/>
  <c r="FN526" i="16"/>
  <c r="FO526" i="16" s="1"/>
  <c r="EJ512" i="16"/>
  <c r="EK512" i="16" s="1"/>
  <c r="EJ7" i="15"/>
  <c r="EK7" i="15" s="1"/>
  <c r="BY512" i="16"/>
  <c r="BZ512" i="16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AN608" i="16" l="1"/>
  <c r="AO608" i="16" s="1"/>
  <c r="BY428" i="16"/>
  <c r="BZ428" i="16" s="1"/>
  <c r="FN584" i="16"/>
  <c r="FO584" i="16" s="1"/>
  <c r="BY97" i="15"/>
  <c r="BZ97" i="15" s="1"/>
  <c r="AN366" i="16"/>
  <c r="AO366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BY150" i="16"/>
  <c r="BZ150" i="16" s="1"/>
  <c r="AN514" i="16"/>
  <c r="AO514" i="16" s="1"/>
  <c r="EJ371" i="10"/>
  <c r="EK371" i="10" s="1"/>
  <c r="EJ438" i="10"/>
  <c r="EK43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377" i="8" l="1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CY206" i="8"/>
  <c r="BA377" i="8"/>
  <c r="BA201" i="8"/>
  <c r="BA185" i="8"/>
  <c r="BA179" i="8"/>
  <c r="CY374" i="8"/>
  <c r="BZ210" i="8"/>
  <c r="BZ276" i="8"/>
  <c r="CY177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338" i="15" l="1"/>
  <c r="H338" i="15" s="1"/>
  <c r="FX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N209" i="22" s="1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P226" i="22" l="1"/>
  <c r="N226" i="22"/>
  <c r="H340" i="16"/>
  <c r="FN14" i="8" s="1"/>
  <c r="H506" i="10"/>
  <c r="GE14" i="8" s="1"/>
  <c r="N213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98" i="22" l="1"/>
  <c r="S198" i="22" s="1"/>
  <c r="R219" i="22"/>
  <c r="S219" i="22" s="1"/>
  <c r="R190" i="22"/>
  <c r="S190" i="22" s="1"/>
  <c r="R167" i="22"/>
  <c r="S167" i="22" s="1"/>
  <c r="K266" i="22"/>
  <c r="E266" i="22" s="1"/>
  <c r="R163" i="22"/>
  <c r="S163" i="22" s="1"/>
  <c r="R183" i="22"/>
  <c r="S183" i="22" s="1"/>
  <c r="CZ424" i="8"/>
  <c r="DC424" i="8" s="1"/>
  <c r="K195" i="22" s="1"/>
  <c r="E195" i="22" s="1"/>
  <c r="R165" i="22"/>
  <c r="S165" i="22" s="1"/>
  <c r="R184" i="22"/>
  <c r="S184" i="22" s="1"/>
  <c r="R201" i="22"/>
  <c r="S201" i="22" s="1"/>
  <c r="R215" i="22"/>
  <c r="S21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<sst xmlns="http://schemas.openxmlformats.org/spreadsheetml/2006/main" count="25365" uniqueCount="684">
  <si>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</si>
  <si>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</si>
  <si>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</si>
  <si>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</si>
  <si>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</si>
  <si>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</si>
  <si>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</si>
  <si>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</si>
  <si>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</si>
  <si>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</si>
  <si>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</si>
  <si>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</si>
  <si>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</si>
  <si>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</si>
  <si>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</si>
  <si>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</si>
  <si>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</si>
  <si>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</si>
  <si>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</si>
  <si>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</si>
  <si>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</si>
  <si>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</si>
  <si>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</si>
  <si>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</si>
  <si>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</si>
  <si>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</si>
  <si>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</si>
  <si>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</si>
  <si>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</si>
  <si>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</si>
  <si>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</si>
  <si>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</si>
  <si>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</si>
  <si>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</si>
  <si>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</si>
  <si>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</si>
  <si>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</si>
  <si>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</si>
  <si>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</si>
  <si>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</si>
  <si>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</si>
  <si>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</si>
  <si>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</si>
  <si>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</si>
  <si>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</si>
  <si>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</si>
  <si>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</si>
  <si>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</si>
  <si>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</si>
  <si>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</si>
  <si>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</si>
  <si>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</si>
  <si>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</si>
  <si>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</si>
  <si>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</si>
  <si>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</si>
  <si>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</si>
  <si>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</si>
  <si>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</si>
  <si>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</si>
  <si>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</si>
  <si>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</si>
  <si>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</si>
  <si>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</si>
  <si>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</si>
  <si>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</si>
  <si>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</si>
  <si>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</si>
  <si>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</si>
  <si>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</si>
  <si>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</si>
  <si>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</si>
  <si>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</si>
  <si>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</si>
  <si>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</si>
  <si>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</si>
  <si>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</si>
  <si>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</si>
  <si>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</si>
  <si>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</si>
  <si>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</si>
  <si>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</si>
  <si>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</si>
  <si>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</si>
  <si>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</si>
  <si>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</si>
  <si>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</si>
  <si>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</si>
  <si>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</si>
  <si>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</si>
  <si>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</si>
  <si>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</si>
  <si>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</si>
  <si>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</si>
  <si>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</si>
  <si>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</si>
  <si>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</si>
  <si>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</si>
  <si>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</si>
  <si>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</si>
  <si>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</si>
  <si>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</si>
  <si>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</si>
  <si>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</si>
  <si>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</si>
  <si>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</si>
  <si>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</si>
  <si>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</si>
  <si>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</si>
  <si>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</si>
  <si>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</si>
  <si>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</si>
  <si>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</si>
  <si>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</si>
  <si>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</si>
  <si>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</si>
  <si>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</si>
  <si>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</si>
  <si>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</si>
  <si>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</si>
  <si>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</si>
  <si>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</si>
  <si>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</si>
  <si>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</si>
  <si>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</si>
  <si>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</si>
  <si>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</si>
  <si>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</si>
  <si>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</si>
  <si>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</si>
  <si>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</si>
  <si>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</si>
  <si>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</si>
  <si>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</si>
  <si>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</si>
  <si>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</si>
  <si>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</si>
  <si>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</si>
  <si>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</si>
  <si>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</si>
  <si>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</si>
  <si>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</si>
  <si>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</si>
  <si>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</si>
  <si>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</si>
  <si>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</si>
  <si>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</si>
  <si>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</si>
  <si>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</si>
  <si>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</si>
  <si>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</si>
  <si>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</si>
  <si>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</si>
  <si>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</si>
  <si>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</si>
  <si>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</si>
  <si>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</si>
  <si>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</si>
  <si>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</si>
  <si>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</si>
  <si>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</si>
  <si>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</si>
  <si>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</si>
  <si>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</si>
  <si>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</si>
  <si>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</si>
  <si>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</si>
  <si>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</si>
  <si>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</si>
  <si>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</si>
  <si>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</si>
  <si>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</si>
  <si>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</si>
  <si>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</si>
  <si>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</si>
  <si>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</si>
  <si>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</si>
  <si>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</si>
  <si>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</si>
  <si>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</si>
  <si>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</si>
  <si>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</si>
  <si>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</si>
  <si>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</si>
  <si>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</si>
  <si>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</si>
  <si>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</si>
  <si>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</si>
  <si>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</si>
  <si>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</si>
  <si>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</si>
  <si>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</si>
  <si>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</si>
  <si>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</si>
  <si>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</si>
  <si>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</si>
  <si>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</si>
  <si>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</si>
  <si>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</si>
  <si>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</si>
  <si>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</si>
  <si>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</si>
  <si>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</si>
  <si>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</si>
  <si>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</si>
  <si>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</si>
  <si>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</si>
  <si>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</si>
  <si>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</si>
  <si>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</si>
  <si>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</si>
  <si>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</si>
  <si>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</si>
  <si>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</si>
  <si>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</si>
  <si>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</si>
  <si>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</si>
  <si>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</si>
  <si>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</si>
  <si>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</si>
  <si>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</si>
  <si>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</si>
  <si>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</si>
  <si>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</si>
  <si>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</si>
  <si>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</si>
  <si>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</si>
  <si>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</si>
  <si>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</si>
  <si>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</si>
  <si>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</si>
  <si>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</si>
  <si>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</si>
  <si>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</si>
  <si>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</si>
  <si>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</si>
  <si>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</si>
  <si>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</si>
  <si>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</si>
  <si>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</si>
  <si>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</si>
  <si>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</si>
  <si>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</si>
  <si>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</si>
  <si>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</si>
  <si>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</si>
  <si>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</si>
  <si>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</si>
  <si>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</si>
  <si>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</si>
  <si>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</si>
  <si>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</si>
  <si>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</si>
  <si>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</si>
  <si>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</si>
  <si>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</si>
  <si>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</si>
  <si>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</si>
  <si>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</si>
  <si>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</si>
  <si>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</si>
  <si>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</si>
  <si>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</si>
  <si>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</si>
  <si>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</si>
  <si>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</si>
  <si>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</si>
  <si>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</si>
  <si>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</si>
  <si>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</si>
  <si>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</si>
  <si>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</si>
  <si>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</si>
  <si>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</si>
  <si>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</si>
  <si>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</si>
  <si>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</si>
  <si>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</si>
  <si>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</si>
  <si>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</si>
  <si>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</si>
  <si>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</si>
  <si>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</si>
  <si>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</si>
  <si>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</si>
  <si>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</si>
  <si>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</si>
  <si>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</si>
  <si>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</si>
  <si>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</si>
  <si>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</si>
  <si>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</si>
  <si>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</si>
  <si>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</si>
  <si>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</si>
  <si>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</si>
  <si>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</si>
  <si>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</si>
  <si>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</si>
  <si>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</si>
  <si>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</si>
  <si>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</si>
  <si>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</si>
  <si>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</si>
  <si>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</si>
  <si>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</si>
  <si>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</si>
  <si>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</si>
  <si>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</si>
  <si>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</si>
  <si>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</si>
  <si>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</si>
  <si>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</si>
  <si>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</si>
  <si>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</si>
  <si>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</si>
  <si>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</si>
  <si>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</si>
  <si>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</si>
  <si>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</si>
  <si>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</si>
  <si>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</si>
  <si>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</si>
  <si>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</si>
  <si>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</si>
  <si>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</si>
  <si>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</si>
  <si>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</si>
  <si>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</si>
  <si>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</si>
  <si>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</si>
  <si>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</si>
  <si>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</si>
  <si>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</si>
  <si>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</si>
  <si>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</si>
  <si>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</si>
  <si>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</si>
  <si>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</si>
  <si>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</si>
  <si>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</si>
  <si>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</si>
  <si>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</si>
  <si>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</si>
  <si>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</si>
  <si>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</si>
  <si>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</si>
  <si>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</si>
  <si>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</si>
  <si>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</si>
  <si>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</si>
  <si>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</si>
  <si>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</si>
  <si>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</si>
  <si>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</si>
  <si>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</si>
  <si>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</si>
  <si>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</si>
  <si>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</si>
  <si>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</si>
  <si>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</si>
  <si>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</si>
  <si>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</si>
  <si>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</si>
  <si>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</si>
  <si>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</si>
  <si>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</si>
  <si>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</si>
  <si>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</si>
  <si>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</si>
  <si>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</si>
  <si>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</si>
  <si>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</si>
  <si>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</si>
  <si>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</si>
  <si>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</si>
  <si>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</si>
  <si>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</si>
  <si>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</si>
  <si>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</si>
  <si>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</si>
  <si>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</si>
  <si>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</si>
  <si>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</si>
  <si>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</si>
  <si>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</si>
  <si>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</si>
  <si>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</si>
  <si>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</si>
  <si>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</si>
  <si>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</si>
  <si>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</si>
  <si>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</si>
  <si>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</si>
  <si>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</si>
  <si>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</si>
  <si>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</si>
  <si>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</si>
  <si>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</si>
  <si>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</si>
  <si>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</si>
  <si>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</si>
  <si>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</si>
  <si>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</si>
  <si>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</si>
  <si>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</si>
  <si>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</si>
  <si>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</si>
  <si>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</si>
  <si>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</si>
  <si>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</si>
  <si>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</si>
  <si>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</si>
  <si>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</si>
  <si>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</si>
  <si>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</si>
  <si>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</si>
  <si>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</si>
  <si>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</si>
  <si>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</si>
  <si>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</si>
  <si>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</si>
  <si>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</si>
  <si>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</si>
  <si>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</si>
  <si>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</si>
  <si>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</si>
  <si>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</si>
  <si>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</si>
  <si>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</si>
  <si>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</si>
  <si>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</si>
  <si>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</si>
  <si>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</si>
  <si>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</si>
  <si>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</si>
  <si>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</si>
  <si>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</si>
  <si>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</si>
  <si>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</si>
  <si>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</si>
  <si>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</si>
  <si>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</si>
  <si>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</si>
  <si>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</si>
  <si>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</si>
  <si>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</si>
  <si>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</si>
  <si>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</si>
  <si>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</si>
  <si>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</si>
  <si>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</si>
  <si>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</si>
  <si>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</si>
  <si>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</si>
  <si>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</si>
  <si>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</si>
  <si>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</si>
  <si>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</si>
  <si>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</si>
  <si>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</si>
  <si>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</si>
  <si>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</si>
  <si>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</si>
  <si>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</si>
  <si>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</si>
  <si>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</si>
  <si>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</si>
  <si>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</si>
  <si>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</si>
  <si>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</si>
  <si>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</si>
  <si>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</si>
  <si>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</si>
  <si>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</si>
  <si>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</si>
  <si>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</si>
  <si>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</si>
  <si>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</si>
  <si>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</si>
  <si>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</si>
  <si>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</si>
  <si>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</si>
  <si>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</si>
  <si>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</si>
  <si>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</si>
  <si>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</si>
  <si>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</si>
  <si>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</si>
  <si>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</si>
  <si>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</si>
  <si>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</si>
  <si>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</si>
  <si>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</si>
  <si>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</si>
  <si>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</si>
  <si>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</si>
  <si>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</si>
  <si>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</si>
  <si>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</si>
  <si>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</si>
  <si>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</si>
  <si>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</si>
  <si>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</si>
  <si>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</si>
  <si>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</si>
  <si>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</si>
  <si>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</si>
  <si>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</si>
  <si>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</si>
  <si>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</si>
  <si>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</si>
  <si>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</si>
  <si>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</si>
  <si>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</si>
  <si>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</si>
  <si>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</si>
  <si>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</si>
  <si>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</si>
  <si>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</si>
  <si>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</si>
  <si>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</si>
  <si>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</si>
  <si>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</si>
  <si>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</si>
  <si>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</si>
  <si>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</si>
  <si>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</si>
  <si>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</si>
  <si>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</si>
  <si>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</si>
  <si>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</si>
  <si>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</si>
  <si>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</si>
  <si>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</si>
  <si>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</si>
  <si>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</si>
  <si>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</si>
  <si>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</si>
  <si>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</si>
  <si>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</si>
  <si>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</si>
  <si>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</si>
  <si>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</si>
  <si>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</si>
  <si>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</si>
  <si>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</si>
  <si>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</si>
  <si>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</si>
  <si>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</si>
  <si>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</si>
  <si>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</si>
  <si>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</si>
  <si>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</si>
  <si>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</si>
  <si>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</si>
  <si>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</si>
  <si>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</si>
  <si>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</si>
  <si>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</si>
  <si>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</si>
  <si>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</si>
  <si>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</si>
  <si>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</si>
  <si>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</si>
  <si>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</si>
  <si>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</si>
  <si>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</si>
  <si>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</si>
  <si>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</si>
  <si>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</si>
  <si>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</si>
  <si>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</si>
  <si>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</si>
  <si>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</si>
  <si>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</si>
  <si>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</si>
  <si>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</si>
  <si>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</si>
  <si>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</si>
  <si>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</si>
  <si>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</si>
  <si>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</si>
  <si>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</si>
  <si>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</si>
  <si>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</si>
  <si>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</si>
  <si>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</si>
  <si>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</si>
  <si>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</si>
  <si>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</si>
  <si>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</si>
  <si>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</si>
  <si>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</si>
  <si>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</si>
  <si>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</si>
  <si>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</si>
  <si>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</si>
  <si>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</si>
  <si>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</si>
  <si>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</si>
  <si>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</si>
  <si>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</si>
  <si>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</si>
  <si>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</si>
  <si>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</si>
  <si>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</si>
  <si>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</si>
  <si>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</si>
  <si>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</si>
  <si>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</si>
  <si>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</si>
  <si>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</si>
  <si>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</si>
  <si>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</si>
  <si>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</si>
  <si>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</si>
  <si>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</si>
  <si>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</si>
  <si>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</si>
  <si>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</si>
  <si>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</si>
  <si>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</si>
  <si>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</si>
  <si>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</si>
  <si>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</si>
  <si>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</si>
  <si>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</si>
  <si>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</si>
  <si>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</si>
  <si>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</si>
  <si>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</si>
  <si>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</si>
  <si>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</si>
  <si>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</si>
  <si>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</si>
  <si>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</si>
  <si>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</si>
  <si>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</si>
  <si>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</si>
  <si>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</si>
  <si>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</si>
  <si>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</si>
  <si>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</si>
  <si>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</si>
  <si>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</si>
  <si>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</si>
  <si>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</si>
  <si>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</si>
  <si>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</si>
  <si>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</si>
  <si>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</si>
  <si>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</si>
  <si>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</si>
  <si>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</si>
  <si>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</si>
  <si>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</si>
  <si>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</si>
  <si>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</si>
  <si>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</si>
  <si>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</si>
  <si>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</si>
  <si>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</si>
  <si>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</si>
  <si>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</si>
  <si>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</si>
  <si>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</si>
  <si>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</si>
  <si>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</si>
  <si>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</si>
  <si>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</si>
  <si>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</si>
  <si>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</si>
  <si>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</si>
  <si>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</si>
  <si>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</si>
  <si>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J?</t>
  </si>
  <si>
    <t>D?</t>
  </si>
  <si>
    <t>B?</t>
  </si>
  <si>
    <t>C?</t>
  </si>
  <si>
    <t>G?</t>
  </si>
  <si>
    <t>K?</t>
  </si>
  <si>
    <t>F?</t>
  </si>
  <si>
    <t>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</si>
</sst>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20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43628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162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164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164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159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679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164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679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159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164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165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165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163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164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163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164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161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165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676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165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163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163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677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165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677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166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678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164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679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677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160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159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165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159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165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160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588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165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163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166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679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163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159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164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159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161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164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680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163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170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164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161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681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160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165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161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163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169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165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679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166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680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159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166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161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163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682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162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163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162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165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161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683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676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679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164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163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161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164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161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163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165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163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166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160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165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160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165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166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162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166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162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166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161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160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163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159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676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D</v>
      </c>
      <c r="AO3" s="8" t="b">
        <f>IF(AN3&lt;&gt;"",IF(ISNUMBER(SEARCH(AM3,AN3)),TRUE,FALSE),"")</f>
        <v>0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56</v>
      </c>
      <c r="D4" s="59">
        <v>75</v>
      </c>
      <c r="E4" s="45" t="str">
        <f>ROUND(C4/D4*100,0)&amp;"%"</f>
        <v>75%</v>
      </c>
      <c r="F4" s="27">
        <f>LOOKUP(COUNTIF(BZ3:BZ77,TRUE),FQ4:FQ79,FR4:FR79)</f>
        <v>24</v>
      </c>
      <c r="G4" s="27">
        <v>36</v>
      </c>
      <c r="H4" s="29" t="str">
        <f>LOOKUP(F4,FX$4:FX$39,FY$4:FY$39) &amp; "%"</f>
        <v>74%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44</v>
      </c>
      <c r="D5" s="59">
        <v>60</v>
      </c>
      <c r="E5" s="45" t="str">
        <f>ROUND(C5/D5*100,0)&amp;"%"</f>
        <v>73%</v>
      </c>
      <c r="F5" s="27">
        <f>LOOKUP(COUNTIF(EK3:EK62,TRUE),FQ4:FQ64,FS4:FS64)</f>
        <v>26</v>
      </c>
      <c r="G5" s="27">
        <v>36</v>
      </c>
      <c r="H5" s="29" t="str">
        <f>LOOKUP(F5,FX$4:FX$39,FZ$4:FZ$39) &amp; "%"</f>
        <v>84%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B</v>
      </c>
      <c r="AO5" s="8" t="b">
        <f t="shared" si="0"/>
        <v>1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A</v>
      </c>
      <c r="BZ5" s="8" t="b">
        <f t="shared" si="1"/>
        <v>1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</v>
      </c>
      <c r="FO5" s="8" t="b">
        <f t="shared" si="3"/>
        <v>1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27</v>
      </c>
      <c r="D6" s="59">
        <v>40</v>
      </c>
      <c r="E6" s="45" t="str">
        <f>ROUND(C6/D6*100,0)&amp;"%"</f>
        <v>68%</v>
      </c>
      <c r="F6" s="27">
        <f>LOOKUP(COUNTIF(AO3:AO42,TRUE),FQ4:FQ44,FT4:FT44)</f>
        <v>25</v>
      </c>
      <c r="G6" s="27">
        <v>36</v>
      </c>
      <c r="H6" s="29" t="str">
        <f>LOOKUP(F6,FX$4:FX$39,GA$4:GA$39) &amp; "%"</f>
        <v>74%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J?</v>
      </c>
      <c r="BZ6" s="8" t="b">
        <f t="shared" si="1"/>
        <v>0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31</v>
      </c>
      <c r="D7" s="60">
        <v>40</v>
      </c>
      <c r="E7" s="45" t="str">
        <f>ROUND(C7/D7*100,0)&amp;"%"</f>
        <v>78%</v>
      </c>
      <c r="F7" s="61">
        <f>LOOKUP(COUNTIF(FO3:FO42,TRUE),FQ4:FQ44,FU4:FU44)</f>
        <v>26</v>
      </c>
      <c r="G7" s="61">
        <v>36</v>
      </c>
      <c r="H7" s="29" t="str">
        <f>LOOKUP(F7,FX$4:FX$39,GB$4:GB$39) &amp; "%"</f>
        <v>89%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158</v>
      </c>
      <c r="D8" s="40">
        <f>SUM(D4:D7)</f>
        <v>215</v>
      </c>
      <c r="E8" s="45" t="str">
        <f>ROUND(C8/D8*100,0)&amp;"%"</f>
        <v>73%</v>
      </c>
      <c r="F8" s="41">
        <f>ROUND(AVERAGE(F4:F7),0)</f>
        <v>25</v>
      </c>
      <c r="G8" s="58">
        <v>36</v>
      </c>
      <c r="H8" s="42" t="str">
        <f>LOOKUP(F8,FX$4:FX$39,GC$4:GC$39) &amp; "%"</f>
        <v>80%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J</v>
      </c>
      <c r="AO8" s="8" t="b">
        <f t="shared" si="0"/>
        <v>0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H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</v>
      </c>
      <c r="FO8" s="8" t="b">
        <f t="shared" si="3"/>
        <v>1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F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A</v>
      </c>
      <c r="AO11" s="8" t="b">
        <f t="shared" si="0"/>
        <v>0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F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</v>
      </c>
      <c r="FO12" s="8" t="b">
        <f t="shared" si="3"/>
        <v>1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C?</v>
      </c>
      <c r="AO13" s="8" t="b">
        <f t="shared" si="0"/>
        <v>0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D?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E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J</v>
      </c>
      <c r="AO14" s="8" t="b">
        <f t="shared" si="0"/>
        <v>0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C?</v>
      </c>
      <c r="AO15" s="8" t="b">
        <f t="shared" si="0"/>
        <v>0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C</v>
      </c>
      <c r="BZ15" s="8" t="b">
        <f t="shared" si="1"/>
        <v>1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C</v>
      </c>
      <c r="FO15" s="8" t="b">
        <f t="shared" si="3"/>
        <v>0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F</v>
      </c>
      <c r="FO16" s="8" t="b">
        <f t="shared" si="3"/>
        <v>0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J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H</v>
      </c>
      <c r="BZ18" s="8" t="b">
        <f t="shared" si="1"/>
        <v>0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G?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</v>
      </c>
      <c r="FO18" s="8" t="b">
        <f t="shared" si="3"/>
        <v>1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H</v>
      </c>
      <c r="AO20" s="8" t="b">
        <f t="shared" si="0"/>
        <v>0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F</v>
      </c>
      <c r="FO20" s="8" t="b">
        <f t="shared" si="3"/>
        <v>1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B</v>
      </c>
      <c r="FO21" s="8" t="b">
        <f t="shared" si="3"/>
        <v>1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F</v>
      </c>
      <c r="EK22" s="8" t="b">
        <f t="shared" si="2"/>
        <v>0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C</v>
      </c>
      <c r="FO23" s="8" t="b">
        <f t="shared" si="3"/>
        <v>1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K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B</v>
      </c>
      <c r="FO25" s="8" t="b">
        <f t="shared" si="3"/>
        <v>0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H</v>
      </c>
      <c r="AO26" s="8" t="b">
        <f t="shared" si="0"/>
        <v>0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J</v>
      </c>
      <c r="EK26" s="8" t="b">
        <f t="shared" si="2"/>
        <v>0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H</v>
      </c>
      <c r="FO26" s="8" t="b">
        <f t="shared" si="3"/>
        <v>1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B</v>
      </c>
      <c r="FO27" s="8" t="b">
        <f t="shared" si="3"/>
        <v>1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F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H</v>
      </c>
      <c r="FO28" s="8" t="b">
        <f t="shared" si="3"/>
        <v>0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D?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</v>
      </c>
      <c r="FO29" s="8" t="b">
        <f t="shared" si="3"/>
        <v>1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F</v>
      </c>
      <c r="FO30" s="8" t="b">
        <f t="shared" si="3"/>
        <v>0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A</v>
      </c>
      <c r="BZ31" s="8" t="b">
        <f t="shared" si="1"/>
        <v>1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J</v>
      </c>
      <c r="AO32" s="8" t="b">
        <f t="shared" si="0"/>
        <v>0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G</v>
      </c>
      <c r="BZ32" s="8" t="b">
        <f t="shared" si="1"/>
        <v>1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</v>
      </c>
      <c r="FO32" s="8" t="b">
        <f t="shared" si="3"/>
        <v>1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D</v>
      </c>
      <c r="AO33" s="8" t="b">
        <f t="shared" si="0"/>
        <v>0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B?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</v>
      </c>
      <c r="FO33" s="8" t="b">
        <f t="shared" si="3"/>
        <v>1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F</v>
      </c>
      <c r="AO34" s="8" t="b">
        <f t="shared" si="0"/>
        <v>1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K?</v>
      </c>
      <c r="EK34" s="8" t="b">
        <f t="shared" si="2"/>
        <v>0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G</v>
      </c>
      <c r="FO34" s="8" t="b">
        <f t="shared" si="3"/>
        <v>1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C</v>
      </c>
      <c r="AO35" s="8" t="b">
        <f t="shared" si="0"/>
        <v>1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B</v>
      </c>
      <c r="BZ35" s="8" t="b">
        <f t="shared" si="1"/>
        <v>1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B</v>
      </c>
      <c r="EK35" s="8" t="b">
        <f t="shared" si="2"/>
        <v>1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D</v>
      </c>
      <c r="FO35" s="8" t="b">
        <f t="shared" si="3"/>
        <v>1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J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G</v>
      </c>
      <c r="FO36" s="8" t="b">
        <f t="shared" si="3"/>
        <v>0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C</v>
      </c>
      <c r="AO37" s="8" t="b">
        <f t="shared" si="0"/>
        <v>0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C</v>
      </c>
      <c r="FO37" s="8" t="b">
        <f t="shared" si="3"/>
        <v>0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C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C</v>
      </c>
      <c r="EK39" s="8" t="b">
        <f t="shared" si="2"/>
        <v>1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B</v>
      </c>
      <c r="FO39" s="8" t="b">
        <f t="shared" si="3"/>
        <v>0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J</v>
      </c>
      <c r="BZ40" s="8" t="b">
        <f t="shared" si="1"/>
        <v>0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F</v>
      </c>
      <c r="EK40" s="8" t="b">
        <f t="shared" si="2"/>
        <v>0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F</v>
      </c>
      <c r="FO40" s="8" t="b">
        <f t="shared" si="3"/>
        <v>1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C</v>
      </c>
      <c r="AO41" s="8" t="b">
        <f t="shared" si="0"/>
        <v>0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C?</v>
      </c>
      <c r="BZ41" s="8" t="b">
        <f t="shared" si="1"/>
        <v>0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E</v>
      </c>
      <c r="EK41" s="8" t="b">
        <f t="shared" si="2"/>
        <v>0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A</v>
      </c>
      <c r="FO41" s="8" t="b">
        <f t="shared" si="3"/>
        <v>0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H</v>
      </c>
      <c r="AO42" s="8" t="b">
        <f t="shared" si="0"/>
        <v>0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H</v>
      </c>
      <c r="EK42" s="8" t="b">
        <f t="shared" si="2"/>
        <v>1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J?</v>
      </c>
      <c r="FO42" s="8" t="b">
        <f t="shared" si="3"/>
        <v>1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D?</v>
      </c>
      <c r="BZ43" s="8" t="b">
        <f t="shared" si="1"/>
        <v>0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C?</v>
      </c>
      <c r="EK43" s="8" t="b">
        <f t="shared" si="2"/>
        <v>0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G</v>
      </c>
      <c r="EK44" s="8" t="b">
        <f t="shared" si="2"/>
        <v>0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B</v>
      </c>
      <c r="BZ45" s="8" t="b">
        <f t="shared" si="1"/>
        <v>0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B</v>
      </c>
      <c r="EK45" s="8" t="b">
        <f t="shared" si="2"/>
        <v>1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G?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A</v>
      </c>
      <c r="EK47" s="8" t="b">
        <f t="shared" si="2"/>
        <v>0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G</v>
      </c>
      <c r="EK48" s="8" t="b">
        <f t="shared" si="2"/>
        <v>0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C</v>
      </c>
      <c r="EK49" s="8" t="b">
        <f t="shared" si="2"/>
        <v>0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H</v>
      </c>
      <c r="BZ50" s="8" t="b">
        <f t="shared" si="1"/>
        <v>0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F</v>
      </c>
      <c r="EK50" s="8" t="b">
        <f t="shared" si="2"/>
        <v>1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A</v>
      </c>
      <c r="BZ51" s="8" t="b">
        <f t="shared" si="1"/>
        <v>0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C</v>
      </c>
      <c r="EK51" s="8" t="b">
        <f t="shared" si="2"/>
        <v>1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F?</v>
      </c>
      <c r="EK52" s="8" t="b">
        <f t="shared" si="2"/>
        <v>1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</v>
      </c>
      <c r="EK53" s="8" t="b">
        <f t="shared" si="2"/>
        <v>1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H</v>
      </c>
      <c r="BZ54" s="8" t="b">
        <f t="shared" si="1"/>
        <v>0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F</v>
      </c>
      <c r="EK54" s="8" t="b">
        <f t="shared" si="2"/>
        <v>1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B</v>
      </c>
      <c r="BZ55" s="8" t="b">
        <f t="shared" si="1"/>
        <v>0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D</v>
      </c>
      <c r="EK55" s="8" t="b">
        <f t="shared" si="2"/>
        <v>1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H</v>
      </c>
      <c r="EK56" s="8" t="b">
        <f t="shared" si="2"/>
        <v>0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A?</v>
      </c>
      <c r="BZ57" s="8" t="b">
        <f t="shared" si="1"/>
        <v>0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C</v>
      </c>
      <c r="EK57" s="8" t="b">
        <f t="shared" si="2"/>
        <v>0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F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H</v>
      </c>
      <c r="EK58" s="8" t="b">
        <f t="shared" si="2"/>
        <v>0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E?</v>
      </c>
      <c r="EK59" s="8" t="b">
        <f t="shared" si="2"/>
        <v>1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J?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A</v>
      </c>
      <c r="BZ61" s="8" t="b">
        <f t="shared" si="1"/>
        <v>0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C?</v>
      </c>
      <c r="EK61" s="8" t="b">
        <f t="shared" si="2"/>
        <v>0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H</v>
      </c>
      <c r="BZ62" s="8" t="b">
        <f t="shared" si="1"/>
        <v>0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J</v>
      </c>
      <c r="EK62" s="8" t="b">
        <f t="shared" si="2"/>
        <v>0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F</v>
      </c>
      <c r="BZ64" s="8" t="b">
        <f t="shared" si="1"/>
        <v>0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F</v>
      </c>
      <c r="BZ66" s="8" t="b">
        <f t="shared" si="1"/>
        <v>0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C?</v>
      </c>
      <c r="BZ69" s="8" t="b">
        <f t="shared" si="4"/>
        <v>0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D</v>
      </c>
      <c r="BZ71" s="8" t="b">
        <f t="shared" si="4"/>
        <v>1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F</v>
      </c>
      <c r="BZ72" s="8" t="b">
        <f t="shared" si="4"/>
        <v>0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A</v>
      </c>
      <c r="BZ73" s="8" t="b">
        <f t="shared" si="4"/>
        <v>1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A</v>
      </c>
      <c r="BZ75" s="8" t="b">
        <f t="shared" si="4"/>
        <v>1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G</v>
      </c>
      <c r="BZ76" s="8" t="b">
        <f t="shared" si="4"/>
        <v>1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C</v>
      </c>
      <c r="BZ77" s="8" t="b">
        <f t="shared" si="4"/>
        <v>0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25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24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56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75%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24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74%</v>
      </c>
      <c r="FI5" s="91" t="s">
        <v>352</v>
      </c>
      <c r="FJ5" s="29">
        <f>ACT!F7</f>
        <v>26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44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73%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26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84%</v>
      </c>
      <c r="FI6" s="91" t="s">
        <v>244</v>
      </c>
      <c r="FJ6" s="29">
        <f>ACT!F5</f>
        <v>26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27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68%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25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74%</v>
      </c>
      <c r="FI7" s="76" t="s">
        <v>360</v>
      </c>
      <c r="FJ7" s="92">
        <f>ACT!F8</f>
        <v>25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31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78%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26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89%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158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73%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25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80%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74%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74%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89%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84%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80%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25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24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26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26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25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74%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74%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89%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84%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80%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25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24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26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>
        <f>IF(ISNUMBER(SEARCH("A*",FJ$17)),FJ23,"")</f>
        <v>26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25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74%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24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74%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49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89%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26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84%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25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80%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25</v>
      </c>
      <c r="FL59" s="27">
        <v>36</v>
      </c>
      <c r="FM59" s="102">
        <f>IF(FJ59&lt;&gt;0,FJ59*FK59/FL59,"")</f>
        <v>0.69444444444444442</v>
      </c>
      <c r="FT59" s="29">
        <f>ROUND(FM59*100,0)</f>
        <v>69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24</v>
      </c>
      <c r="FL60" s="27">
        <v>36</v>
      </c>
      <c r="FM60" s="102">
        <f>IF(FJ60&lt;&gt;0,FJ60*FK60/FL60,"")</f>
        <v>0.66666666666666663</v>
      </c>
      <c r="FT60" s="29">
        <f>ROUND(FM60*100,0)</f>
        <v>67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69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26</v>
      </c>
      <c r="FL61" s="27">
        <v>36</v>
      </c>
      <c r="FM61" s="102">
        <f>IF(FJ61&lt;&gt;0,FJ61*FK61/FL61,"")</f>
        <v>0.72222222222222221</v>
      </c>
      <c r="FT61" s="29">
        <f>ROUND(FM61*100,0)</f>
        <v>72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67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26</v>
      </c>
      <c r="FL62" s="27">
        <v>36</v>
      </c>
      <c r="FM62" s="102">
        <f>IF(FJ62&lt;&gt;0,FJ62*FK62/FL62,"")</f>
        <v>0.72222222222222221</v>
      </c>
      <c r="FT62" s="29">
        <f>ROUND(FM62*100,0)</f>
        <v>72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72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25</v>
      </c>
      <c r="FL63" s="27">
        <v>36</v>
      </c>
      <c r="FM63" s="102">
        <f>IF(FJ63&lt;&gt;0,FJ63*FK63/FL63,"")</f>
        <v>0.69444444444444442</v>
      </c>
      <c r="FT63" s="29">
        <f>ROUND(FM63*100,0)</f>
        <v>69</v>
      </c>
      <c r="FU63" s="103">
        <f>IF(FV63&lt;&gt;"",FT63,"")</f>
        <v>69</v>
      </c>
      <c r="FV63" s="27" t="str">
        <f>IF(FT63&gt;FT57,"ACT","")</f>
        <v>ACT</v>
      </c>
      <c r="GB63" s="103" t="e">
        <f>FT55</f>
        <v>#DIV/0!</v>
      </c>
      <c r="GC63" s="27">
        <f>FT61</f>
        <v>72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69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25</v>
      </c>
      <c r="GC68" s="8" t="str">
        <f>IF(SUM($FJ$19:$GF$19)=1,"/"&amp;GC53,GC60)</f>
        <v>/36</v>
      </c>
      <c r="GD68" s="80" t="str">
        <f>IF(SUM($FJ$19:$GF$19)=1,GD53,GD60)</f>
        <v>74%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24</v>
      </c>
      <c r="GC69" s="98" t="str">
        <f>IF(SUM($FJ$19:$GF$19)=1,"/"&amp;GC54,GC61)</f>
        <v>/36</v>
      </c>
      <c r="GD69" s="80" t="str">
        <f>IF(SUM($FJ$19:$GF$19)=1,GD54,GD61)</f>
        <v>74%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49</v>
      </c>
      <c r="GC70" s="98" t="str">
        <f>IF(SUM($FJ$19:$GF$19)=1,"/"&amp;GC55,GC62)</f>
        <v>/36</v>
      </c>
      <c r="GD70" s="80" t="str">
        <f>IF(SUM($FJ$19:$GF$19)=1,GD55,GD62)</f>
        <v>89%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26</v>
      </c>
      <c r="GC71" s="98" t="str">
        <f>IF(SUM($FJ$19:$GF$19)=1,"/"&amp;GC56,GC63)</f>
        <v>/36</v>
      </c>
      <c r="GD71" s="80" t="str">
        <f>IF(SUM($FJ$19:$GF$19)=1,GD56,GD63)</f>
        <v>84%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25</v>
      </c>
      <c r="GC72" s="98" t="str">
        <f>IF(SUM($FJ$19:$GF$19)=1,"/"&amp;GC57,GC64)</f>
        <v>/36</v>
      </c>
      <c r="GD72" s="80" t="str">
        <f>IF(SUM($FJ$19:$GF$19)=1,GD57,GD64)</f>
        <v>80%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56</v>
      </c>
      <c r="X8" s="218" t="str">
        <f>META!FC5</f>
        <v>75</v>
      </c>
      <c r="Y8" s="219" t="str">
        <f>META!FD5</f>
        <v>75%</v>
      </c>
      <c r="Z8" s="220" t="str">
        <f>META!FE5</f>
        <v>24</v>
      </c>
      <c r="AA8" s="221" t="str">
        <f>META!FF5</f>
        <v>36</v>
      </c>
      <c r="AB8" s="222" t="str">
        <f>META!FG5</f>
        <v>74%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44</v>
      </c>
      <c r="X9" s="129" t="str">
        <f>META!FC6</f>
        <v>60</v>
      </c>
      <c r="Y9" s="131" t="str">
        <f>META!FD6</f>
        <v>73%</v>
      </c>
      <c r="Z9" s="105" t="str">
        <f>META!FE6</f>
        <v>26</v>
      </c>
      <c r="AA9" s="98" t="str">
        <f>META!FF6</f>
        <v>36</v>
      </c>
      <c r="AB9" s="80" t="str">
        <f>META!FG6</f>
        <v>84%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27</v>
      </c>
      <c r="X10" s="218" t="str">
        <f>META!FC7</f>
        <v>40</v>
      </c>
      <c r="Y10" s="224" t="str">
        <f>META!FD7</f>
        <v>68%</v>
      </c>
      <c r="Z10" s="220" t="str">
        <f>META!FE7</f>
        <v>25</v>
      </c>
      <c r="AA10" s="221" t="str">
        <f>META!FF7</f>
        <v>36</v>
      </c>
      <c r="AB10" s="222" t="str">
        <f>META!FG7</f>
        <v>74%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31</v>
      </c>
      <c r="X11" s="132" t="str">
        <f>META!FC8</f>
        <v>40</v>
      </c>
      <c r="Y11" s="133" t="str">
        <f>META!FD8</f>
        <v>78%</v>
      </c>
      <c r="Z11" s="134" t="str">
        <f>META!FE8</f>
        <v>26</v>
      </c>
      <c r="AA11" s="135" t="str">
        <f>META!FF8</f>
        <v>36</v>
      </c>
      <c r="AB11" s="83" t="str">
        <f>META!FG8</f>
        <v>89%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158</v>
      </c>
      <c r="X12" s="227" t="str">
        <f>META!FC9</f>
        <v>215</v>
      </c>
      <c r="Y12" s="228" t="str">
        <f>META!FD9</f>
        <v>73%</v>
      </c>
      <c r="Z12" s="229" t="str">
        <f>META!FE9</f>
        <v>25</v>
      </c>
      <c r="AA12" s="230" t="str">
        <f>META!FF9</f>
        <v>36</v>
      </c>
      <c r="AB12" s="231" t="str">
        <f>META!FG9</f>
        <v>80%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2019-06-15T01:25:37Z</dcterms:modified>
</cp:coreProperties>
</file>