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Sheet1" sheetId="1" r:id="rId1"/>
    <sheet name="Sheet2" sheetId="2" r:id="rId2"/>
    <sheet name="Sheet3" sheetId="3" r:id="rId3"/>
  </sheets>
  <definedNames>
    <definedName name="Muntjac_BOM_vals." localSheetId="0">Sheet1!$A$2:$E$36</definedName>
  </definedNames>
  <calcPr calcId="145621"/>
</workbook>
</file>

<file path=xl/calcChain.xml><?xml version="1.0" encoding="utf-8"?>
<calcChain xmlns="http://schemas.openxmlformats.org/spreadsheetml/2006/main">
  <c r="B78" i="1" l="1"/>
  <c r="B76" i="1"/>
  <c r="B75" i="1"/>
  <c r="B74" i="1"/>
  <c r="B73" i="1"/>
  <c r="B68" i="1"/>
  <c r="B66" i="1"/>
  <c r="B65" i="1"/>
  <c r="B64" i="1"/>
  <c r="B63" i="1"/>
  <c r="B61" i="1"/>
  <c r="B60" i="1"/>
  <c r="B58" i="1"/>
  <c r="B57" i="1"/>
  <c r="B56" i="1"/>
  <c r="B55" i="1"/>
  <c r="B54" i="1"/>
  <c r="B53" i="1"/>
  <c r="B52" i="1"/>
  <c r="B51" i="1"/>
  <c r="B50" i="1"/>
  <c r="B49" i="1"/>
  <c r="B48" i="1"/>
  <c r="B42" i="1"/>
  <c r="B41" i="1"/>
  <c r="B4" i="1"/>
  <c r="B6" i="1"/>
  <c r="B7" i="1"/>
  <c r="B9" i="1"/>
  <c r="B10" i="1"/>
  <c r="B11" i="1"/>
  <c r="B13" i="1"/>
  <c r="B14" i="1"/>
  <c r="B15" i="1"/>
  <c r="B16" i="1"/>
  <c r="B17" i="1"/>
  <c r="B18" i="1"/>
  <c r="B20" i="1"/>
  <c r="B21" i="1"/>
  <c r="B22" i="1"/>
  <c r="B23" i="1"/>
  <c r="B25" i="1"/>
  <c r="B26" i="1"/>
  <c r="B28" i="1"/>
  <c r="B30" i="1"/>
  <c r="B31" i="1"/>
  <c r="B32" i="1"/>
  <c r="B33" i="1"/>
  <c r="B34" i="1"/>
  <c r="B35" i="1"/>
  <c r="B36" i="1"/>
  <c r="B3" i="1"/>
  <c r="D1" i="1"/>
  <c r="D46" i="1"/>
  <c r="D39" i="1"/>
  <c r="D71" i="1"/>
</calcChain>
</file>

<file path=xl/connections.xml><?xml version="1.0" encoding="utf-8"?>
<connections xmlns="http://schemas.openxmlformats.org/spreadsheetml/2006/main">
  <connection id="1" name="Muntjac-BOM-vals" type="6" refreshedVersion="4" background="1" saveData="1">
    <textPr codePage="932" sourceFile="C:\Users\gmb1g08\Documents\Git\ms2\Muntjac\Muntjac-BOM-vals." tab="0" comma="1" semicolon="1">
      <textFields count="25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<sst xmlns="http://schemas.openxmlformats.org/spreadsheetml/2006/main" count="181" uniqueCount="127">
  <si>
    <t>Value</t>
  </si>
  <si>
    <t>Package</t>
  </si>
  <si>
    <t>Parts</t>
  </si>
  <si>
    <t>J1</t>
  </si>
  <si>
    <t>PLCC-4_3.2X2.8</t>
  </si>
  <si>
    <t>LED</t>
  </si>
  <si>
    <t>C&amp;K-KMR-5MM</t>
  </si>
  <si>
    <t>RST, USR</t>
  </si>
  <si>
    <t>0900PC15J0013</t>
  </si>
  <si>
    <t>F1</t>
  </si>
  <si>
    <t>1.8nF</t>
  </si>
  <si>
    <t>C231</t>
  </si>
  <si>
    <t>R171</t>
  </si>
  <si>
    <t>100K</t>
  </si>
  <si>
    <t>100nF</t>
  </si>
  <si>
    <t>100pF</t>
  </si>
  <si>
    <t>C172</t>
  </si>
  <si>
    <t>10k</t>
  </si>
  <si>
    <t>R9, R28, R29</t>
  </si>
  <si>
    <t>10nF</t>
  </si>
  <si>
    <t>C171, C211</t>
  </si>
  <si>
    <t>10nH</t>
  </si>
  <si>
    <t>L171</t>
  </si>
  <si>
    <t>15pF</t>
  </si>
  <si>
    <t>C301, C311</t>
  </si>
  <si>
    <t>1K5</t>
  </si>
  <si>
    <t>R30, R31</t>
  </si>
  <si>
    <t>1uF</t>
  </si>
  <si>
    <t>220</t>
  </si>
  <si>
    <t>R20, R21, R22</t>
  </si>
  <si>
    <t>220nF</t>
  </si>
  <si>
    <t>C61</t>
  </si>
  <si>
    <t>22uF</t>
  </si>
  <si>
    <t>C21</t>
  </si>
  <si>
    <t>32.768K</t>
  </si>
  <si>
    <t>XTAL-3.2X1.5</t>
  </si>
  <si>
    <t>X3</t>
  </si>
  <si>
    <t>32MHz</t>
  </si>
  <si>
    <t>XTAL-3.2X2.5</t>
  </si>
  <si>
    <t>X2</t>
  </si>
  <si>
    <t>33pF</t>
  </si>
  <si>
    <t>C173</t>
  </si>
  <si>
    <t>4.7K</t>
  </si>
  <si>
    <t>R23, R24, R25</t>
  </si>
  <si>
    <t>4.7uF</t>
  </si>
  <si>
    <t>C1</t>
  </si>
  <si>
    <t>47nF</t>
  </si>
  <si>
    <t>C11, C51, C121, C131, C151, C221, C251, C261, C271, C281, C291</t>
  </si>
  <si>
    <t>47p</t>
  </si>
  <si>
    <t>C7, C8, C12, C13</t>
  </si>
  <si>
    <t>56K</t>
  </si>
  <si>
    <t>R141</t>
  </si>
  <si>
    <t>56k</t>
  </si>
  <si>
    <t>R8</t>
  </si>
  <si>
    <t>BALUN-2.4G</t>
  </si>
  <si>
    <t>2450BM15A0015</t>
  </si>
  <si>
    <t>F2</t>
  </si>
  <si>
    <t>BAT54S</t>
  </si>
  <si>
    <t>SOT23</t>
  </si>
  <si>
    <t>D1</t>
  </si>
  <si>
    <t>BEAD</t>
  </si>
  <si>
    <t>BSS138PS</t>
  </si>
  <si>
    <t>U2</t>
  </si>
  <si>
    <t>CC1120</t>
  </si>
  <si>
    <t>QFN</t>
  </si>
  <si>
    <t>CC2538</t>
  </si>
  <si>
    <t>U1</t>
  </si>
  <si>
    <t>CP2103</t>
  </si>
  <si>
    <t>U4</t>
  </si>
  <si>
    <t>DMG6602SVT</t>
  </si>
  <si>
    <t>TSOT26</t>
  </si>
  <si>
    <t>FA-128</t>
  </si>
  <si>
    <t>M25P16VMN6P</t>
  </si>
  <si>
    <t>SOIC8</t>
  </si>
  <si>
    <t>U8</t>
  </si>
  <si>
    <t>SD1</t>
  </si>
  <si>
    <t>SMA</t>
  </si>
  <si>
    <t>ANT_868</t>
  </si>
  <si>
    <t>SN74AVC4T774PW</t>
  </si>
  <si>
    <t>U11</t>
  </si>
  <si>
    <t>TMP102AIDRLT</t>
  </si>
  <si>
    <t>U12</t>
  </si>
  <si>
    <t>TPD2E001IDRLRQ1</t>
  </si>
  <si>
    <t>U3</t>
  </si>
  <si>
    <t>UFL</t>
  </si>
  <si>
    <t>ANT</t>
  </si>
  <si>
    <t>Z1</t>
  </si>
  <si>
    <t>MICRO_SD</t>
  </si>
  <si>
    <t>USB</t>
  </si>
  <si>
    <t>Switch</t>
  </si>
  <si>
    <t>Tri-colour LED</t>
  </si>
  <si>
    <t>LED Yellow</t>
  </si>
  <si>
    <t>LED Red</t>
  </si>
  <si>
    <t>LED2</t>
  </si>
  <si>
    <t>0603</t>
  </si>
  <si>
    <t>2x8 Socket</t>
  </si>
  <si>
    <t>2x11 Socket</t>
  </si>
  <si>
    <t>10R</t>
  </si>
  <si>
    <t>U5, U6</t>
  </si>
  <si>
    <t>U10</t>
  </si>
  <si>
    <t>U9</t>
  </si>
  <si>
    <t>C2, C3, C9, C10 C14, C15, C22</t>
  </si>
  <si>
    <t>C20</t>
  </si>
  <si>
    <t>SD Card Parts</t>
  </si>
  <si>
    <t>Radio Parts</t>
  </si>
  <si>
    <t>Through-hole</t>
  </si>
  <si>
    <t>L2, L3, L5</t>
  </si>
  <si>
    <t>L1, L4</t>
  </si>
  <si>
    <t>C5, C6</t>
  </si>
  <si>
    <t>C4, C16, C17, C18, C19, C23</t>
  </si>
  <si>
    <t>R11, R13</t>
  </si>
  <si>
    <t>R18, R19</t>
  </si>
  <si>
    <t>Crystal</t>
  </si>
  <si>
    <t>0402</t>
  </si>
  <si>
    <t>Balun/Filter</t>
  </si>
  <si>
    <t>LED1</t>
  </si>
  <si>
    <t>Main Section</t>
  </si>
  <si>
    <t>QFN 32</t>
  </si>
  <si>
    <t>QFN 56</t>
  </si>
  <si>
    <t>SOT65</t>
  </si>
  <si>
    <t>SOT50</t>
  </si>
  <si>
    <t>SOP65</t>
  </si>
  <si>
    <t>uSD</t>
  </si>
  <si>
    <t>X1 (32MHz for CC1120, 40MHz for CC1200)</t>
  </si>
  <si>
    <t>Qty/Brd</t>
  </si>
  <si>
    <t>Tot</t>
  </si>
  <si>
    <t>R10, R14, 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</si>
</sst>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untjac-BOM-val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H9" sqref="H9"/>
    </sheetView>
  </sheetViews>
  <sheetFormatPr defaultRowHeight="15" x14ac:dyDescent="0.25"/>
  <cols>
    <col min="1" max="1" width="4.5703125" style="2" bestFit="1" customWidth="1"/>
    <col min="2" max="2" width="4.5703125" style="18" customWidth="1"/>
    <col min="3" max="3" width="17.42578125" bestFit="1" customWidth="1"/>
    <col min="4" max="4" width="15.28515625" bestFit="1" customWidth="1"/>
    <col min="5" max="5" width="38.140625" bestFit="1" customWidth="1"/>
  </cols>
  <sheetData>
    <row r="1" spans="1:5" x14ac:dyDescent="0.25">
      <c r="A1" s="4" t="s">
        <v>116</v>
      </c>
      <c r="B1" s="4"/>
      <c r="C1" s="4"/>
      <c r="D1" s="5">
        <f>SUM(A3:A36)</f>
        <v>53</v>
      </c>
      <c r="E1" s="6"/>
    </row>
    <row r="2" spans="1:5" s="15" customFormat="1" ht="30" customHeight="1" x14ac:dyDescent="0.25">
      <c r="A2" s="13" t="s">
        <v>124</v>
      </c>
      <c r="B2" s="17" t="s">
        <v>125</v>
      </c>
      <c r="C2" s="14" t="s">
        <v>0</v>
      </c>
      <c r="D2" s="14" t="s">
        <v>1</v>
      </c>
      <c r="E2" s="14" t="s">
        <v>2</v>
      </c>
    </row>
    <row r="3" spans="1:5" x14ac:dyDescent="0.25">
      <c r="A3" s="5">
        <v>1</v>
      </c>
      <c r="B3" s="16">
        <f>A3*3</f>
        <v>3</v>
      </c>
      <c r="C3" s="6" t="s">
        <v>88</v>
      </c>
      <c r="D3" s="7" t="s">
        <v>88</v>
      </c>
      <c r="E3" s="7" t="s">
        <v>3</v>
      </c>
    </row>
    <row r="4" spans="1:5" x14ac:dyDescent="0.25">
      <c r="A4" s="5">
        <v>2</v>
      </c>
      <c r="B4" s="16">
        <f t="shared" ref="B4:B36" si="0">A4*3</f>
        <v>6</v>
      </c>
      <c r="C4" s="6" t="s">
        <v>89</v>
      </c>
      <c r="D4" s="7" t="s">
        <v>6</v>
      </c>
      <c r="E4" s="7" t="s">
        <v>7</v>
      </c>
    </row>
    <row r="5" spans="1:5" x14ac:dyDescent="0.25">
      <c r="A5" s="5"/>
      <c r="B5" s="16"/>
      <c r="C5" s="6"/>
      <c r="D5" s="7"/>
      <c r="E5" s="7"/>
    </row>
    <row r="6" spans="1:5" x14ac:dyDescent="0.25">
      <c r="A6" s="5">
        <v>1</v>
      </c>
      <c r="B6" s="16">
        <f t="shared" si="0"/>
        <v>3</v>
      </c>
      <c r="C6" s="7" t="s">
        <v>84</v>
      </c>
      <c r="D6" s="7" t="s">
        <v>84</v>
      </c>
      <c r="E6" s="7" t="s">
        <v>85</v>
      </c>
    </row>
    <row r="7" spans="1:5" x14ac:dyDescent="0.25">
      <c r="A7" s="5">
        <v>1</v>
      </c>
      <c r="B7" s="16">
        <f t="shared" si="0"/>
        <v>3</v>
      </c>
      <c r="C7" s="7" t="s">
        <v>54</v>
      </c>
      <c r="D7" s="7" t="s">
        <v>55</v>
      </c>
      <c r="E7" s="7" t="s">
        <v>56</v>
      </c>
    </row>
    <row r="8" spans="1:5" x14ac:dyDescent="0.25">
      <c r="A8" s="5"/>
      <c r="B8" s="16"/>
      <c r="C8" s="6"/>
      <c r="D8" s="7"/>
      <c r="E8" s="7"/>
    </row>
    <row r="9" spans="1:5" x14ac:dyDescent="0.25">
      <c r="A9" s="5">
        <v>1</v>
      </c>
      <c r="B9" s="16">
        <f t="shared" si="0"/>
        <v>3</v>
      </c>
      <c r="C9" s="6" t="s">
        <v>90</v>
      </c>
      <c r="D9" s="7" t="s">
        <v>4</v>
      </c>
      <c r="E9" s="7" t="s">
        <v>5</v>
      </c>
    </row>
    <row r="10" spans="1:5" x14ac:dyDescent="0.25">
      <c r="A10" s="5">
        <v>1</v>
      </c>
      <c r="B10" s="16">
        <f t="shared" si="0"/>
        <v>3</v>
      </c>
      <c r="C10" s="6" t="s">
        <v>92</v>
      </c>
      <c r="D10" s="7" t="s">
        <v>94</v>
      </c>
      <c r="E10" s="7" t="s">
        <v>115</v>
      </c>
    </row>
    <row r="11" spans="1:5" x14ac:dyDescent="0.25">
      <c r="A11" s="5">
        <v>1</v>
      </c>
      <c r="B11" s="16">
        <f t="shared" si="0"/>
        <v>3</v>
      </c>
      <c r="C11" s="6" t="s">
        <v>91</v>
      </c>
      <c r="D11" s="7" t="s">
        <v>94</v>
      </c>
      <c r="E11" s="7" t="s">
        <v>93</v>
      </c>
    </row>
    <row r="12" spans="1:5" x14ac:dyDescent="0.25">
      <c r="A12" s="5"/>
      <c r="B12" s="16"/>
      <c r="C12" s="6"/>
      <c r="D12" s="6"/>
      <c r="E12" s="6"/>
    </row>
    <row r="13" spans="1:5" x14ac:dyDescent="0.25">
      <c r="A13" s="5">
        <v>3</v>
      </c>
      <c r="B13" s="16">
        <f t="shared" si="0"/>
        <v>9</v>
      </c>
      <c r="C13" s="7" t="s">
        <v>28</v>
      </c>
      <c r="D13" s="7" t="s">
        <v>94</v>
      </c>
      <c r="E13" s="8" t="s">
        <v>29</v>
      </c>
    </row>
    <row r="14" spans="1:5" x14ac:dyDescent="0.25">
      <c r="A14" s="5">
        <v>2</v>
      </c>
      <c r="B14" s="16">
        <f t="shared" si="0"/>
        <v>6</v>
      </c>
      <c r="C14" s="7" t="s">
        <v>25</v>
      </c>
      <c r="D14" s="7" t="s">
        <v>94</v>
      </c>
      <c r="E14" s="8" t="s">
        <v>26</v>
      </c>
    </row>
    <row r="15" spans="1:5" x14ac:dyDescent="0.25">
      <c r="A15" s="5">
        <v>3</v>
      </c>
      <c r="B15" s="16">
        <f t="shared" si="0"/>
        <v>9</v>
      </c>
      <c r="C15" s="7" t="s">
        <v>42</v>
      </c>
      <c r="D15" s="7" t="s">
        <v>94</v>
      </c>
      <c r="E15" s="8" t="s">
        <v>43</v>
      </c>
    </row>
    <row r="16" spans="1:5" x14ac:dyDescent="0.25">
      <c r="A16" s="5">
        <v>3</v>
      </c>
      <c r="B16" s="16">
        <f t="shared" si="0"/>
        <v>9</v>
      </c>
      <c r="C16" s="7" t="s">
        <v>17</v>
      </c>
      <c r="D16" s="7" t="s">
        <v>94</v>
      </c>
      <c r="E16" s="8" t="s">
        <v>18</v>
      </c>
    </row>
    <row r="17" spans="1:5" x14ac:dyDescent="0.25">
      <c r="A17" s="5">
        <v>1</v>
      </c>
      <c r="B17" s="16">
        <f t="shared" si="0"/>
        <v>3</v>
      </c>
      <c r="C17" s="7" t="s">
        <v>52</v>
      </c>
      <c r="D17" s="7" t="s">
        <v>94</v>
      </c>
      <c r="E17" s="8" t="s">
        <v>53</v>
      </c>
    </row>
    <row r="18" spans="1:5" x14ac:dyDescent="0.25">
      <c r="A18" s="5">
        <v>2</v>
      </c>
      <c r="B18" s="16">
        <f t="shared" si="0"/>
        <v>6</v>
      </c>
      <c r="C18" s="7" t="s">
        <v>13</v>
      </c>
      <c r="D18" s="7" t="s">
        <v>94</v>
      </c>
      <c r="E18" s="8" t="s">
        <v>111</v>
      </c>
    </row>
    <row r="19" spans="1:5" x14ac:dyDescent="0.25">
      <c r="A19" s="5"/>
      <c r="B19" s="16"/>
      <c r="C19" s="6"/>
      <c r="D19" s="6"/>
      <c r="E19" s="9"/>
    </row>
    <row r="20" spans="1:5" x14ac:dyDescent="0.25">
      <c r="A20" s="5">
        <v>4</v>
      </c>
      <c r="B20" s="16">
        <f t="shared" si="0"/>
        <v>12</v>
      </c>
      <c r="C20" s="7" t="s">
        <v>48</v>
      </c>
      <c r="D20" s="7" t="s">
        <v>94</v>
      </c>
      <c r="E20" s="8" t="s">
        <v>49</v>
      </c>
    </row>
    <row r="21" spans="1:5" x14ac:dyDescent="0.25">
      <c r="A21" s="5">
        <v>6</v>
      </c>
      <c r="B21" s="16">
        <f t="shared" si="0"/>
        <v>18</v>
      </c>
      <c r="C21" s="7" t="s">
        <v>14</v>
      </c>
      <c r="D21" s="7" t="s">
        <v>94</v>
      </c>
      <c r="E21" s="8" t="s">
        <v>109</v>
      </c>
    </row>
    <row r="22" spans="1:5" x14ac:dyDescent="0.25">
      <c r="A22" s="5">
        <v>7</v>
      </c>
      <c r="B22" s="16">
        <f t="shared" si="0"/>
        <v>21</v>
      </c>
      <c r="C22" s="7" t="s">
        <v>27</v>
      </c>
      <c r="D22" s="7" t="s">
        <v>94</v>
      </c>
      <c r="E22" s="8" t="s">
        <v>101</v>
      </c>
    </row>
    <row r="23" spans="1:5" x14ac:dyDescent="0.25">
      <c r="A23" s="5">
        <v>1</v>
      </c>
      <c r="B23" s="16">
        <f t="shared" si="0"/>
        <v>3</v>
      </c>
      <c r="C23" s="7" t="s">
        <v>44</v>
      </c>
      <c r="D23" s="7" t="s">
        <v>94</v>
      </c>
      <c r="E23" s="8" t="s">
        <v>45</v>
      </c>
    </row>
    <row r="24" spans="1:5" x14ac:dyDescent="0.25">
      <c r="A24" s="5"/>
      <c r="B24" s="16"/>
      <c r="C24" s="6"/>
      <c r="D24" s="6"/>
      <c r="E24" s="6"/>
    </row>
    <row r="25" spans="1:5" x14ac:dyDescent="0.25">
      <c r="A25" s="5">
        <v>1</v>
      </c>
      <c r="B25" s="16">
        <f t="shared" si="0"/>
        <v>3</v>
      </c>
      <c r="C25" s="7" t="s">
        <v>34</v>
      </c>
      <c r="D25" s="7" t="s">
        <v>35</v>
      </c>
      <c r="E25" s="7" t="s">
        <v>36</v>
      </c>
    </row>
    <row r="26" spans="1:5" x14ac:dyDescent="0.25">
      <c r="A26" s="5">
        <v>1</v>
      </c>
      <c r="B26" s="16">
        <f t="shared" si="0"/>
        <v>3</v>
      </c>
      <c r="C26" s="7" t="s">
        <v>37</v>
      </c>
      <c r="D26" s="7" t="s">
        <v>38</v>
      </c>
      <c r="E26" s="7" t="s">
        <v>39</v>
      </c>
    </row>
    <row r="27" spans="1:5" x14ac:dyDescent="0.25">
      <c r="A27" s="5"/>
      <c r="B27" s="16"/>
      <c r="C27" s="6"/>
      <c r="D27" s="6"/>
      <c r="E27" s="6"/>
    </row>
    <row r="28" spans="1:5" x14ac:dyDescent="0.25">
      <c r="A28" s="5">
        <v>3</v>
      </c>
      <c r="B28" s="16">
        <f t="shared" si="0"/>
        <v>9</v>
      </c>
      <c r="C28" s="7" t="s">
        <v>60</v>
      </c>
      <c r="D28" s="7" t="s">
        <v>94</v>
      </c>
      <c r="E28" s="7" t="s">
        <v>106</v>
      </c>
    </row>
    <row r="29" spans="1:5" x14ac:dyDescent="0.25">
      <c r="A29" s="5"/>
      <c r="B29" s="16"/>
      <c r="C29" s="6"/>
      <c r="D29" s="6"/>
      <c r="E29" s="6"/>
    </row>
    <row r="30" spans="1:5" x14ac:dyDescent="0.25">
      <c r="A30" s="5">
        <v>1</v>
      </c>
      <c r="B30" s="16">
        <f t="shared" si="0"/>
        <v>3</v>
      </c>
      <c r="C30" s="7" t="s">
        <v>57</v>
      </c>
      <c r="D30" s="7" t="s">
        <v>58</v>
      </c>
      <c r="E30" s="7" t="s">
        <v>59</v>
      </c>
    </row>
    <row r="31" spans="1:5" x14ac:dyDescent="0.25">
      <c r="A31" s="5">
        <v>1</v>
      </c>
      <c r="B31" s="16">
        <f t="shared" si="0"/>
        <v>3</v>
      </c>
      <c r="C31" s="7" t="s">
        <v>65</v>
      </c>
      <c r="D31" s="7" t="s">
        <v>118</v>
      </c>
      <c r="E31" s="7" t="s">
        <v>66</v>
      </c>
    </row>
    <row r="32" spans="1:5" x14ac:dyDescent="0.25">
      <c r="A32" s="5">
        <v>1</v>
      </c>
      <c r="B32" s="16">
        <f t="shared" si="0"/>
        <v>3</v>
      </c>
      <c r="C32" s="7" t="s">
        <v>82</v>
      </c>
      <c r="D32" s="7" t="s">
        <v>120</v>
      </c>
      <c r="E32" s="7" t="s">
        <v>83</v>
      </c>
    </row>
    <row r="33" spans="1:5" x14ac:dyDescent="0.25">
      <c r="A33" s="5">
        <v>1</v>
      </c>
      <c r="B33" s="16">
        <f t="shared" si="0"/>
        <v>3</v>
      </c>
      <c r="C33" s="7" t="s">
        <v>67</v>
      </c>
      <c r="D33" s="7" t="s">
        <v>64</v>
      </c>
      <c r="E33" s="7" t="s">
        <v>68</v>
      </c>
    </row>
    <row r="34" spans="1:5" x14ac:dyDescent="0.25">
      <c r="A34" s="5">
        <v>2</v>
      </c>
      <c r="B34" s="16">
        <f t="shared" si="0"/>
        <v>6</v>
      </c>
      <c r="C34" s="7" t="s">
        <v>61</v>
      </c>
      <c r="D34" s="7" t="s">
        <v>119</v>
      </c>
      <c r="E34" s="7" t="s">
        <v>98</v>
      </c>
    </row>
    <row r="35" spans="1:5" x14ac:dyDescent="0.25">
      <c r="A35" s="5">
        <v>1</v>
      </c>
      <c r="B35" s="16">
        <f t="shared" si="0"/>
        <v>3</v>
      </c>
      <c r="C35" s="7" t="s">
        <v>72</v>
      </c>
      <c r="D35" s="7" t="s">
        <v>73</v>
      </c>
      <c r="E35" s="7" t="s">
        <v>74</v>
      </c>
    </row>
    <row r="36" spans="1:5" x14ac:dyDescent="0.25">
      <c r="A36" s="5">
        <v>1</v>
      </c>
      <c r="B36" s="16">
        <f t="shared" si="0"/>
        <v>3</v>
      </c>
      <c r="C36" s="7" t="s">
        <v>80</v>
      </c>
      <c r="D36" s="7" t="s">
        <v>120</v>
      </c>
      <c r="E36" s="7" t="s">
        <v>81</v>
      </c>
    </row>
    <row r="37" spans="1:5" x14ac:dyDescent="0.25">
      <c r="C37" s="1"/>
      <c r="D37" s="1"/>
      <c r="E37" s="1"/>
    </row>
    <row r="39" spans="1:5" x14ac:dyDescent="0.25">
      <c r="A39" s="10" t="s">
        <v>105</v>
      </c>
      <c r="B39" s="10"/>
      <c r="C39" s="10"/>
      <c r="D39" s="5">
        <f>SUM(A41:A42)</f>
        <v>3</v>
      </c>
      <c r="E39" s="6"/>
    </row>
    <row r="40" spans="1:5" s="15" customFormat="1" ht="30" customHeight="1" x14ac:dyDescent="0.25">
      <c r="A40" s="13" t="s">
        <v>124</v>
      </c>
      <c r="B40" s="17" t="s">
        <v>125</v>
      </c>
      <c r="C40" s="14" t="s">
        <v>0</v>
      </c>
      <c r="D40" s="14" t="s">
        <v>1</v>
      </c>
      <c r="E40" s="14" t="s">
        <v>2</v>
      </c>
    </row>
    <row r="41" spans="1:5" x14ac:dyDescent="0.25">
      <c r="A41" s="5">
        <v>2</v>
      </c>
      <c r="B41" s="16">
        <f t="shared" ref="B41:B42" si="1">A41*3</f>
        <v>6</v>
      </c>
      <c r="C41" s="7" t="s">
        <v>95</v>
      </c>
      <c r="D41" s="6"/>
      <c r="E41" s="7" t="s">
        <v>86</v>
      </c>
    </row>
    <row r="42" spans="1:5" x14ac:dyDescent="0.25">
      <c r="A42" s="5">
        <v>1</v>
      </c>
      <c r="B42" s="16">
        <f t="shared" si="1"/>
        <v>3</v>
      </c>
      <c r="C42" s="7" t="s">
        <v>96</v>
      </c>
      <c r="D42" s="6"/>
      <c r="E42" s="7" t="s">
        <v>86</v>
      </c>
    </row>
    <row r="46" spans="1:5" x14ac:dyDescent="0.25">
      <c r="A46" s="10" t="s">
        <v>104</v>
      </c>
      <c r="B46" s="10"/>
      <c r="C46" s="10"/>
      <c r="D46" s="5">
        <f>SUM(A48:A68)</f>
        <v>33</v>
      </c>
      <c r="E46" s="6"/>
    </row>
    <row r="47" spans="1:5" s="15" customFormat="1" ht="30" customHeight="1" x14ac:dyDescent="0.25">
      <c r="A47" s="13" t="s">
        <v>124</v>
      </c>
      <c r="B47" s="17" t="s">
        <v>125</v>
      </c>
      <c r="C47" s="14" t="s">
        <v>0</v>
      </c>
      <c r="D47" s="14" t="s">
        <v>1</v>
      </c>
      <c r="E47" s="14" t="s">
        <v>2</v>
      </c>
    </row>
    <row r="48" spans="1:5" x14ac:dyDescent="0.25">
      <c r="A48" s="5">
        <v>1</v>
      </c>
      <c r="B48" s="16">
        <f t="shared" ref="B48:B58" si="2">A48*3</f>
        <v>3</v>
      </c>
      <c r="C48" s="7" t="s">
        <v>8</v>
      </c>
      <c r="D48" s="7" t="s">
        <v>114</v>
      </c>
      <c r="E48" s="7" t="s">
        <v>9</v>
      </c>
    </row>
    <row r="49" spans="1:5" s="3" customFormat="1" ht="30" customHeight="1" x14ac:dyDescent="0.25">
      <c r="A49" s="11">
        <v>11</v>
      </c>
      <c r="B49" s="16">
        <f t="shared" si="2"/>
        <v>33</v>
      </c>
      <c r="C49" s="12" t="s">
        <v>46</v>
      </c>
      <c r="D49" s="12" t="s">
        <v>113</v>
      </c>
      <c r="E49" s="12" t="s">
        <v>47</v>
      </c>
    </row>
    <row r="50" spans="1:5" x14ac:dyDescent="0.25">
      <c r="A50" s="5">
        <v>2</v>
      </c>
      <c r="B50" s="16">
        <f t="shared" si="2"/>
        <v>6</v>
      </c>
      <c r="C50" s="7" t="s">
        <v>23</v>
      </c>
      <c r="D50" s="7" t="s">
        <v>113</v>
      </c>
      <c r="E50" s="7" t="s">
        <v>24</v>
      </c>
    </row>
    <row r="51" spans="1:5" x14ac:dyDescent="0.25">
      <c r="A51" s="5">
        <v>1</v>
      </c>
      <c r="B51" s="16">
        <f t="shared" si="2"/>
        <v>3</v>
      </c>
      <c r="C51" s="7" t="s">
        <v>15</v>
      </c>
      <c r="D51" s="7" t="s">
        <v>113</v>
      </c>
      <c r="E51" s="7" t="s">
        <v>16</v>
      </c>
    </row>
    <row r="52" spans="1:5" x14ac:dyDescent="0.25">
      <c r="A52" s="5">
        <v>1</v>
      </c>
      <c r="B52" s="16">
        <f t="shared" si="2"/>
        <v>3</v>
      </c>
      <c r="C52" s="7" t="s">
        <v>21</v>
      </c>
      <c r="D52" s="7" t="s">
        <v>113</v>
      </c>
      <c r="E52" s="7" t="s">
        <v>22</v>
      </c>
    </row>
    <row r="53" spans="1:5" x14ac:dyDescent="0.25">
      <c r="A53" s="5">
        <v>1</v>
      </c>
      <c r="B53" s="16">
        <f t="shared" si="2"/>
        <v>3</v>
      </c>
      <c r="C53" s="7" t="s">
        <v>30</v>
      </c>
      <c r="D53" s="7" t="s">
        <v>113</v>
      </c>
      <c r="E53" s="7" t="s">
        <v>31</v>
      </c>
    </row>
    <row r="54" spans="1:5" x14ac:dyDescent="0.25">
      <c r="A54" s="5">
        <v>1</v>
      </c>
      <c r="B54" s="16">
        <f t="shared" si="2"/>
        <v>3</v>
      </c>
      <c r="C54" s="7" t="s">
        <v>10</v>
      </c>
      <c r="D54" s="7" t="s">
        <v>113</v>
      </c>
      <c r="E54" s="7" t="s">
        <v>11</v>
      </c>
    </row>
    <row r="55" spans="1:5" x14ac:dyDescent="0.25">
      <c r="A55" s="5">
        <v>2</v>
      </c>
      <c r="B55" s="16">
        <f t="shared" si="2"/>
        <v>6</v>
      </c>
      <c r="C55" s="7" t="s">
        <v>19</v>
      </c>
      <c r="D55" s="7" t="s">
        <v>113</v>
      </c>
      <c r="E55" s="7" t="s">
        <v>20</v>
      </c>
    </row>
    <row r="56" spans="1:5" x14ac:dyDescent="0.25">
      <c r="A56" s="5">
        <v>1</v>
      </c>
      <c r="B56" s="16">
        <f t="shared" si="2"/>
        <v>3</v>
      </c>
      <c r="C56" s="7" t="s">
        <v>97</v>
      </c>
      <c r="D56" s="7" t="s">
        <v>113</v>
      </c>
      <c r="E56" s="7" t="s">
        <v>12</v>
      </c>
    </row>
    <row r="57" spans="1:5" x14ac:dyDescent="0.25">
      <c r="A57" s="5">
        <v>1</v>
      </c>
      <c r="B57" s="16">
        <f t="shared" si="2"/>
        <v>3</v>
      </c>
      <c r="C57" s="7" t="s">
        <v>40</v>
      </c>
      <c r="D57" s="7" t="s">
        <v>113</v>
      </c>
      <c r="E57" s="7" t="s">
        <v>41</v>
      </c>
    </row>
    <row r="58" spans="1:5" x14ac:dyDescent="0.25">
      <c r="A58" s="5">
        <v>1</v>
      </c>
      <c r="B58" s="16">
        <f t="shared" si="2"/>
        <v>3</v>
      </c>
      <c r="C58" s="7" t="s">
        <v>50</v>
      </c>
      <c r="D58" s="7" t="s">
        <v>113</v>
      </c>
      <c r="E58" s="7" t="s">
        <v>51</v>
      </c>
    </row>
    <row r="59" spans="1:5" x14ac:dyDescent="0.25">
      <c r="A59" s="5"/>
      <c r="B59" s="16"/>
      <c r="C59" s="6"/>
      <c r="D59" s="6"/>
      <c r="E59" s="6"/>
    </row>
    <row r="60" spans="1:5" x14ac:dyDescent="0.25">
      <c r="A60" s="5">
        <v>1</v>
      </c>
      <c r="B60" s="16">
        <f t="shared" ref="B60:B61" si="3">A60*3</f>
        <v>3</v>
      </c>
      <c r="C60" s="7" t="s">
        <v>112</v>
      </c>
      <c r="D60" s="7" t="s">
        <v>71</v>
      </c>
      <c r="E60" s="7" t="s">
        <v>123</v>
      </c>
    </row>
    <row r="61" spans="1:5" x14ac:dyDescent="0.25">
      <c r="A61" s="5">
        <v>1</v>
      </c>
      <c r="B61" s="16">
        <f t="shared" si="3"/>
        <v>3</v>
      </c>
      <c r="C61" s="7" t="s">
        <v>63</v>
      </c>
      <c r="D61" s="7" t="s">
        <v>117</v>
      </c>
      <c r="E61" s="7" t="s">
        <v>62</v>
      </c>
    </row>
    <row r="62" spans="1:5" x14ac:dyDescent="0.25">
      <c r="A62" s="5"/>
      <c r="B62" s="16"/>
      <c r="C62" s="7"/>
      <c r="D62" s="7"/>
      <c r="E62" s="7"/>
    </row>
    <row r="63" spans="1:5" x14ac:dyDescent="0.25">
      <c r="A63" s="5">
        <v>2</v>
      </c>
      <c r="B63" s="16">
        <f t="shared" ref="B63:B66" si="4">A63*3</f>
        <v>6</v>
      </c>
      <c r="C63" s="7" t="s">
        <v>60</v>
      </c>
      <c r="D63" s="7" t="s">
        <v>94</v>
      </c>
      <c r="E63" s="7" t="s">
        <v>107</v>
      </c>
    </row>
    <row r="64" spans="1:5" x14ac:dyDescent="0.25">
      <c r="A64" s="5">
        <v>2</v>
      </c>
      <c r="B64" s="16">
        <f t="shared" si="4"/>
        <v>6</v>
      </c>
      <c r="C64" s="7" t="s">
        <v>14</v>
      </c>
      <c r="D64" s="7" t="s">
        <v>94</v>
      </c>
      <c r="E64" s="7" t="s">
        <v>108</v>
      </c>
    </row>
    <row r="65" spans="1:5" x14ac:dyDescent="0.25">
      <c r="A65" s="5">
        <v>2</v>
      </c>
      <c r="B65" s="16">
        <f t="shared" si="4"/>
        <v>6</v>
      </c>
      <c r="C65" s="7" t="s">
        <v>13</v>
      </c>
      <c r="D65" s="7" t="s">
        <v>94</v>
      </c>
      <c r="E65" s="7" t="s">
        <v>110</v>
      </c>
    </row>
    <row r="66" spans="1:5" x14ac:dyDescent="0.25">
      <c r="A66" s="5">
        <v>1</v>
      </c>
      <c r="B66" s="16">
        <f t="shared" si="4"/>
        <v>3</v>
      </c>
      <c r="C66" s="7" t="s">
        <v>69</v>
      </c>
      <c r="D66" s="7" t="s">
        <v>70</v>
      </c>
      <c r="E66" s="7" t="s">
        <v>100</v>
      </c>
    </row>
    <row r="67" spans="1:5" x14ac:dyDescent="0.25">
      <c r="A67" s="5"/>
      <c r="B67" s="16"/>
      <c r="C67" s="7"/>
      <c r="D67" s="7"/>
      <c r="E67" s="7"/>
    </row>
    <row r="68" spans="1:5" x14ac:dyDescent="0.25">
      <c r="A68" s="5">
        <v>1</v>
      </c>
      <c r="B68" s="16">
        <f t="shared" ref="B68" si="5">A68*3</f>
        <v>3</v>
      </c>
      <c r="C68" s="7" t="s">
        <v>76</v>
      </c>
      <c r="D68" s="7" t="s">
        <v>76</v>
      </c>
      <c r="E68" s="7" t="s">
        <v>77</v>
      </c>
    </row>
    <row r="69" spans="1:5" x14ac:dyDescent="0.25">
      <c r="C69" s="1"/>
      <c r="D69" s="1"/>
      <c r="E69" s="1"/>
    </row>
    <row r="71" spans="1:5" x14ac:dyDescent="0.25">
      <c r="A71" s="10" t="s">
        <v>103</v>
      </c>
      <c r="B71" s="10"/>
      <c r="C71" s="10"/>
      <c r="D71" s="5">
        <f>SUM(A73:A78)</f>
        <v>8</v>
      </c>
      <c r="E71" s="6"/>
    </row>
    <row r="72" spans="1:5" s="15" customFormat="1" ht="30" customHeight="1" x14ac:dyDescent="0.25">
      <c r="A72" s="13" t="s">
        <v>124</v>
      </c>
      <c r="B72" s="17" t="s">
        <v>125</v>
      </c>
      <c r="C72" s="14" t="s">
        <v>0</v>
      </c>
      <c r="D72" s="14" t="s">
        <v>1</v>
      </c>
      <c r="E72" s="14" t="s">
        <v>2</v>
      </c>
    </row>
    <row r="73" spans="1:5" x14ac:dyDescent="0.25">
      <c r="A73" s="5">
        <v>1</v>
      </c>
      <c r="B73" s="16">
        <f t="shared" ref="B73:B78" si="6">A73*3</f>
        <v>3</v>
      </c>
      <c r="C73" s="7" t="s">
        <v>27</v>
      </c>
      <c r="D73" s="7" t="s">
        <v>94</v>
      </c>
      <c r="E73" s="7" t="s">
        <v>102</v>
      </c>
    </row>
    <row r="74" spans="1:5" x14ac:dyDescent="0.25">
      <c r="A74" s="5">
        <v>1</v>
      </c>
      <c r="B74" s="16">
        <f t="shared" si="6"/>
        <v>3</v>
      </c>
      <c r="C74" s="7" t="s">
        <v>32</v>
      </c>
      <c r="D74" s="7" t="s">
        <v>94</v>
      </c>
      <c r="E74" s="7" t="s">
        <v>33</v>
      </c>
    </row>
    <row r="75" spans="1:5" x14ac:dyDescent="0.25">
      <c r="A75" s="5">
        <v>1</v>
      </c>
      <c r="B75" s="16">
        <f t="shared" si="6"/>
        <v>3</v>
      </c>
      <c r="C75" s="7" t="s">
        <v>87</v>
      </c>
      <c r="D75" s="7" t="s">
        <v>122</v>
      </c>
      <c r="E75" s="7" t="s">
        <v>75</v>
      </c>
    </row>
    <row r="76" spans="1:5" x14ac:dyDescent="0.25">
      <c r="A76" s="5">
        <v>1</v>
      </c>
      <c r="B76" s="16">
        <f t="shared" si="6"/>
        <v>3</v>
      </c>
      <c r="C76" s="7" t="s">
        <v>78</v>
      </c>
      <c r="D76" s="7" t="s">
        <v>121</v>
      </c>
      <c r="E76" s="7" t="s">
        <v>79</v>
      </c>
    </row>
    <row r="77" spans="1:5" x14ac:dyDescent="0.25">
      <c r="A77" s="5">
        <v>3</v>
      </c>
      <c r="B77" s="16">
        <v>9</v>
      </c>
      <c r="C77" s="7" t="s">
        <v>13</v>
      </c>
      <c r="D77" s="7" t="s">
        <v>94</v>
      </c>
      <c r="E77" s="7" t="s">
        <v>126</v>
      </c>
    </row>
    <row r="78" spans="1:5" x14ac:dyDescent="0.25">
      <c r="A78" s="5">
        <v>1</v>
      </c>
      <c r="B78" s="16">
        <f t="shared" si="6"/>
        <v>3</v>
      </c>
      <c r="C78" s="7" t="s">
        <v>69</v>
      </c>
      <c r="D78" s="7" t="s">
        <v>70</v>
      </c>
      <c r="E78" s="7" t="s">
        <v>99</v>
      </c>
    </row>
  </sheetData>
  <mergeCells count="4">
    <mergeCell ref="A71:C71"/>
    <mergeCell ref="A46:C46"/>
    <mergeCell ref="A39:C39"/>
    <mergeCell ref="A1:C1"/>
  </mergeCells>
  <pageMargins left="0.7" right="0.7" top="0.75" bottom="0.75" header="0.3" footer="0.3"/>
  <pageSetup paperSize="9" orientation="portrait" r:id="rId1"/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Sheet1!Muntjac_BOM_vals.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gmb1g08</dc:creator>
  <cp:lastModifiedBy>gmb1g08</cp:lastModifiedBy>
  <dcterms:created xsi:type="dcterms:W3CDTF">2016-07-07T12:33:47Z</dcterms:created>
  <dcterms:modified xsi:type="dcterms:W3CDTF">2016-07-07T18:10:29Z</dcterms:modified>
</cp:coreProperties>
</file>