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olo/Dropbox/IAMC/Distribution/Conduino 1.2/"/>
    </mc:Choice>
  </mc:AlternateContent>
  <bookViews>
    <workbookView xWindow="0" yWindow="460" windowWidth="28800" windowHeight="17540"/>
  </bookViews>
  <sheets>
    <sheet name="BOM_PartType-Conduino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</calcChain>
</file>

<file path=xl/sharedStrings.xml><?xml version="1.0" encoding="utf-8"?>
<sst xmlns="http://schemas.openxmlformats.org/spreadsheetml/2006/main" count="117" uniqueCount="98">
  <si>
    <t>Case/Package</t>
  </si>
  <si>
    <t>Comment</t>
  </si>
  <si>
    <t>Description</t>
  </si>
  <si>
    <t>Designator</t>
  </si>
  <si>
    <t>Manufacturer PN</t>
  </si>
  <si>
    <t>Quantity</t>
  </si>
  <si>
    <t>0603</t>
  </si>
  <si>
    <t>10u</t>
  </si>
  <si>
    <t>Cap Tant Solid 10uF 10V M CASE 20% (1.6 X 0.85 X 0.9mm) SMD 0603 2 Ohm 85C T/R</t>
  </si>
  <si>
    <t>C1, C4, C7, C12, C17, C20, C26</t>
  </si>
  <si>
    <t/>
  </si>
  <si>
    <t>0805</t>
  </si>
  <si>
    <t>100n</t>
  </si>
  <si>
    <t>1u</t>
  </si>
  <si>
    <t>100pF</t>
  </si>
  <si>
    <t>C8</t>
  </si>
  <si>
    <t>100u</t>
  </si>
  <si>
    <t>Capacitor, Tantalum, 100 uF, +/- 10%, -55 to 125 degC, 2-Pin SMD, RoHS, Tape and Reel</t>
  </si>
  <si>
    <t>C9</t>
  </si>
  <si>
    <t>SOD-123</t>
  </si>
  <si>
    <t>1N4148</t>
  </si>
  <si>
    <t>D1</t>
  </si>
  <si>
    <t>Recept Assy, Vertical, 4 Position, Thru-Hole, Type A USB, RoHS, Tray</t>
  </si>
  <si>
    <t>J2, J3, J4, J5</t>
  </si>
  <si>
    <t>0</t>
  </si>
  <si>
    <t>R1, R2, R6, R7, R8, R9, R11, R12, R16, R17, R20, R21, R22, R23, R25, R26</t>
  </si>
  <si>
    <t>10k</t>
  </si>
  <si>
    <t>R3, R4</t>
  </si>
  <si>
    <t>R5, R10, R19, R24</t>
  </si>
  <si>
    <t>2.5k</t>
  </si>
  <si>
    <t>R13</t>
  </si>
  <si>
    <t>20k</t>
  </si>
  <si>
    <t>R14, R15</t>
  </si>
  <si>
    <t>1k</t>
  </si>
  <si>
    <t>R18</t>
  </si>
  <si>
    <t>TSSOP</t>
  </si>
  <si>
    <t>3 Channel Single-Supply Operation Operational Amplifier, 220 MHz BW, 170 V/us SR, Industrial, 14-pin SOP (RU-14), Tube</t>
  </si>
  <si>
    <t>U1, U3, U6, U8</t>
  </si>
  <si>
    <t>MSOP</t>
  </si>
  <si>
    <t>Ultralow Noise, LDO XFET Voltage Reference with Current Sink and Source, 2.5 V Output, 3 to 18 V Supply, Industrial, 8-pin SOP (RM-8), Tube</t>
  </si>
  <si>
    <t>U2</t>
  </si>
  <si>
    <t>SSOP</t>
  </si>
  <si>
    <t>AD5933YRSZ</t>
  </si>
  <si>
    <t>1 MSPS, 12-Bit Impedance Converter, Network Analyzer, Serial, RS-16, 77 Tube, Pb-Free</t>
  </si>
  <si>
    <t>U4</t>
  </si>
  <si>
    <t>1 pC Charge Injection, 100 pA Leakage CMOS 3 V / 5 V / +/-5 V 4-Channel Multiplexer, -40 to 125 degC, 14-pin SOP (RU-14), Tube</t>
  </si>
  <si>
    <t>U5</t>
  </si>
  <si>
    <t>Single Channel Rail-to-Rail Operational Amplifier, 1.9 MHz BW, 3 V/us SR, Industrial, 8-pin SOP (RM-8), Tube</t>
  </si>
  <si>
    <t>U7</t>
  </si>
  <si>
    <t>Manufacturer</t>
  </si>
  <si>
    <t>Vishay/Sprague</t>
  </si>
  <si>
    <t>TMCJ0J106MTRF</t>
  </si>
  <si>
    <t>Taiyo Yuden</t>
  </si>
  <si>
    <t>UMJ212BB7104MGHT</t>
  </si>
  <si>
    <t>Multilayer Ceramic Capacitors MLCC - SMD/SMT 0.1uF 50V X7R 20% 0805 Flx AEC-Q200</t>
  </si>
  <si>
    <t>TDK</t>
  </si>
  <si>
    <t>C2012X8R1E105M125AE</t>
  </si>
  <si>
    <t xml:space="preserve">Multilayer Ceramic Capacitors MLCC - SMD/SMT 0805 25V 1.00uF X8R 20% Soft Term </t>
  </si>
  <si>
    <t xml:space="preserve">GCM0335C1E101GA16D </t>
  </si>
  <si>
    <t>Murata Electronics</t>
  </si>
  <si>
    <t xml:space="preserve">Multilayer Ceramic Capacitors MLCC - SMD/SMT </t>
  </si>
  <si>
    <t>AVX</t>
  </si>
  <si>
    <t xml:space="preserve">TPME107K025R0045 </t>
  </si>
  <si>
    <t>7343</t>
  </si>
  <si>
    <t>1N4148WQ-7-F</t>
  </si>
  <si>
    <t>Diodes Incorporeted</t>
  </si>
  <si>
    <t>Diodes - General Purpose, Power, Switching SMT Fast Switching Diode</t>
  </si>
  <si>
    <t>TE Connectivity</t>
  </si>
  <si>
    <t>1734366-3</t>
  </si>
  <si>
    <t>Vishay</t>
  </si>
  <si>
    <t>CRCW06030000Z0EAC</t>
  </si>
  <si>
    <t xml:space="preserve">Thick Film Resistors - SMD 1/10Watt 0ohms Commercial Use </t>
  </si>
  <si>
    <t xml:space="preserve">Thin Film Resistors - SMD .250W 10Kohms .5% 0603 25ppm Hi Power </t>
  </si>
  <si>
    <t xml:space="preserve">Thick Film Resistors - SMD 0603 Resistor 0.5% 50ppm 180Ohm </t>
  </si>
  <si>
    <t>Panasonic</t>
  </si>
  <si>
    <t>ERJ-3RBD1800V</t>
  </si>
  <si>
    <t>MCT0603PD1002DP500</t>
  </si>
  <si>
    <t xml:space="preserve">Thin Film Resistors - SMD .5watt 2.5Kohm 25ppm 0.1% 0603 SMD </t>
  </si>
  <si>
    <t>PCAN0603E2501BST5</t>
  </si>
  <si>
    <t>Thin Film Resistors - SMD .250W 20Kohms .5% 0603 25ppm Hi Power</t>
  </si>
  <si>
    <t>MCT0603PD2002DP500</t>
  </si>
  <si>
    <t xml:space="preserve">Thick Film Resistors - SMD 0603 Resistor 0.5% 50ppm 1.1KOhm </t>
  </si>
  <si>
    <t>ERJ-3RBD1101V</t>
  </si>
  <si>
    <t>Analog Devices</t>
  </si>
  <si>
    <t>ADA4891-3ARUZ-R7</t>
  </si>
  <si>
    <t xml:space="preserve">ADR441ARMZ-REEL7 </t>
  </si>
  <si>
    <t>ADG604YRUZ-REEL7</t>
  </si>
  <si>
    <t>AD820ARMZ-R7</t>
  </si>
  <si>
    <t>C2, C5, C6, C10, C13, C18, C19, C21, C23, C27</t>
  </si>
  <si>
    <t>C3, C11, C14, C15, C16, C22,  C24, C25, C28, C29</t>
  </si>
  <si>
    <t>Connector</t>
  </si>
  <si>
    <t>Op amp</t>
  </si>
  <si>
    <t>Voltage reg.</t>
  </si>
  <si>
    <t>Imp measure</t>
  </si>
  <si>
    <t>Mux</t>
  </si>
  <si>
    <t>Tot cost</t>
  </si>
  <si>
    <t>Unitary cost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</si>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</sst>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000000"/>
      <name val="Segoe UI"/>
    </font>
    <font>
      <sz val="9"/>
      <name val="Segoe UI"/>
    </font>
    <font>
      <sz val="9"/>
      <color theme="1"/>
      <name val="Segoe U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2" fillId="2" borderId="1" xfId="0" quotePrefix="1" applyFont="1" applyFill="1" applyBorder="1" applyAlignment="1">
      <alignment horizontal="center"/>
    </xf>
    <xf numFmtId="0" fontId="2" fillId="0" borderId="1" xfId="0" quotePrefix="1" applyFont="1" applyBorder="1"/>
    <xf numFmtId="0" fontId="2" fillId="0" borderId="1" xfId="0" applyFont="1" applyBorder="1"/>
    <xf numFmtId="0" fontId="3" fillId="0" borderId="2" xfId="0" quotePrefix="1" applyFont="1" applyBorder="1"/>
    <xf numFmtId="0" fontId="3" fillId="0" borderId="0" xfId="1" applyFont="1"/>
    <xf numFmtId="0" fontId="2" fillId="0" borderId="2" xfId="0" quotePrefix="1" applyFont="1" applyBorder="1"/>
    <xf numFmtId="0" fontId="3" fillId="0" borderId="1" xfId="1" applyFont="1" applyBorder="1"/>
    <xf numFmtId="0" fontId="3" fillId="0" borderId="1" xfId="0" quotePrefix="1" applyFont="1" applyBorder="1"/>
    <xf numFmtId="0" fontId="3" fillId="0" borderId="1" xfId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49" fontId="2" fillId="0" borderId="1" xfId="0" quotePrefix="1" applyNumberFormat="1" applyFont="1" applyBorder="1"/>
    <xf numFmtId="0" fontId="4" fillId="0" borderId="0" xfId="0" applyFont="1"/>
    <xf numFmtId="2" fontId="4" fillId="0" borderId="0" xfId="0" applyNumberFormat="1" applyFont="1"/>
    <xf numFmtId="0" fontId="2" fillId="2" borderId="1" xfId="0" applyFont="1" applyFill="1" applyBorder="1" applyAlignment="1">
      <alignment horizontal="center"/>
    </xf>
    <xf numFmtId="2" fontId="4" fillId="0" borderId="1" xfId="0" applyNumberFormat="1" applyFont="1" applyBorder="1"/>
    <xf numFmtId="2" fontId="2" fillId="0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2.mouser.com/ProductDetail/Panasonic/ERJ-3RBD1800V?qs=sGAEpiMZZMukHu%252bjC5l7YeZl2wvsX6koRKPDM3Skjbw%3d" TargetMode="External"/><Relationship Id="rId13" Type="http://schemas.openxmlformats.org/officeDocument/2006/relationships/hyperlink" Target="https://www2.mouser.com/ProductDetail/Analog-Devices/ADA4891-3ARUZ-R7?qs=sGAEpiMZZMv9Q1JI0Mo%2ftbQOvCFTKx7r" TargetMode="External"/><Relationship Id="rId3" Type="http://schemas.openxmlformats.org/officeDocument/2006/relationships/hyperlink" Target="https://www.mouser.it/ProductDetail/Taiyo-Yuden/UMJ212BB7104MGHT?qs=sGAEpiMZZMukHu%252bjC5l7YUKvtadzSkMvhyWene0wj%252bE%3d" TargetMode="External"/><Relationship Id="rId7" Type="http://schemas.openxmlformats.org/officeDocument/2006/relationships/hyperlink" Target="https://www2.mouser.com/ProductDetail/Vishay/CRCW06030000Z0EAC?qs=sGAEpiMZZMukHu%252bjC5l7Yc9NSHzGyJyzAnpcUU7Xk6c%3d" TargetMode="External"/><Relationship Id="rId12" Type="http://schemas.openxmlformats.org/officeDocument/2006/relationships/hyperlink" Target="https://www2.mouser.com/ProductDetail/Panasonic/ERJ-3RBD1101V?qs=sGAEpiMZZMukHu%252bjC5l7YeZl2wvsX6kolVQvipkx474%3d" TargetMode="External"/><Relationship Id="rId2" Type="http://schemas.openxmlformats.org/officeDocument/2006/relationships/hyperlink" Target="https://www.mouser.it/taiyo-yuden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www.mouser.it/ProductDetail/Vishay-Sprague/TMCJ0J106MTRF?qs=sGAEpiMZZMukHu%252bjC5l7YaAoUpEtItcKoAS%252bvcbjs4Q%3d" TargetMode="External"/><Relationship Id="rId6" Type="http://schemas.openxmlformats.org/officeDocument/2006/relationships/hyperlink" Target="https://www2.mouser.com/ProductDetail/TE-Connectivity-AMP/1734366-3?qs=sGAEpiMZZMulM8LPOQ%252bykyMvpYkjjOa9dlIvbwRiwJM%3d" TargetMode="External"/><Relationship Id="rId11" Type="http://schemas.openxmlformats.org/officeDocument/2006/relationships/hyperlink" Target="https://www2.mouser.com/ProductDetail/Vishay-BC-Components/MCT0603PD2002DP500?qs=sGAEpiMZZMukHu%252bjC5l7YUSokBdqpA2ib%252bKhaNLbCGU%3d" TargetMode="External"/><Relationship Id="rId5" Type="http://schemas.openxmlformats.org/officeDocument/2006/relationships/hyperlink" Target="https://www2.mouser.com/murataelectronics/" TargetMode="External"/><Relationship Id="rId15" Type="http://schemas.openxmlformats.org/officeDocument/2006/relationships/hyperlink" Target="https://www2.mouser.com/ProductDetail/Analog-Devices/AD820ARMZ-R7?qs=sGAEpiMZZMv9Q1JI0Mo%2ftYvoW7ReYAMC" TargetMode="External"/><Relationship Id="rId10" Type="http://schemas.openxmlformats.org/officeDocument/2006/relationships/hyperlink" Target="https://www2.mouser.com/ProductDetail/Vishay-Thin-Film/PCAN0603E2501BST5?qs=sGAEpiMZZMukHu%252bjC5l7YZjWLRTRaZoUEoo5ePU81gM%3d" TargetMode="External"/><Relationship Id="rId4" Type="http://schemas.openxmlformats.org/officeDocument/2006/relationships/hyperlink" Target="https://www2.mouser.com/tdk" TargetMode="External"/><Relationship Id="rId9" Type="http://schemas.openxmlformats.org/officeDocument/2006/relationships/hyperlink" Target="https://www2.mouser.com/ProductDetail/Vishay-BC-Components/MCT0603PD1002DP500?qs=sGAEpiMZZMukHu%252bjC5l7YUSokBdqpA2iI4iTggg6JS0%3d" TargetMode="External"/><Relationship Id="rId14" Type="http://schemas.openxmlformats.org/officeDocument/2006/relationships/hyperlink" Target="https://www2.mouser.com/ProductDetail/Analog-Devices/ADG604YRUZ-REEL7?qs=sGAEpiMZZMtxrAS98ir%252bs4YpfXGcyaotRS2A0xKiqPI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zoomScale="120" zoomScaleNormal="120" workbookViewId="0">
      <selection activeCell="G8" sqref="G8"/>
    </sheetView>
  </sheetViews>
  <sheetFormatPr baseColWidth="10" defaultColWidth="8.83203125" defaultRowHeight="14"/>
  <cols>
    <col min="1" max="1" width="49.6640625" style="12" bestFit="1" customWidth="1"/>
    <col min="2" max="2" width="20.33203125" style="12" bestFit="1" customWidth="1"/>
    <col min="3" max="3" width="9.1640625" style="12" customWidth="1"/>
    <col min="4" max="4" width="98" style="12" customWidth="1"/>
    <col min="5" max="5" width="18.83203125" style="12" customWidth="1"/>
    <col min="6" max="6" width="19.6640625" style="12" bestFit="1" customWidth="1"/>
    <col min="7" max="7" width="11.33203125" style="12" bestFit="1" customWidth="1"/>
    <col min="8" max="8" width="9.83203125" style="12" bestFit="1" customWidth="1"/>
    <col min="9" max="9" width="7.6640625" style="12" customWidth="1"/>
    <col min="10" max="16384" width="8.83203125" style="12"/>
  </cols>
  <sheetData>
    <row r="1" spans="1:9">
      <c r="A1" s="1" t="s">
        <v>3</v>
      </c>
      <c r="B1" s="1" t="s">
        <v>1</v>
      </c>
      <c r="C1" s="1" t="s">
        <v>5</v>
      </c>
      <c r="D1" s="1" t="s">
        <v>2</v>
      </c>
      <c r="E1" s="1" t="s">
        <v>49</v>
      </c>
      <c r="F1" s="1" t="s">
        <v>4</v>
      </c>
      <c r="G1" s="1" t="s">
        <v>0</v>
      </c>
      <c r="H1" s="14" t="s">
        <v>96</v>
      </c>
      <c r="I1" s="14" t="s">
        <v>95</v>
      </c>
    </row>
    <row r="2" spans="1:9">
      <c r="A2" s="2" t="s">
        <v>9</v>
      </c>
      <c r="B2" s="2" t="s">
        <v>7</v>
      </c>
      <c r="C2" s="3">
        <v>7</v>
      </c>
      <c r="D2" s="2" t="s">
        <v>8</v>
      </c>
      <c r="E2" s="4" t="s">
        <v>50</v>
      </c>
      <c r="F2" s="5" t="s">
        <v>51</v>
      </c>
      <c r="G2" s="6" t="s">
        <v>6</v>
      </c>
      <c r="H2" s="15">
        <v>0.68200000000000005</v>
      </c>
      <c r="I2" s="15">
        <f>H2*C2</f>
        <v>4.774</v>
      </c>
    </row>
    <row r="3" spans="1:9">
      <c r="A3" s="2" t="s">
        <v>88</v>
      </c>
      <c r="B3" s="2" t="s">
        <v>12</v>
      </c>
      <c r="C3" s="3">
        <v>10</v>
      </c>
      <c r="D3" s="2" t="s">
        <v>54</v>
      </c>
      <c r="E3" s="7" t="s">
        <v>52</v>
      </c>
      <c r="F3" s="7" t="s">
        <v>53</v>
      </c>
      <c r="G3" s="2" t="s">
        <v>11</v>
      </c>
      <c r="H3" s="15">
        <v>0.441</v>
      </c>
      <c r="I3" s="15">
        <f t="shared" ref="I3:I19" si="0">H3*C3</f>
        <v>4.41</v>
      </c>
    </row>
    <row r="4" spans="1:9">
      <c r="A4" s="2" t="s">
        <v>89</v>
      </c>
      <c r="B4" s="2" t="s">
        <v>13</v>
      </c>
      <c r="C4" s="3">
        <v>10</v>
      </c>
      <c r="D4" s="2" t="s">
        <v>57</v>
      </c>
      <c r="E4" s="7" t="s">
        <v>55</v>
      </c>
      <c r="F4" s="8" t="s">
        <v>56</v>
      </c>
      <c r="G4" s="2" t="s">
        <v>11</v>
      </c>
      <c r="H4" s="16">
        <v>0.49199999999999999</v>
      </c>
      <c r="I4" s="15">
        <f t="shared" si="0"/>
        <v>4.92</v>
      </c>
    </row>
    <row r="5" spans="1:9">
      <c r="A5" s="2" t="s">
        <v>15</v>
      </c>
      <c r="B5" s="2" t="s">
        <v>14</v>
      </c>
      <c r="C5" s="3">
        <v>1</v>
      </c>
      <c r="D5" s="2" t="s">
        <v>60</v>
      </c>
      <c r="E5" s="9" t="s">
        <v>59</v>
      </c>
      <c r="F5" s="10" t="s">
        <v>58</v>
      </c>
      <c r="G5" s="2" t="s">
        <v>6</v>
      </c>
      <c r="H5" s="15">
        <v>0.1</v>
      </c>
      <c r="I5" s="15">
        <f t="shared" si="0"/>
        <v>0.1</v>
      </c>
    </row>
    <row r="6" spans="1:9">
      <c r="A6" s="2" t="s">
        <v>18</v>
      </c>
      <c r="B6" s="2" t="s">
        <v>16</v>
      </c>
      <c r="C6" s="3">
        <v>1</v>
      </c>
      <c r="D6" s="2" t="s">
        <v>17</v>
      </c>
      <c r="E6" s="8" t="s">
        <v>61</v>
      </c>
      <c r="F6" s="10" t="s">
        <v>62</v>
      </c>
      <c r="G6" s="2" t="s">
        <v>63</v>
      </c>
      <c r="H6" s="16">
        <v>6.97</v>
      </c>
      <c r="I6" s="15">
        <f t="shared" si="0"/>
        <v>6.97</v>
      </c>
    </row>
    <row r="7" spans="1:9">
      <c r="A7" s="2" t="s">
        <v>21</v>
      </c>
      <c r="B7" s="2" t="s">
        <v>20</v>
      </c>
      <c r="C7" s="3">
        <v>1</v>
      </c>
      <c r="D7" s="2" t="s">
        <v>66</v>
      </c>
      <c r="E7" s="8" t="s">
        <v>65</v>
      </c>
      <c r="F7" s="8" t="s">
        <v>64</v>
      </c>
      <c r="G7" s="2" t="s">
        <v>19</v>
      </c>
      <c r="H7" s="16">
        <v>0.20100000000000001</v>
      </c>
      <c r="I7" s="15">
        <f t="shared" si="0"/>
        <v>0.20100000000000001</v>
      </c>
    </row>
    <row r="8" spans="1:9">
      <c r="A8" s="2" t="s">
        <v>23</v>
      </c>
      <c r="B8" s="2" t="s">
        <v>90</v>
      </c>
      <c r="C8" s="3">
        <v>4</v>
      </c>
      <c r="D8" s="2" t="s">
        <v>22</v>
      </c>
      <c r="E8" s="8" t="s">
        <v>67</v>
      </c>
      <c r="F8" s="7" t="s">
        <v>68</v>
      </c>
      <c r="G8" s="2" t="s">
        <v>10</v>
      </c>
      <c r="H8" s="16">
        <v>0.84299999999999997</v>
      </c>
      <c r="I8" s="15">
        <f t="shared" si="0"/>
        <v>3.3719999999999999</v>
      </c>
    </row>
    <row r="9" spans="1:9">
      <c r="A9" s="2" t="s">
        <v>25</v>
      </c>
      <c r="B9" s="11" t="s">
        <v>24</v>
      </c>
      <c r="C9" s="3">
        <v>16</v>
      </c>
      <c r="D9" s="2" t="s">
        <v>71</v>
      </c>
      <c r="E9" s="8" t="s">
        <v>69</v>
      </c>
      <c r="F9" s="7" t="s">
        <v>70</v>
      </c>
      <c r="G9" s="2" t="s">
        <v>6</v>
      </c>
      <c r="H9" s="16">
        <v>0.1</v>
      </c>
      <c r="I9" s="15">
        <f t="shared" si="0"/>
        <v>1.6</v>
      </c>
    </row>
    <row r="10" spans="1:9">
      <c r="A10" s="2" t="s">
        <v>27</v>
      </c>
      <c r="B10" s="2" t="s">
        <v>26</v>
      </c>
      <c r="C10" s="3">
        <v>2</v>
      </c>
      <c r="D10" s="2" t="s">
        <v>72</v>
      </c>
      <c r="E10" s="8" t="s">
        <v>69</v>
      </c>
      <c r="F10" s="7" t="s">
        <v>76</v>
      </c>
      <c r="G10" s="2" t="s">
        <v>6</v>
      </c>
      <c r="H10" s="16">
        <v>0.57199999999999995</v>
      </c>
      <c r="I10" s="15">
        <f t="shared" si="0"/>
        <v>1.1439999999999999</v>
      </c>
    </row>
    <row r="11" spans="1:9">
      <c r="A11" s="2" t="s">
        <v>28</v>
      </c>
      <c r="B11" s="11">
        <v>180</v>
      </c>
      <c r="C11" s="3">
        <v>4</v>
      </c>
      <c r="D11" s="2" t="s">
        <v>73</v>
      </c>
      <c r="E11" s="8" t="s">
        <v>74</v>
      </c>
      <c r="F11" s="7" t="s">
        <v>75</v>
      </c>
      <c r="G11" s="2" t="s">
        <v>6</v>
      </c>
      <c r="H11" s="16">
        <v>0.12</v>
      </c>
      <c r="I11" s="15">
        <f t="shared" si="0"/>
        <v>0.48</v>
      </c>
    </row>
    <row r="12" spans="1:9">
      <c r="A12" s="2" t="s">
        <v>30</v>
      </c>
      <c r="B12" s="2" t="s">
        <v>29</v>
      </c>
      <c r="C12" s="3">
        <v>1</v>
      </c>
      <c r="D12" s="2" t="s">
        <v>77</v>
      </c>
      <c r="E12" s="8" t="s">
        <v>69</v>
      </c>
      <c r="F12" s="7" t="s">
        <v>78</v>
      </c>
      <c r="G12" s="2" t="s">
        <v>6</v>
      </c>
      <c r="H12" s="16">
        <v>0.94</v>
      </c>
      <c r="I12" s="15">
        <f t="shared" si="0"/>
        <v>0.94</v>
      </c>
    </row>
    <row r="13" spans="1:9">
      <c r="A13" s="2" t="s">
        <v>32</v>
      </c>
      <c r="B13" s="2" t="s">
        <v>31</v>
      </c>
      <c r="C13" s="3">
        <v>2</v>
      </c>
      <c r="D13" s="2" t="s">
        <v>79</v>
      </c>
      <c r="E13" s="8" t="s">
        <v>69</v>
      </c>
      <c r="F13" s="7" t="s">
        <v>80</v>
      </c>
      <c r="G13" s="2" t="s">
        <v>6</v>
      </c>
      <c r="H13" s="16">
        <v>0.57199999999999995</v>
      </c>
      <c r="I13" s="15">
        <f t="shared" si="0"/>
        <v>1.1439999999999999</v>
      </c>
    </row>
    <row r="14" spans="1:9">
      <c r="A14" s="2" t="s">
        <v>34</v>
      </c>
      <c r="B14" s="2" t="s">
        <v>33</v>
      </c>
      <c r="C14" s="3">
        <v>1</v>
      </c>
      <c r="D14" s="2" t="s">
        <v>81</v>
      </c>
      <c r="E14" s="8" t="s">
        <v>74</v>
      </c>
      <c r="F14" s="7" t="s">
        <v>82</v>
      </c>
      <c r="G14" s="2" t="s">
        <v>6</v>
      </c>
      <c r="H14" s="16">
        <v>0.12</v>
      </c>
      <c r="I14" s="15">
        <f t="shared" si="0"/>
        <v>0.12</v>
      </c>
    </row>
    <row r="15" spans="1:9">
      <c r="A15" s="2" t="s">
        <v>37</v>
      </c>
      <c r="B15" s="2" t="s">
        <v>91</v>
      </c>
      <c r="C15" s="3">
        <v>4</v>
      </c>
      <c r="D15" s="2" t="s">
        <v>36</v>
      </c>
      <c r="E15" s="8" t="s">
        <v>83</v>
      </c>
      <c r="F15" s="7" t="s">
        <v>84</v>
      </c>
      <c r="G15" s="2" t="s">
        <v>35</v>
      </c>
      <c r="H15" s="16">
        <v>2.5499999999999998</v>
      </c>
      <c r="I15" s="15">
        <f t="shared" si="0"/>
        <v>10.199999999999999</v>
      </c>
    </row>
    <row r="16" spans="1:9">
      <c r="A16" s="2" t="s">
        <v>40</v>
      </c>
      <c r="B16" s="2" t="s">
        <v>92</v>
      </c>
      <c r="C16" s="3">
        <v>1</v>
      </c>
      <c r="D16" s="2" t="s">
        <v>39</v>
      </c>
      <c r="E16" s="8" t="s">
        <v>83</v>
      </c>
      <c r="F16" s="10" t="s">
        <v>85</v>
      </c>
      <c r="G16" s="2" t="s">
        <v>38</v>
      </c>
      <c r="H16" s="16">
        <v>6.25</v>
      </c>
      <c r="I16" s="15">
        <f t="shared" si="0"/>
        <v>6.25</v>
      </c>
    </row>
    <row r="17" spans="1:9" ht="15" customHeight="1">
      <c r="A17" s="2" t="s">
        <v>44</v>
      </c>
      <c r="B17" s="2" t="s">
        <v>93</v>
      </c>
      <c r="C17" s="3">
        <v>1</v>
      </c>
      <c r="D17" s="2" t="s">
        <v>43</v>
      </c>
      <c r="E17" s="8" t="s">
        <v>83</v>
      </c>
      <c r="F17" s="8" t="s">
        <v>42</v>
      </c>
      <c r="G17" s="2" t="s">
        <v>41</v>
      </c>
      <c r="H17" s="16">
        <v>33.64</v>
      </c>
      <c r="I17" s="15">
        <f t="shared" si="0"/>
        <v>33.64</v>
      </c>
    </row>
    <row r="18" spans="1:9">
      <c r="A18" s="2" t="s">
        <v>46</v>
      </c>
      <c r="B18" s="2" t="s">
        <v>94</v>
      </c>
      <c r="C18" s="3">
        <v>1</v>
      </c>
      <c r="D18" s="2" t="s">
        <v>45</v>
      </c>
      <c r="E18" s="8" t="s">
        <v>83</v>
      </c>
      <c r="F18" s="7" t="s">
        <v>86</v>
      </c>
      <c r="G18" s="2" t="s">
        <v>35</v>
      </c>
      <c r="H18" s="16">
        <v>4.96</v>
      </c>
      <c r="I18" s="15">
        <f t="shared" si="0"/>
        <v>4.96</v>
      </c>
    </row>
    <row r="19" spans="1:9">
      <c r="A19" s="2" t="s">
        <v>48</v>
      </c>
      <c r="B19" s="2" t="s">
        <v>91</v>
      </c>
      <c r="C19" s="3">
        <v>1</v>
      </c>
      <c r="D19" s="2" t="s">
        <v>47</v>
      </c>
      <c r="E19" s="8" t="s">
        <v>83</v>
      </c>
      <c r="F19" s="7" t="s">
        <v>87</v>
      </c>
      <c r="G19" s="2" t="s">
        <v>38</v>
      </c>
      <c r="H19" s="16">
        <v>4.8</v>
      </c>
      <c r="I19" s="15">
        <f t="shared" si="0"/>
        <v>4.8</v>
      </c>
    </row>
    <row r="21" spans="1:9">
      <c r="H21" s="12" t="s">
        <v>97</v>
      </c>
      <c r="I21" s="13">
        <f>SUM(I2:I19)</f>
        <v>90.024999999999991</v>
      </c>
    </row>
  </sheetData>
  <hyperlinks>
    <hyperlink ref="F2" r:id="rId1" display="https://www.mouser.it/ProductDetail/Vishay-Sprague/TMCJ0J106MTRF?qs=sGAEpiMZZMukHu%252bjC5l7YaAoUpEtItcKoAS%252bvcbjs4Q%3d"/>
    <hyperlink ref="E3" r:id="rId2" display="https://www.mouser.it/taiyo-yuden"/>
    <hyperlink ref="F3" r:id="rId3" display="https://www.mouser.it/ProductDetail/Taiyo-Yuden/UMJ212BB7104MGHT?qs=sGAEpiMZZMukHu%252bjC5l7YUKvtadzSkMvhyWene0wj%252bE%3d"/>
    <hyperlink ref="E4" r:id="rId4" display="https://www2.mouser.com/tdk"/>
    <hyperlink ref="E5" r:id="rId5" display="https://www2.mouser.com/murataelectronics/"/>
    <hyperlink ref="F8" r:id="rId6" display="https://www2.mouser.com/ProductDetail/TE-Connectivity-AMP/1734366-3?qs=sGAEpiMZZMulM8LPOQ%252bykyMvpYkjjOa9dlIvbwRiwJM%3d"/>
    <hyperlink ref="F9" r:id="rId7" display="https://www2.mouser.com/ProductDetail/Vishay/CRCW06030000Z0EAC?qs=sGAEpiMZZMukHu%252bjC5l7Yc9NSHzGyJyzAnpcUU7Xk6c%3d"/>
    <hyperlink ref="F11" r:id="rId8" display="https://www2.mouser.com/ProductDetail/Panasonic/ERJ-3RBD1800V?qs=sGAEpiMZZMukHu%252bjC5l7YeZl2wvsX6koRKPDM3Skjbw%3d"/>
    <hyperlink ref="F10" r:id="rId9" display="https://www2.mouser.com/ProductDetail/Vishay-BC-Components/MCT0603PD1002DP500?qs=sGAEpiMZZMukHu%252bjC5l7YUSokBdqpA2iI4iTggg6JS0%3d"/>
    <hyperlink ref="F12" r:id="rId10" display="https://www2.mouser.com/ProductDetail/Vishay-Thin-Film/PCAN0603E2501BST5?qs=sGAEpiMZZMukHu%252bjC5l7YZjWLRTRaZoUEoo5ePU81gM%3d"/>
    <hyperlink ref="F13" r:id="rId11" display="https://www2.mouser.com/ProductDetail/Vishay-BC-Components/MCT0603PD2002DP500?qs=sGAEpiMZZMukHu%252bjC5l7YUSokBdqpA2ib%252bKhaNLbCGU%3d"/>
    <hyperlink ref="F14" r:id="rId12" display="https://www2.mouser.com/ProductDetail/Panasonic/ERJ-3RBD1101V?qs=sGAEpiMZZMukHu%252bjC5l7YeZl2wvsX6kolVQvipkx474%3d"/>
    <hyperlink ref="F15" r:id="rId13" display="https://www2.mouser.com/ProductDetail/Analog-Devices/ADA4891-3ARUZ-R7?qs=sGAEpiMZZMv9Q1JI0Mo%2ftbQOvCFTKx7r"/>
    <hyperlink ref="F18" r:id="rId14" display="https://www2.mouser.com/ProductDetail/Analog-Devices/ADG604YRUZ-REEL7?qs=sGAEpiMZZMtxrAS98ir%252bs4YpfXGcyaotRS2A0xKiqPI%3d"/>
    <hyperlink ref="F19" r:id="rId15" display="https://www2.mouser.com/ProductDetail/Analog-Devices/AD820ARMZ-R7?qs=sGAEpiMZZMv9Q1JI0Mo%2ftYvoW7ReYAMC"/>
  </hyperlinks>
  <pageMargins left="0.7" right="0.7" top="0.75" bottom="0.75" header="0.3" footer="0.3"/>
  <pageSetup paperSize="9" orientation="portrait" horizontalDpi="360" verticalDpi="360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BOM_PartType-Conduino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Mezzera</dc:creator>
  <cp:lastModifiedBy>Paolo Luzzatto-Fegiz</cp:lastModifiedBy>
  <dcterms:created xsi:type="dcterms:W3CDTF">2018-02-10T10:14:17Z</dcterms:created>
  <dcterms:modified xsi:type="dcterms:W3CDTF">2018-02-18T00:06:59Z</dcterms:modified>
</cp:coreProperties>
</file>