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Projects\MARVIN\Assets\Julia\"/>
    </mc:Choice>
  </mc:AlternateContent>
  <xr:revisionPtr revIDLastSave="0" documentId="13_ncr:1_{D79594AB-91D2-4A6F-9E98-ACAD5F6795AB}" xr6:coauthVersionLast="40" xr6:coauthVersionMax="40" xr10:uidLastSave="{00000000-0000-0000-0000-000000000000}"/>
  <bookViews>
    <workbookView xWindow="28680" yWindow="2490" windowWidth="24240" windowHeight="13140" xr2:uid="{24C25C0B-E255-4295-9BCE-0CA992185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F11" i="1" s="1"/>
  <c r="F10" i="1"/>
  <c r="B8" i="1"/>
  <c r="B10" i="1"/>
  <c r="F8" i="1"/>
  <c r="K2" i="1"/>
  <c r="F2" i="1"/>
  <c r="B3" i="1"/>
  <c r="F3" i="1" s="1"/>
  <c r="B5" i="1"/>
  <c r="F5" i="1" s="1"/>
  <c r="B6" i="1"/>
  <c r="F6" i="1" s="1"/>
  <c r="B2" i="1"/>
</calcChain>
</file>

<file path=xl/sharedStrings.xml><?xml version="1.0" encoding="utf-8"?>
<sst xmlns="http://schemas.openxmlformats.org/spreadsheetml/2006/main" count="34" uniqueCount="22">
  <si>
    <t>Element</t>
  </si>
  <si>
    <t>Z</t>
  </si>
  <si>
    <t>N</t>
  </si>
  <si>
    <t>A</t>
  </si>
  <si>
    <t>Co</t>
  </si>
  <si>
    <t>Cs</t>
  </si>
  <si>
    <t>Ba</t>
  </si>
  <si>
    <t>Full name</t>
  </si>
  <si>
    <t>Decay</t>
  </si>
  <si>
    <t>B-</t>
  </si>
  <si>
    <t>Beta energy (MeV)</t>
  </si>
  <si>
    <t>Meta-stable daughter</t>
  </si>
  <si>
    <t>Meta-stable</t>
  </si>
  <si>
    <t>Half-life</t>
  </si>
  <si>
    <t>Units</t>
  </si>
  <si>
    <t>yr</t>
  </si>
  <si>
    <t>Decay probability (%)</t>
  </si>
  <si>
    <t>Gamma</t>
  </si>
  <si>
    <t>mn</t>
  </si>
  <si>
    <t>Gamma energy (MeV)</t>
  </si>
  <si>
    <t>I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</si>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</sst>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0ED6-2691-4EFA-B0A0-E38166D9BBCB}">
  <dimension ref="A1:M11"/>
  <sheetViews>
    <sheetView tabSelected="1" topLeftCell="B1" workbookViewId="0">
      <selection activeCell="M1" sqref="M1"/>
    </sheetView>
  </sheetViews>
  <sheetFormatPr defaultRowHeight="15" x14ac:dyDescent="0.25"/>
  <cols>
    <col min="1" max="1" width="16.85546875" customWidth="1"/>
    <col min="2" max="2" width="4.5703125" customWidth="1"/>
    <col min="5" max="5" width="13.7109375" customWidth="1"/>
    <col min="6" max="6" width="16.7109375" customWidth="1"/>
    <col min="7" max="7" width="20.5703125" customWidth="1"/>
    <col min="8" max="8" width="26" customWidth="1"/>
    <col min="9" max="9" width="24.5703125" customWidth="1"/>
    <col min="10" max="10" width="33.85546875" customWidth="1"/>
    <col min="11" max="11" width="29.28515625" customWidth="1"/>
    <col min="12" max="12" width="14.28515625" customWidth="1"/>
  </cols>
  <sheetData>
    <row r="1" spans="1:13" x14ac:dyDescent="0.25">
      <c r="A1" t="s">
        <v>0</v>
      </c>
      <c r="B1" t="s">
        <v>3</v>
      </c>
      <c r="C1" t="s">
        <v>1</v>
      </c>
      <c r="D1" t="s">
        <v>2</v>
      </c>
      <c r="E1" t="s">
        <v>12</v>
      </c>
      <c r="F1" t="s">
        <v>7</v>
      </c>
      <c r="G1" t="s">
        <v>8</v>
      </c>
      <c r="H1" t="s">
        <v>16</v>
      </c>
      <c r="I1" t="s">
        <v>10</v>
      </c>
      <c r="J1" t="s">
        <v>11</v>
      </c>
      <c r="K1" t="s">
        <v>19</v>
      </c>
      <c r="L1" t="s">
        <v>13</v>
      </c>
      <c r="M1" t="s">
        <v>14</v>
      </c>
    </row>
    <row r="2" spans="1:13" x14ac:dyDescent="0.25">
      <c r="A2" t="s">
        <v>4</v>
      </c>
      <c r="B2">
        <f>C2+D2</f>
        <v>60</v>
      </c>
      <c r="C2">
        <v>33</v>
      </c>
      <c r="D2">
        <v>27</v>
      </c>
      <c r="E2" t="b">
        <v>0</v>
      </c>
      <c r="F2" t="str">
        <f>A2&amp;"-"&amp;B2&amp;IF(E2,"m","")</f>
        <v>Co-60</v>
      </c>
      <c r="G2" t="s">
        <v>9</v>
      </c>
      <c r="H2">
        <v>99.88</v>
      </c>
      <c r="I2">
        <v>0.31</v>
      </c>
      <c r="J2" t="b">
        <v>0</v>
      </c>
      <c r="K2">
        <f>1.1732+1.3325</f>
        <v>2.5057</v>
      </c>
      <c r="L2">
        <v>5.2720000000000002</v>
      </c>
      <c r="M2" t="s">
        <v>15</v>
      </c>
    </row>
    <row r="3" spans="1:13" x14ac:dyDescent="0.25">
      <c r="A3" t="s">
        <v>4</v>
      </c>
      <c r="B3">
        <f t="shared" ref="B3:B10" si="0">C3+D3</f>
        <v>60</v>
      </c>
      <c r="C3">
        <v>33</v>
      </c>
      <c r="D3">
        <v>27</v>
      </c>
      <c r="E3" t="b">
        <v>0</v>
      </c>
      <c r="F3" t="str">
        <f>A3&amp;"-"&amp;B3&amp;IF(E3,"m","")</f>
        <v>Co-60</v>
      </c>
      <c r="G3" t="s">
        <v>9</v>
      </c>
      <c r="H3">
        <v>0.12</v>
      </c>
      <c r="I3">
        <v>1.48</v>
      </c>
      <c r="J3" t="b">
        <v>0</v>
      </c>
      <c r="K3">
        <v>1.3325</v>
      </c>
      <c r="L3">
        <v>5.2720000000000002</v>
      </c>
      <c r="M3" t="s">
        <v>15</v>
      </c>
    </row>
    <row r="5" spans="1:13" x14ac:dyDescent="0.25">
      <c r="A5" t="s">
        <v>5</v>
      </c>
      <c r="B5">
        <f t="shared" si="0"/>
        <v>137</v>
      </c>
      <c r="C5">
        <v>55</v>
      </c>
      <c r="D5">
        <v>82</v>
      </c>
      <c r="F5" t="str">
        <f t="shared" ref="F5:F10" si="1">A5&amp;"-"&amp;B5&amp;IF(E5,"m","")</f>
        <v>Cs-137</v>
      </c>
      <c r="G5" t="s">
        <v>9</v>
      </c>
      <c r="H5">
        <v>94.6</v>
      </c>
      <c r="I5">
        <v>0.51200000000000001</v>
      </c>
      <c r="J5" t="b">
        <v>1</v>
      </c>
      <c r="L5">
        <v>30.17</v>
      </c>
      <c r="M5" t="s">
        <v>15</v>
      </c>
    </row>
    <row r="6" spans="1:13" x14ac:dyDescent="0.25">
      <c r="A6" t="s">
        <v>5</v>
      </c>
      <c r="B6">
        <f t="shared" si="0"/>
        <v>137</v>
      </c>
      <c r="C6">
        <v>55</v>
      </c>
      <c r="D6">
        <v>82</v>
      </c>
      <c r="F6" t="str">
        <f t="shared" si="1"/>
        <v>Cs-137</v>
      </c>
      <c r="G6" t="s">
        <v>9</v>
      </c>
      <c r="H6">
        <v>5.4</v>
      </c>
      <c r="I6">
        <v>1.1739999999999999</v>
      </c>
      <c r="J6" t="b">
        <v>0</v>
      </c>
      <c r="L6">
        <v>30.17</v>
      </c>
      <c r="M6" t="s">
        <v>15</v>
      </c>
    </row>
    <row r="8" spans="1:13" x14ac:dyDescent="0.25">
      <c r="A8" t="s">
        <v>6</v>
      </c>
      <c r="B8">
        <f t="shared" si="0"/>
        <v>137</v>
      </c>
      <c r="C8">
        <v>56</v>
      </c>
      <c r="D8">
        <v>81</v>
      </c>
      <c r="E8" t="b">
        <v>1</v>
      </c>
      <c r="F8" t="str">
        <f t="shared" si="1"/>
        <v>Ba-137m</v>
      </c>
      <c r="G8" t="s">
        <v>17</v>
      </c>
      <c r="H8">
        <v>100</v>
      </c>
      <c r="J8" t="b">
        <v>0</v>
      </c>
      <c r="K8">
        <v>0.66200000000000003</v>
      </c>
      <c r="L8">
        <v>2.6</v>
      </c>
      <c r="M8" t="s">
        <v>18</v>
      </c>
    </row>
    <row r="10" spans="1:13" x14ac:dyDescent="0.25">
      <c r="A10" t="s">
        <v>20</v>
      </c>
      <c r="B10">
        <f t="shared" si="0"/>
        <v>131</v>
      </c>
      <c r="C10">
        <v>53</v>
      </c>
      <c r="D10">
        <v>78</v>
      </c>
      <c r="E10" t="b">
        <v>0</v>
      </c>
      <c r="F10" t="str">
        <f t="shared" si="1"/>
        <v>I-131</v>
      </c>
      <c r="G10" t="s">
        <v>9</v>
      </c>
      <c r="H10">
        <v>7.27</v>
      </c>
      <c r="I10">
        <v>0.33379999999999999</v>
      </c>
      <c r="J10" t="b">
        <v>0</v>
      </c>
      <c r="K10">
        <v>1.0009999999999999</v>
      </c>
      <c r="L10">
        <v>8.0197000000000003</v>
      </c>
      <c r="M10" t="s">
        <v>21</v>
      </c>
    </row>
    <row r="11" spans="1:13" x14ac:dyDescent="0.25">
      <c r="A11" t="s">
        <v>20</v>
      </c>
      <c r="B11">
        <f t="shared" ref="B11" si="2">C11+D11</f>
        <v>131</v>
      </c>
      <c r="C11">
        <v>53</v>
      </c>
      <c r="D11">
        <v>78</v>
      </c>
      <c r="E11" t="b">
        <v>0</v>
      </c>
      <c r="F11" t="str">
        <f t="shared" ref="F11" si="3">A11&amp;"-"&amp;B11&amp;IF(E11,"m","")</f>
        <v>I-131</v>
      </c>
      <c r="G11" t="s">
        <v>9</v>
      </c>
      <c r="H11">
        <v>89.9</v>
      </c>
      <c r="I11">
        <v>0.60629999999999995</v>
      </c>
      <c r="J11" t="b">
        <v>0</v>
      </c>
      <c r="K11">
        <v>0.36399999999999999</v>
      </c>
      <c r="L11">
        <v>8.0197000000000003</v>
      </c>
      <c r="M1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Smith</dc:creator>
  <cp:lastModifiedBy>Julia Smith</cp:lastModifiedBy>
  <dcterms:created xsi:type="dcterms:W3CDTF">2019-02-28T19:49:10Z</dcterms:created>
  <dcterms:modified xsi:type="dcterms:W3CDTF">2019-02-28T22:27:53Z</dcterms:modified>
</cp:coreProperties>
</file>