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joshua.phamxuan\Documents\weg\TD\Tasks\Tech\TMC4671\ADC_Current\Sent Out\"/>
    </mc:Choice>
  </mc:AlternateContent>
  <xr:revisionPtr revIDLastSave="0" documentId="13_ncr:1_{53B64694-CE49-4B4E-A9BE-602CEE0B05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MC4671 - Chain of Gain" sheetId="13" r:id="rId1"/>
    <sheet name="Revision History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3" l="1"/>
  <c r="D16" i="13" s="1"/>
  <c r="D11" i="13" l="1"/>
  <c r="D8" i="13" l="1"/>
  <c r="D10" i="13" s="1"/>
  <c r="D13" i="13" l="1"/>
  <c r="D14" i="13" l="1"/>
</calcChain>
</file>

<file path=xl/sharedStrings.xml><?xml version="1.0" encoding="utf-8"?>
<sst xmlns="http://schemas.openxmlformats.org/spreadsheetml/2006/main" count="34" uniqueCount="29">
  <si>
    <t>[A]</t>
  </si>
  <si>
    <t>[V]</t>
  </si>
  <si>
    <t>[V/V]</t>
  </si>
  <si>
    <t>Isense amplitude</t>
  </si>
  <si>
    <t>[Ohm]</t>
  </si>
  <si>
    <t xml:space="preserve">Rsense </t>
  </si>
  <si>
    <t xml:space="preserve">Usense </t>
  </si>
  <si>
    <t>[s16]</t>
  </si>
  <si>
    <t>[A/LSB]</t>
  </si>
  <si>
    <t>[mA/LSB]</t>
  </si>
  <si>
    <t xml:space="preserve">Sense amplifier gain </t>
  </si>
  <si>
    <t>U_ADC (Ouput Sense Amplifier)</t>
  </si>
  <si>
    <t>ADC_RAW_MAX constant for TMC4671</t>
  </si>
  <si>
    <t>ADC_U_MAX, depending on configuration</t>
  </si>
  <si>
    <t>Current 100%, amplitude</t>
  </si>
  <si>
    <t>Current 75%, amplitude</t>
  </si>
  <si>
    <t>File :</t>
  </si>
  <si>
    <t>THIS CODE AND INFORMATION IS PROVIDED "AS IS" WITHOUT WARRANTY OF ANY  KIND, EITHER EXPRESSED OR IMPLIED.</t>
  </si>
  <si>
    <t>Date</t>
  </si>
  <si>
    <t>Author</t>
  </si>
  <si>
    <t>Comment</t>
  </si>
  <si>
    <t>JPX</t>
  </si>
  <si>
    <t>Initial version</t>
  </si>
  <si>
    <t>2024-MAY-24</t>
  </si>
  <si>
    <t>This spreadsheet allows the dimensioning of the sense resistor of the TMC4671</t>
  </si>
  <si>
    <t>TMC4671 - chain of gains</t>
  </si>
  <si>
    <t>TMC4671_Calculations.xlsx</t>
  </si>
  <si>
    <t>ADC Gain - Apeak/LSB</t>
  </si>
  <si>
    <r>
      <t>A</t>
    </r>
    <r>
      <rPr>
        <b/>
        <vertAlign val="subscript"/>
        <sz val="10"/>
        <color theme="1"/>
        <rFont val="Calibri"/>
        <family val="2"/>
        <scheme val="minor"/>
      </rPr>
      <t>peak</t>
    </r>
    <r>
      <rPr>
        <b/>
        <sz val="10"/>
        <color theme="1"/>
        <rFont val="Calibri"/>
        <family val="2"/>
        <scheme val="minor"/>
      </rPr>
      <t>/LSB calculation for TMC6100-EVAL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</si>
</sst>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b/>
      <vertAlign val="sub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>
      <alignment horizontal="left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164" fontId="4" fillId="2" borderId="0" xfId="0" applyNumberFormat="1" applyFont="1" applyFill="1"/>
    <xf numFmtId="165" fontId="4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38544</xdr:colOff>
      <xdr:row>5</xdr:row>
      <xdr:rowOff>15048</xdr:rowOff>
    </xdr:from>
    <xdr:to>
      <xdr:col>8</xdr:col>
      <xdr:colOff>293076</xdr:colOff>
      <xdr:row>15</xdr:row>
      <xdr:rowOff>61230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8495F05-04F7-4E34-8DB2-A82DDA4D2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486" y="967548"/>
          <a:ext cx="1976359" cy="1951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9540-A71E-4F5F-BFBB-BDC6C4CFF6D7}">
  <dimension ref="C1:F25"/>
  <sheetViews>
    <sheetView tabSelected="1" topLeftCell="C1" zoomScale="130" zoomScaleNormal="130" workbookViewId="0">
      <selection activeCell="C17" sqref="C17"/>
    </sheetView>
  </sheetViews>
  <sheetFormatPr defaultColWidth="11.42578125" defaultRowHeight="15" x14ac:dyDescent="0.25"/>
  <cols>
    <col min="3" max="3" width="50.85546875" customWidth="1"/>
    <col min="4" max="4" width="17.5703125" customWidth="1"/>
    <col min="5" max="5" width="11.140625" style="7" customWidth="1"/>
    <col min="6" max="6" width="41.42578125" customWidth="1"/>
    <col min="7" max="7" width="14.42578125" customWidth="1"/>
  </cols>
  <sheetData>
    <row r="1" spans="3:6" x14ac:dyDescent="0.25">
      <c r="C1" s="4" t="s">
        <v>24</v>
      </c>
    </row>
    <row r="3" spans="3:6" x14ac:dyDescent="0.25">
      <c r="C3" s="1" t="s">
        <v>25</v>
      </c>
    </row>
    <row r="5" spans="3:6" x14ac:dyDescent="0.25">
      <c r="C5" s="1" t="s">
        <v>28</v>
      </c>
      <c r="D5" s="5"/>
      <c r="E5" s="17"/>
      <c r="F5" s="8"/>
    </row>
    <row r="6" spans="3:6" ht="15" customHeight="1" x14ac:dyDescent="0.25">
      <c r="C6" s="8"/>
      <c r="D6" s="9">
        <v>10</v>
      </c>
      <c r="E6" s="18" t="s">
        <v>0</v>
      </c>
      <c r="F6" s="8" t="s">
        <v>3</v>
      </c>
    </row>
    <row r="7" spans="3:6" ht="15" customHeight="1" x14ac:dyDescent="0.25">
      <c r="C7" s="8"/>
      <c r="D7" s="9">
        <v>3.0000000000000001E-3</v>
      </c>
      <c r="E7" s="18" t="s">
        <v>4</v>
      </c>
      <c r="F7" s="8" t="s">
        <v>5</v>
      </c>
    </row>
    <row r="8" spans="3:6" ht="15" customHeight="1" x14ac:dyDescent="0.25">
      <c r="C8" s="8"/>
      <c r="D8" s="8">
        <f>D6*D7</f>
        <v>0.03</v>
      </c>
      <c r="E8" s="18" t="s">
        <v>1</v>
      </c>
      <c r="F8" s="8" t="s">
        <v>6</v>
      </c>
    </row>
    <row r="9" spans="3:6" ht="15" customHeight="1" x14ac:dyDescent="0.25">
      <c r="C9" s="8"/>
      <c r="D9" s="9">
        <v>20</v>
      </c>
      <c r="E9" s="18" t="s">
        <v>2</v>
      </c>
      <c r="F9" s="8" t="s">
        <v>10</v>
      </c>
    </row>
    <row r="10" spans="3:6" ht="15" customHeight="1" x14ac:dyDescent="0.25">
      <c r="C10" s="8"/>
      <c r="D10" s="8">
        <f>D8*D9</f>
        <v>0.6</v>
      </c>
      <c r="E10" s="18" t="s">
        <v>1</v>
      </c>
      <c r="F10" s="8" t="s">
        <v>11</v>
      </c>
    </row>
    <row r="11" spans="3:6" ht="15" customHeight="1" x14ac:dyDescent="0.25">
      <c r="C11" s="16"/>
      <c r="D11" s="8">
        <f>2^15-1</f>
        <v>32767</v>
      </c>
      <c r="E11" s="18" t="s">
        <v>7</v>
      </c>
      <c r="F11" s="8" t="s">
        <v>12</v>
      </c>
    </row>
    <row r="12" spans="3:6" ht="15" customHeight="1" x14ac:dyDescent="0.25">
      <c r="C12" s="16"/>
      <c r="D12" s="11">
        <v>2.5</v>
      </c>
      <c r="E12" s="18" t="s">
        <v>1</v>
      </c>
      <c r="F12" s="8" t="s">
        <v>13</v>
      </c>
    </row>
    <row r="13" spans="3:6" ht="15" customHeight="1" x14ac:dyDescent="0.25">
      <c r="C13" s="8"/>
      <c r="D13" s="12">
        <f>D6/D10*D12/D11</f>
        <v>1.2716045614998832E-3</v>
      </c>
      <c r="E13" s="19" t="s">
        <v>8</v>
      </c>
      <c r="F13" s="10" t="s">
        <v>27</v>
      </c>
    </row>
    <row r="14" spans="3:6" ht="15" customHeight="1" x14ac:dyDescent="0.25">
      <c r="C14" s="8"/>
      <c r="D14" s="13">
        <f>1000*D13</f>
        <v>1.2716045614998832</v>
      </c>
      <c r="E14" s="7" t="s">
        <v>9</v>
      </c>
      <c r="F14" s="5" t="s">
        <v>27</v>
      </c>
    </row>
    <row r="15" spans="3:6" ht="15" customHeight="1" x14ac:dyDescent="0.25">
      <c r="C15" s="8"/>
      <c r="D15" s="14">
        <f>D12/(D7*D9)</f>
        <v>41.666666666666671</v>
      </c>
      <c r="E15" s="7" t="s">
        <v>0</v>
      </c>
      <c r="F15" s="5" t="s">
        <v>14</v>
      </c>
    </row>
    <row r="16" spans="3:6" ht="15" customHeight="1" x14ac:dyDescent="0.25">
      <c r="C16" s="8"/>
      <c r="D16" s="14">
        <f>0.5*D15</f>
        <v>20.833333333333336</v>
      </c>
      <c r="E16" s="7" t="s">
        <v>0</v>
      </c>
      <c r="F16" s="5" t="s">
        <v>15</v>
      </c>
    </row>
    <row r="17" spans="3:6" x14ac:dyDescent="0.25">
      <c r="C17" s="8"/>
    </row>
    <row r="18" spans="3:6" x14ac:dyDescent="0.25">
      <c r="C18" s="6"/>
      <c r="D18" s="14"/>
      <c r="E18" s="20"/>
      <c r="F18" s="5"/>
    </row>
    <row r="19" spans="3:6" x14ac:dyDescent="0.25">
      <c r="D19" s="12"/>
      <c r="E19" s="19"/>
      <c r="F19" s="8"/>
    </row>
    <row r="20" spans="3:6" x14ac:dyDescent="0.25">
      <c r="D20" s="15"/>
      <c r="E20" s="21"/>
      <c r="F20" s="1"/>
    </row>
    <row r="21" spans="3:6" x14ac:dyDescent="0.25">
      <c r="D21" s="2"/>
    </row>
    <row r="22" spans="3:6" x14ac:dyDescent="0.25">
      <c r="C22" s="6"/>
      <c r="E22"/>
    </row>
    <row r="23" spans="3:6" x14ac:dyDescent="0.25">
      <c r="E23"/>
    </row>
    <row r="24" spans="3:6" x14ac:dyDescent="0.25">
      <c r="D24" s="3"/>
      <c r="E24" s="3"/>
      <c r="F24" s="3"/>
    </row>
    <row r="25" spans="3:6" x14ac:dyDescent="0.25">
      <c r="E2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432F-78CD-4F66-80FF-13ADA4654616}">
  <dimension ref="A1:C6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</cols>
  <sheetData>
    <row r="1" spans="1:3" x14ac:dyDescent="0.25">
      <c r="A1" s="22" t="s">
        <v>16</v>
      </c>
      <c r="B1" s="23" t="s">
        <v>26</v>
      </c>
    </row>
    <row r="2" spans="1:3" x14ac:dyDescent="0.25">
      <c r="A2" s="22"/>
      <c r="B2" s="23"/>
    </row>
    <row r="3" spans="1:3" x14ac:dyDescent="0.25">
      <c r="C3" s="24" t="s">
        <v>17</v>
      </c>
    </row>
    <row r="4" spans="1:3" x14ac:dyDescent="0.25">
      <c r="B4" s="24"/>
    </row>
    <row r="5" spans="1:3" x14ac:dyDescent="0.25">
      <c r="A5" s="22" t="s">
        <v>18</v>
      </c>
      <c r="B5" t="s">
        <v>19</v>
      </c>
      <c r="C5" s="22" t="s">
        <v>20</v>
      </c>
    </row>
    <row r="6" spans="1:3" x14ac:dyDescent="0.25">
      <c r="A6" s="25" t="s">
        <v>23</v>
      </c>
      <c r="B6" t="s">
        <v>21</v>
      </c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TMC4671 - Chain of Gain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Larsson</dc:creator>
  <cp:lastModifiedBy>Pham Xuan, Joshua</cp:lastModifiedBy>
  <cp:lastPrinted>2019-10-09T09:06:20Z</cp:lastPrinted>
  <dcterms:created xsi:type="dcterms:W3CDTF">2019-09-06T06:46:59Z</dcterms:created>
  <dcterms:modified xsi:type="dcterms:W3CDTF">2024-05-24T11:08:03Z</dcterms:modified>
</cp:coreProperties>
</file>