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B\Documents\"/>
    </mc:Choice>
  </mc:AlternateContent>
  <xr:revisionPtr revIDLastSave="0" documentId="8_{7C3D76A2-1DC7-4A21-A39A-6F520E61D40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1_Login" sheetId="1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D6" i="14" l="1"/>
  <c r="CD5" i="14"/>
  <c r="CD4" i="14"/>
  <c r="BZ6" i="14"/>
  <c r="BZ5" i="14"/>
  <c r="BZ4" i="14"/>
  <c r="BV6" i="14"/>
  <c r="BV5" i="14"/>
  <c r="BV4" i="14"/>
  <c r="CD2" i="14" l="1"/>
  <c r="BN6" i="14" l="1"/>
  <c r="BE5" i="14"/>
  <c r="BE6" i="14"/>
  <c r="BE4" i="14"/>
  <c r="BN5" i="14"/>
  <c r="BN4" i="14"/>
</calcChain>
</file>

<file path=xl/sharedStrings.xml><?xml version="1.0" encoding="utf-8"?>
<sst xmlns="http://schemas.openxmlformats.org/spreadsheetml/2006/main" count="94" uniqueCount="72">
  <si>
    <t>SprintID</t>
  </si>
  <si>
    <t>Tester2</t>
  </si>
  <si>
    <t>Tester3</t>
  </si>
  <si>
    <t>Expected Result</t>
    <phoneticPr fontId="16"/>
  </si>
  <si>
    <t>No.</t>
    <phoneticPr fontId="2"/>
  </si>
  <si>
    <t>Test Data</t>
    <phoneticPr fontId="16"/>
  </si>
  <si>
    <t>Test successful coverage</t>
    <phoneticPr fontId="3"/>
  </si>
  <si>
    <t>Test coverage</t>
    <phoneticPr fontId="16"/>
  </si>
  <si>
    <t>OK</t>
    <phoneticPr fontId="16"/>
  </si>
  <si>
    <t>US Name</t>
    <phoneticPr fontId="16"/>
  </si>
  <si>
    <t>Status1</t>
    <phoneticPr fontId="16"/>
  </si>
  <si>
    <t>Status2</t>
    <phoneticPr fontId="16"/>
  </si>
  <si>
    <t>TC1</t>
  </si>
  <si>
    <t>Event</t>
    <phoneticPr fontId="16"/>
  </si>
  <si>
    <t>Validation</t>
    <phoneticPr fontId="16"/>
  </si>
  <si>
    <t>TC1</t>
    <phoneticPr fontId="16"/>
  </si>
  <si>
    <t>Formload</t>
    <phoneticPr fontId="16"/>
  </si>
  <si>
    <t>Status3</t>
    <phoneticPr fontId="16"/>
  </si>
  <si>
    <t>Actual Results</t>
    <phoneticPr fontId="2"/>
  </si>
  <si>
    <t>Test Steps</t>
    <phoneticPr fontId="2"/>
  </si>
  <si>
    <t>Date 3</t>
    <phoneticPr fontId="3"/>
  </si>
  <si>
    <t>Date 2</t>
    <phoneticPr fontId="3"/>
  </si>
  <si>
    <t>Date 1</t>
    <phoneticPr fontId="3"/>
  </si>
  <si>
    <t>Tester1</t>
    <phoneticPr fontId="16"/>
  </si>
  <si>
    <t>US ID</t>
    <phoneticPr fontId="16"/>
  </si>
  <si>
    <t>Pending</t>
    <phoneticPr fontId="16"/>
  </si>
  <si>
    <t>Fail</t>
    <phoneticPr fontId="16"/>
  </si>
  <si>
    <t xml:space="preserve">Author </t>
    <phoneticPr fontId="16"/>
  </si>
  <si>
    <t>TC Total</t>
    <phoneticPr fontId="16"/>
  </si>
  <si>
    <t xml:space="preserve"> CreateDate</t>
    <phoneticPr fontId="16"/>
  </si>
  <si>
    <t>ProjectName</t>
    <phoneticPr fontId="5"/>
  </si>
  <si>
    <t>S1</t>
  </si>
  <si>
    <t>Layout</t>
  </si>
  <si>
    <t>Data null/Blank</t>
  </si>
  <si>
    <t>Format</t>
  </si>
  <si>
    <t>GASSTATION</t>
    <phoneticPr fontId="16"/>
  </si>
  <si>
    <t>TC2</t>
    <phoneticPr fontId="16"/>
  </si>
  <si>
    <t>TC3</t>
    <phoneticPr fontId="16"/>
  </si>
  <si>
    <t>Hiển thị form</t>
    <phoneticPr fontId="16"/>
  </si>
  <si>
    <r>
      <t xml:space="preserve">Gồm các hạng mục: Tên form, </t>
    </r>
    <r>
      <rPr>
        <sz val="11"/>
        <rFont val="ＭＳ Ｐ明朝"/>
        <family val="1"/>
        <charset val="128"/>
      </rPr>
      <t>メール、パスワード、ロゲイン</t>
    </r>
    <phoneticPr fontId="16"/>
  </si>
  <si>
    <r>
      <t>TC</t>
    </r>
    <r>
      <rPr>
        <sz val="11"/>
        <rFont val="ＭＳ Ｐ明朝"/>
        <family val="1"/>
        <charset val="128"/>
      </rPr>
      <t>４</t>
    </r>
    <phoneticPr fontId="16"/>
  </si>
  <si>
    <t>Tên form</t>
    <phoneticPr fontId="16"/>
  </si>
  <si>
    <t>Hiển thị dạng label.</t>
    <phoneticPr fontId="16"/>
  </si>
  <si>
    <r>
      <t xml:space="preserve">Hạng mục </t>
    </r>
    <r>
      <rPr>
        <sz val="11"/>
        <rFont val="ＭＳ Ｐ明朝"/>
        <family val="1"/>
        <charset val="128"/>
      </rPr>
      <t>メール、パスワード</t>
    </r>
    <phoneticPr fontId="16"/>
  </si>
  <si>
    <t>Hiển thị dạng textbox.</t>
    <phoneticPr fontId="16"/>
  </si>
  <si>
    <r>
      <t xml:space="preserve">Hạng mục </t>
    </r>
    <r>
      <rPr>
        <sz val="11"/>
        <rFont val="ＭＳ Ｐ明朝"/>
        <family val="1"/>
        <charset val="128"/>
      </rPr>
      <t>ロゲイン</t>
    </r>
    <phoneticPr fontId="16"/>
  </si>
  <si>
    <t>Hiển thị dạng button.</t>
    <phoneticPr fontId="16"/>
  </si>
  <si>
    <t>Blank, cho phép nhập liệu.</t>
    <phoneticPr fontId="16"/>
  </si>
  <si>
    <t>Focus</t>
    <phoneticPr fontId="16"/>
  </si>
  <si>
    <r>
      <t xml:space="preserve">Hạng mục </t>
    </r>
    <r>
      <rPr>
        <sz val="11"/>
        <rFont val="ＭＳ Ｐ明朝"/>
        <family val="1"/>
        <charset val="128"/>
      </rPr>
      <t>メール、パスワード</t>
    </r>
    <phoneticPr fontId="16"/>
  </si>
  <si>
    <r>
      <t xml:space="preserve">Focus vào hạng mục </t>
    </r>
    <r>
      <rPr>
        <sz val="11"/>
        <rFont val="ＭＳ Ｐ明朝"/>
        <family val="1"/>
        <charset val="128"/>
      </rPr>
      <t>メール</t>
    </r>
    <phoneticPr fontId="16"/>
  </si>
  <si>
    <r>
      <t xml:space="preserve">1. Để trống hạng mục </t>
    </r>
    <r>
      <rPr>
        <sz val="11"/>
        <rFont val="ＭＳ Ｐ明朝"/>
        <family val="1"/>
        <charset val="128"/>
      </rPr>
      <t xml:space="preserve">パスワード
</t>
    </r>
    <r>
      <rPr>
        <sz val="11"/>
        <rFont val="Times New Roman"/>
        <family val="1"/>
      </rPr>
      <t xml:space="preserve">2. Click </t>
    </r>
    <r>
      <rPr>
        <sz val="11"/>
        <rFont val="ＭＳ Ｐ明朝"/>
        <family val="1"/>
        <charset val="128"/>
      </rPr>
      <t>ロゲイン</t>
    </r>
    <phoneticPr fontId="16"/>
  </si>
  <si>
    <r>
      <t xml:space="preserve">Hạng mục </t>
    </r>
    <r>
      <rPr>
        <sz val="11"/>
        <rFont val="ＭＳ Ｐ明朝"/>
        <family val="1"/>
        <charset val="128"/>
      </rPr>
      <t>パスワード</t>
    </r>
    <phoneticPr fontId="16"/>
  </si>
  <si>
    <t>Type: password.</t>
    <phoneticPr fontId="16"/>
  </si>
  <si>
    <t>Click</t>
    <phoneticPr fontId="16"/>
  </si>
  <si>
    <r>
      <t xml:space="preserve">1. Nhập </t>
    </r>
    <r>
      <rPr>
        <sz val="11"/>
        <rFont val="ＭＳ Ｐ明朝"/>
        <family val="1"/>
        <charset val="128"/>
      </rPr>
      <t>メール</t>
    </r>
    <r>
      <rPr>
        <sz val="11"/>
        <rFont val="Times New Roman"/>
        <family val="1"/>
      </rPr>
      <t xml:space="preserve"> và </t>
    </r>
    <r>
      <rPr>
        <sz val="11"/>
        <rFont val="ＭＳ Ｐ明朝"/>
        <family val="1"/>
        <charset val="128"/>
      </rPr>
      <t xml:space="preserve">パスワード
</t>
    </r>
    <r>
      <rPr>
        <sz val="11"/>
        <rFont val="Times New Roman"/>
        <family val="1"/>
      </rPr>
      <t xml:space="preserve">2. Click </t>
    </r>
    <r>
      <rPr>
        <sz val="11"/>
        <rFont val="ＭＳ Ｐ明朝"/>
        <family val="1"/>
        <charset val="128"/>
      </rPr>
      <t>ロゲイン</t>
    </r>
    <phoneticPr fontId="16"/>
  </si>
  <si>
    <t>Dữ liệu hoàn toàn hợp lệ.</t>
    <phoneticPr fontId="16"/>
  </si>
  <si>
    <t>Đăng nhập thành công, hiển thị trang GasStationList</t>
    <phoneticPr fontId="16"/>
  </si>
  <si>
    <r>
      <rPr>
        <sz val="11"/>
        <rFont val="ＭＳ Ｐ明朝"/>
        <family val="1"/>
        <charset val="128"/>
      </rPr>
      <t>メール</t>
    </r>
    <r>
      <rPr>
        <sz val="11"/>
        <rFont val="Times New Roman"/>
        <family val="1"/>
      </rPr>
      <t xml:space="preserve"> hoặc </t>
    </r>
    <r>
      <rPr>
        <sz val="11"/>
        <rFont val="ＭＳ Ｐ明朝"/>
        <family val="1"/>
        <charset val="128"/>
      </rPr>
      <t>パスワード</t>
    </r>
    <r>
      <rPr>
        <sz val="11"/>
        <rFont val="Times New Roman"/>
        <family val="1"/>
      </rPr>
      <t xml:space="preserve"> không hợp lệ</t>
    </r>
    <phoneticPr fontId="16"/>
  </si>
  <si>
    <t>Tab order</t>
    <phoneticPr fontId="16"/>
  </si>
  <si>
    <t>Thứ tự tab</t>
    <phoneticPr fontId="16"/>
  </si>
  <si>
    <r>
      <t xml:space="preserve">Tab theo thứ tự:
1. </t>
    </r>
    <r>
      <rPr>
        <sz val="11"/>
        <rFont val="ＭＳ Ｐ明朝"/>
        <family val="1"/>
        <charset val="128"/>
      </rPr>
      <t xml:space="preserve">メール
</t>
    </r>
    <r>
      <rPr>
        <sz val="11"/>
        <rFont val="Times New Roman"/>
        <family val="1"/>
      </rPr>
      <t xml:space="preserve">2. </t>
    </r>
    <r>
      <rPr>
        <sz val="11"/>
        <rFont val="ＭＳ Ｐ明朝"/>
        <family val="1"/>
        <charset val="128"/>
      </rPr>
      <t xml:space="preserve">パスワード
</t>
    </r>
    <r>
      <rPr>
        <sz val="11"/>
        <rFont val="Times New Roman"/>
        <family val="1"/>
      </rPr>
      <t xml:space="preserve">3. </t>
    </r>
    <r>
      <rPr>
        <sz val="11"/>
        <rFont val="ＭＳ Ｐ明朝"/>
        <family val="1"/>
        <charset val="128"/>
      </rPr>
      <t>ロゲイン</t>
    </r>
    <phoneticPr fontId="16"/>
  </si>
  <si>
    <r>
      <t xml:space="preserve">Xuất thông báo lỗi dưới control </t>
    </r>
    <r>
      <rPr>
        <sz val="11"/>
        <rFont val="ＭＳ Ｐ明朝"/>
        <family val="1"/>
        <charset val="128"/>
      </rPr>
      <t>パスワード</t>
    </r>
    <r>
      <rPr>
        <sz val="11"/>
        <rFont val="Times New Roman"/>
        <family val="1"/>
      </rPr>
      <t>: "Đăng nhập không thành công. Xin kiểm tra email hoặc password"</t>
    </r>
    <phoneticPr fontId="16"/>
  </si>
  <si>
    <t>Sreen Form</t>
    <phoneticPr fontId="16"/>
  </si>
  <si>
    <r>
      <t xml:space="preserve">Hiển thị: </t>
    </r>
    <r>
      <rPr>
        <sz val="11"/>
        <rFont val="ＭＳ Ｐ明朝"/>
        <family val="1"/>
        <charset val="128"/>
      </rPr>
      <t>ガソリンスタンド管理</t>
    </r>
    <phoneticPr fontId="16"/>
  </si>
  <si>
    <t>Login</t>
    <phoneticPr fontId="16"/>
  </si>
  <si>
    <r>
      <t xml:space="preserve">1. Để trống hạng mục </t>
    </r>
    <r>
      <rPr>
        <sz val="11"/>
        <rFont val="ＭＳ Ｐ明朝"/>
        <family val="1"/>
        <charset val="128"/>
      </rPr>
      <t xml:space="preserve">メール
</t>
    </r>
    <r>
      <rPr>
        <sz val="11"/>
        <rFont val="Times New Roman"/>
        <family val="1"/>
      </rPr>
      <t xml:space="preserve">2. Click </t>
    </r>
    <r>
      <rPr>
        <sz val="11"/>
        <rFont val="ＭＳ Ｐ明朝"/>
        <family val="1"/>
        <charset val="128"/>
      </rPr>
      <t>ロゲイン</t>
    </r>
  </si>
  <si>
    <r>
      <t xml:space="preserve">Xuất thông báo lỗi bên dưới controkl: "Vui lòng nhập  </t>
    </r>
    <r>
      <rPr>
        <sz val="11"/>
        <rFont val="ＭＳ Ｐ明朝"/>
        <family val="1"/>
        <charset val="128"/>
      </rPr>
      <t>メール</t>
    </r>
    <r>
      <rPr>
        <sz val="11"/>
        <rFont val="Times New Roman"/>
        <family val="1"/>
      </rPr>
      <t>"</t>
    </r>
  </si>
  <si>
    <r>
      <t xml:space="preserve">Xuất thông báo lỗi bên dưới controkl: "Vui lòng nhập  </t>
    </r>
    <r>
      <rPr>
        <sz val="11"/>
        <rFont val="ＭＳ Ｐ明朝"/>
        <family val="1"/>
        <charset val="128"/>
      </rPr>
      <t>パスワード</t>
    </r>
    <r>
      <rPr>
        <sz val="11"/>
        <rFont val="Times New Roman"/>
        <family val="1"/>
      </rPr>
      <t>"</t>
    </r>
  </si>
  <si>
    <t>OK</t>
  </si>
  <si>
    <t>Vũ Thi Loan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</si>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</sst>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#,##0.0;[Red]\-#,##0.0"/>
    <numFmt numFmtId="166" formatCode="&quot;¥&quot;#,##0.00;[Red]&quot;¥&quot;&quot;¥&quot;&quot;¥&quot;\-#,##0.00"/>
    <numFmt numFmtId="167" formatCode="0_ "/>
    <numFmt numFmtId="168" formatCode="0_);[Red]\(0\)"/>
  </numFmts>
  <fonts count="2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Times New Roman"/>
      <family val="1"/>
    </font>
    <font>
      <sz val="6"/>
      <name val="HG丸ｺﾞｼｯｸM-PRO"/>
      <family val="3"/>
      <charset val="128"/>
    </font>
    <font>
      <sz val="11"/>
      <name val="Times New Roman"/>
      <family val="1"/>
    </font>
    <font>
      <sz val="12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name val="ＭＳ Ｐ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9336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165" fontId="2" fillId="0" borderId="0" applyFill="0" applyBorder="0" applyAlignment="0"/>
    <xf numFmtId="0" fontId="7" fillId="0" borderId="0" applyNumberFormat="0" applyFont="0" applyBorder="0" applyAlignment="0" applyProtection="0"/>
    <xf numFmtId="38" fontId="8" fillId="4" borderId="0" applyNumberFormat="0" applyBorder="0" applyAlignment="0" applyProtection="0"/>
    <xf numFmtId="0" fontId="9" fillId="0" borderId="19" applyNumberFormat="0" applyAlignment="0" applyProtection="0">
      <alignment horizontal="left" vertical="center"/>
    </xf>
    <xf numFmtId="0" fontId="9" fillId="0" borderId="15">
      <alignment horizontal="left" vertical="center"/>
    </xf>
    <xf numFmtId="10" fontId="8" fillId="5" borderId="10" applyNumberFormat="0" applyBorder="0" applyAlignment="0" applyProtection="0"/>
    <xf numFmtId="166" fontId="2" fillId="0" borderId="0"/>
    <xf numFmtId="0" fontId="10" fillId="0" borderId="0">
      <alignment vertical="center"/>
    </xf>
    <xf numFmtId="0" fontId="7" fillId="0" borderId="0"/>
    <xf numFmtId="10" fontId="11" fillId="0" borderId="0" applyFont="0" applyFill="0" applyBorder="0" applyAlignment="0" applyProtection="0"/>
    <xf numFmtId="0" fontId="12" fillId="0" borderId="0">
      <alignment vertical="center"/>
    </xf>
    <xf numFmtId="14" fontId="13" fillId="0" borderId="20">
      <alignment horizontal="left" wrapText="1"/>
    </xf>
    <xf numFmtId="167" fontId="14" fillId="0" borderId="21" applyNumberFormat="0" applyFont="0" applyAlignment="0" applyProtection="0"/>
    <xf numFmtId="0" fontId="2" fillId="0" borderId="0">
      <alignment vertical="center"/>
    </xf>
    <xf numFmtId="0" fontId="15" fillId="0" borderId="22" applyAlignment="0">
      <alignment vertical="center"/>
    </xf>
  </cellStyleXfs>
  <cellXfs count="118">
    <xf numFmtId="0" fontId="0" fillId="0" borderId="0" xfId="0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Alignment="1">
      <alignment vertical="center"/>
    </xf>
    <xf numFmtId="49" fontId="4" fillId="0" borderId="0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49" fontId="6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20" fillId="7" borderId="0" xfId="3" applyFont="1" applyFill="1" applyBorder="1" applyAlignment="1">
      <alignment horizontal="left" vertical="top"/>
    </xf>
    <xf numFmtId="0" fontId="20" fillId="7" borderId="24" xfId="3" applyFont="1" applyFill="1" applyBorder="1" applyAlignment="1">
      <alignment horizontal="left" vertical="top"/>
    </xf>
    <xf numFmtId="0" fontId="19" fillId="3" borderId="17" xfId="3" applyFont="1" applyFill="1" applyBorder="1" applyAlignment="1">
      <alignment horizontal="left" vertical="top"/>
    </xf>
    <xf numFmtId="0" fontId="19" fillId="3" borderId="15" xfId="3" applyFont="1" applyFill="1" applyBorder="1" applyAlignment="1">
      <alignment horizontal="left" vertical="top"/>
    </xf>
    <xf numFmtId="0" fontId="19" fillId="3" borderId="15" xfId="3" applyFont="1" applyFill="1" applyBorder="1" applyAlignment="1">
      <alignment horizontal="left" vertical="top"/>
    </xf>
    <xf numFmtId="0" fontId="6" fillId="0" borderId="9" xfId="2" applyFont="1" applyFill="1" applyBorder="1" applyAlignment="1">
      <alignment horizontal="left" vertical="top"/>
    </xf>
    <xf numFmtId="0" fontId="6" fillId="0" borderId="10" xfId="2" applyFont="1" applyFill="1" applyBorder="1" applyAlignment="1">
      <alignment horizontal="left" vertical="top"/>
    </xf>
    <xf numFmtId="0" fontId="6" fillId="0" borderId="10" xfId="2" applyFont="1" applyBorder="1" applyAlignment="1">
      <alignment horizontal="left" vertical="top" wrapText="1"/>
    </xf>
    <xf numFmtId="49" fontId="6" fillId="0" borderId="10" xfId="2" applyNumberFormat="1" applyFont="1" applyBorder="1" applyAlignment="1">
      <alignment horizontal="left" vertical="top"/>
    </xf>
    <xf numFmtId="0" fontId="6" fillId="0" borderId="39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40" xfId="2" applyFont="1" applyBorder="1" applyAlignment="1">
      <alignment horizontal="left" vertical="top"/>
    </xf>
    <xf numFmtId="0" fontId="6" fillId="0" borderId="18" xfId="2" applyFont="1" applyBorder="1" applyAlignment="1">
      <alignment horizontal="left" vertical="top"/>
    </xf>
    <xf numFmtId="0" fontId="20" fillId="7" borderId="9" xfId="3" applyFont="1" applyFill="1" applyBorder="1" applyAlignment="1">
      <alignment horizontal="left" vertical="top"/>
    </xf>
    <xf numFmtId="0" fontId="20" fillId="7" borderId="10" xfId="3" applyFont="1" applyFill="1" applyBorder="1" applyAlignment="1">
      <alignment horizontal="left" vertical="top"/>
    </xf>
    <xf numFmtId="0" fontId="20" fillId="7" borderId="14" xfId="3" applyFont="1" applyFill="1" applyBorder="1" applyAlignment="1">
      <alignment horizontal="left" vertical="top"/>
    </xf>
    <xf numFmtId="0" fontId="21" fillId="6" borderId="37" xfId="3" applyFont="1" applyFill="1" applyBorder="1" applyAlignment="1">
      <alignment horizontal="left" vertical="top"/>
    </xf>
    <xf numFmtId="0" fontId="21" fillId="6" borderId="38" xfId="3" applyFont="1" applyFill="1" applyBorder="1" applyAlignment="1">
      <alignment horizontal="left" vertical="top"/>
    </xf>
    <xf numFmtId="0" fontId="4" fillId="2" borderId="32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14" fontId="4" fillId="0" borderId="5" xfId="1" quotePrefix="1" applyNumberFormat="1" applyFont="1" applyFill="1" applyBorder="1" applyAlignment="1">
      <alignment horizontal="center" vertical="center"/>
    </xf>
    <xf numFmtId="9" fontId="4" fillId="0" borderId="6" xfId="1" applyFont="1" applyFill="1" applyBorder="1" applyAlignment="1">
      <alignment horizontal="center" vertical="center"/>
    </xf>
    <xf numFmtId="9" fontId="4" fillId="0" borderId="8" xfId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27" xfId="2" applyFont="1" applyFill="1" applyBorder="1" applyAlignment="1">
      <alignment horizontal="center" vertical="center" wrapText="1"/>
    </xf>
    <xf numFmtId="0" fontId="4" fillId="2" borderId="26" xfId="2" applyFont="1" applyFill="1" applyBorder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 wrapText="1"/>
    </xf>
    <xf numFmtId="0" fontId="18" fillId="0" borderId="29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 wrapText="1"/>
    </xf>
    <xf numFmtId="0" fontId="18" fillId="0" borderId="31" xfId="2" applyFont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left" vertical="center"/>
    </xf>
    <xf numFmtId="0" fontId="4" fillId="2" borderId="15" xfId="2" applyFont="1" applyFill="1" applyBorder="1" applyAlignment="1">
      <alignment horizontal="left" vertical="center"/>
    </xf>
    <xf numFmtId="0" fontId="4" fillId="2" borderId="16" xfId="2" applyFont="1" applyFill="1" applyBorder="1" applyAlignment="1">
      <alignment horizontal="left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left" vertical="center"/>
    </xf>
    <xf numFmtId="0" fontId="4" fillId="2" borderId="10" xfId="2" applyFont="1" applyFill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2" borderId="14" xfId="2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4" fillId="2" borderId="16" xfId="2" applyFont="1" applyFill="1" applyBorder="1" applyAlignment="1">
      <alignment horizontal="center" vertical="center"/>
    </xf>
    <xf numFmtId="9" fontId="4" fillId="0" borderId="14" xfId="1" applyFont="1" applyFill="1" applyBorder="1" applyAlignment="1">
      <alignment horizontal="center" vertical="center"/>
    </xf>
    <xf numFmtId="9" fontId="4" fillId="0" borderId="15" xfId="1" applyFont="1" applyFill="1" applyBorder="1" applyAlignment="1">
      <alignment horizontal="center" vertical="center"/>
    </xf>
    <xf numFmtId="9" fontId="4" fillId="0" borderId="17" xfId="1" applyFont="1" applyFill="1" applyBorder="1" applyAlignment="1">
      <alignment horizontal="center" vertical="center"/>
    </xf>
    <xf numFmtId="0" fontId="4" fillId="2" borderId="33" xfId="2" applyFont="1" applyFill="1" applyBorder="1" applyAlignment="1">
      <alignment horizontal="left" vertical="center"/>
    </xf>
    <xf numFmtId="0" fontId="4" fillId="2" borderId="34" xfId="2" applyFont="1" applyFill="1" applyBorder="1" applyAlignment="1">
      <alignment horizontal="left" vertical="center"/>
    </xf>
    <xf numFmtId="0" fontId="4" fillId="2" borderId="35" xfId="2" applyFont="1" applyFill="1" applyBorder="1" applyAlignment="1">
      <alignment horizontal="left" vertical="center"/>
    </xf>
    <xf numFmtId="0" fontId="4" fillId="2" borderId="9" xfId="2" applyFont="1" applyFill="1" applyBorder="1" applyAlignment="1">
      <alignment horizontal="left" vertical="center" wrapText="1"/>
    </xf>
    <xf numFmtId="0" fontId="4" fillId="2" borderId="10" xfId="2" applyFont="1" applyFill="1" applyBorder="1" applyAlignment="1">
      <alignment horizontal="left" vertical="center" wrapText="1"/>
    </xf>
    <xf numFmtId="0" fontId="4" fillId="0" borderId="14" xfId="2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33" xfId="2" applyFont="1" applyFill="1" applyBorder="1" applyAlignment="1">
      <alignment horizontal="center" vertical="center"/>
    </xf>
    <xf numFmtId="0" fontId="4" fillId="0" borderId="34" xfId="2" applyFont="1" applyFill="1" applyBorder="1" applyAlignment="1">
      <alignment horizontal="center" vertical="center"/>
    </xf>
    <xf numFmtId="0" fontId="4" fillId="0" borderId="35" xfId="2" applyFont="1" applyFill="1" applyBorder="1" applyAlignment="1">
      <alignment horizontal="center" vertical="center"/>
    </xf>
    <xf numFmtId="0" fontId="18" fillId="0" borderId="33" xfId="2" applyFont="1" applyFill="1" applyBorder="1" applyAlignment="1">
      <alignment horizontal="center" vertical="center" wrapText="1"/>
    </xf>
    <xf numFmtId="0" fontId="18" fillId="0" borderId="34" xfId="2" applyFont="1" applyFill="1" applyBorder="1" applyAlignment="1">
      <alignment horizontal="center" vertical="center" wrapText="1"/>
    </xf>
    <xf numFmtId="0" fontId="18" fillId="0" borderId="35" xfId="2" applyFont="1" applyFill="1" applyBorder="1" applyAlignment="1">
      <alignment horizontal="center" vertical="center" wrapText="1"/>
    </xf>
    <xf numFmtId="0" fontId="21" fillId="6" borderId="32" xfId="3" applyFont="1" applyFill="1" applyBorder="1" applyAlignment="1">
      <alignment horizontal="left" vertical="top"/>
    </xf>
    <xf numFmtId="0" fontId="21" fillId="6" borderId="1" xfId="3" applyFont="1" applyFill="1" applyBorder="1" applyAlignment="1">
      <alignment horizontal="left" vertical="top"/>
    </xf>
    <xf numFmtId="9" fontId="4" fillId="0" borderId="33" xfId="1" applyFont="1" applyBorder="1" applyAlignment="1">
      <alignment horizontal="center" vertical="center" wrapText="1"/>
    </xf>
    <xf numFmtId="9" fontId="4" fillId="0" borderId="34" xfId="1" applyFont="1" applyBorder="1" applyAlignment="1">
      <alignment horizontal="center" vertical="center" wrapText="1"/>
    </xf>
    <xf numFmtId="9" fontId="4" fillId="0" borderId="35" xfId="1" applyFont="1" applyBorder="1" applyAlignment="1">
      <alignment horizontal="center" vertical="center" wrapText="1"/>
    </xf>
    <xf numFmtId="0" fontId="18" fillId="0" borderId="14" xfId="2" applyFont="1" applyFill="1" applyBorder="1" applyAlignment="1">
      <alignment horizontal="center" vertical="center" wrapText="1"/>
    </xf>
    <xf numFmtId="0" fontId="18" fillId="0" borderId="15" xfId="2" applyFont="1" applyFill="1" applyBorder="1" applyAlignment="1">
      <alignment horizontal="center" vertical="center" wrapText="1"/>
    </xf>
    <xf numFmtId="0" fontId="18" fillId="0" borderId="16" xfId="2" applyFont="1" applyFill="1" applyBorder="1" applyAlignment="1">
      <alignment horizontal="center" vertical="center" wrapText="1"/>
    </xf>
    <xf numFmtId="0" fontId="19" fillId="3" borderId="9" xfId="3" applyFont="1" applyFill="1" applyBorder="1" applyAlignment="1">
      <alignment horizontal="left" vertical="top"/>
    </xf>
    <xf numFmtId="0" fontId="19" fillId="3" borderId="10" xfId="3" applyFont="1" applyFill="1" applyBorder="1" applyAlignment="1">
      <alignment horizontal="left" vertical="top"/>
    </xf>
    <xf numFmtId="0" fontId="19" fillId="3" borderId="14" xfId="3" applyFont="1" applyFill="1" applyBorder="1" applyAlignment="1">
      <alignment horizontal="left" vertical="top"/>
    </xf>
    <xf numFmtId="14" fontId="4" fillId="0" borderId="10" xfId="2" applyNumberFormat="1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18" fillId="0" borderId="36" xfId="2" applyFont="1" applyFill="1" applyBorder="1" applyAlignment="1">
      <alignment horizontal="center" vertical="center" wrapText="1"/>
    </xf>
    <xf numFmtId="9" fontId="4" fillId="0" borderId="10" xfId="1" applyFont="1" applyBorder="1" applyAlignment="1">
      <alignment horizontal="center" vertical="center" wrapText="1"/>
    </xf>
    <xf numFmtId="0" fontId="4" fillId="2" borderId="26" xfId="2" applyFont="1" applyFill="1" applyBorder="1" applyAlignment="1">
      <alignment horizontal="left" vertical="center"/>
    </xf>
    <xf numFmtId="14" fontId="4" fillId="0" borderId="26" xfId="2" applyNumberFormat="1" applyFont="1" applyFill="1" applyBorder="1" applyAlignment="1">
      <alignment horizontal="center" vertical="center"/>
    </xf>
    <xf numFmtId="0" fontId="4" fillId="0" borderId="26" xfId="2" applyFont="1" applyFill="1" applyBorder="1" applyAlignment="1">
      <alignment horizontal="center" vertical="center"/>
    </xf>
    <xf numFmtId="0" fontId="4" fillId="0" borderId="28" xfId="2" applyFont="1" applyFill="1" applyBorder="1" applyAlignment="1">
      <alignment horizontal="center" vertical="center"/>
    </xf>
    <xf numFmtId="9" fontId="4" fillId="0" borderId="26" xfId="1" applyFont="1" applyBorder="1" applyAlignment="1">
      <alignment horizontal="center" vertical="center" wrapText="1"/>
    </xf>
    <xf numFmtId="0" fontId="18" fillId="0" borderId="17" xfId="2" applyFont="1" applyFill="1" applyBorder="1" applyAlignment="1">
      <alignment horizontal="center" vertical="center" wrapText="1"/>
    </xf>
    <xf numFmtId="9" fontId="4" fillId="0" borderId="14" xfId="1" applyFont="1" applyBorder="1" applyAlignment="1">
      <alignment horizontal="center" vertical="center" wrapText="1"/>
    </xf>
    <xf numFmtId="9" fontId="4" fillId="0" borderId="15" xfId="1" applyFont="1" applyBorder="1" applyAlignment="1">
      <alignment horizontal="center" vertical="center" wrapText="1"/>
    </xf>
    <xf numFmtId="9" fontId="4" fillId="0" borderId="16" xfId="1" applyFont="1" applyBorder="1" applyAlignment="1">
      <alignment horizontal="center" vertical="center" wrapText="1"/>
    </xf>
    <xf numFmtId="168" fontId="18" fillId="0" borderId="14" xfId="2" applyNumberFormat="1" applyFont="1" applyFill="1" applyBorder="1" applyAlignment="1">
      <alignment horizontal="center" vertical="center" wrapText="1"/>
    </xf>
    <xf numFmtId="168" fontId="18" fillId="0" borderId="15" xfId="2" applyNumberFormat="1" applyFont="1" applyFill="1" applyBorder="1" applyAlignment="1">
      <alignment horizontal="center" vertical="center" wrapText="1"/>
    </xf>
    <xf numFmtId="168" fontId="18" fillId="0" borderId="16" xfId="2" applyNumberFormat="1" applyFont="1" applyFill="1" applyBorder="1" applyAlignment="1">
      <alignment horizontal="center" vertical="center" wrapText="1"/>
    </xf>
    <xf numFmtId="0" fontId="4" fillId="2" borderId="17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20" fillId="7" borderId="41" xfId="3" applyFont="1" applyFill="1" applyBorder="1" applyAlignment="1">
      <alignment horizontal="left" vertical="top"/>
    </xf>
    <xf numFmtId="0" fontId="20" fillId="7" borderId="15" xfId="3" applyFont="1" applyFill="1" applyBorder="1" applyAlignment="1">
      <alignment horizontal="left" vertical="top"/>
    </xf>
  </cellXfs>
  <cellStyles count="19">
    <cellStyle name="Calc Currency (0)" xfId="4" xr:uid="{00000000-0005-0000-0000-000000000000}"/>
    <cellStyle name="COMP定番表書式" xfId="5" xr:uid="{00000000-0005-0000-0000-000001000000}"/>
    <cellStyle name="Grey" xfId="6" xr:uid="{00000000-0005-0000-0000-000002000000}"/>
    <cellStyle name="Header1" xfId="7" xr:uid="{00000000-0005-0000-0000-000003000000}"/>
    <cellStyle name="Header2" xfId="8" xr:uid="{00000000-0005-0000-0000-000004000000}"/>
    <cellStyle name="Input [yellow]" xfId="9" xr:uid="{00000000-0005-0000-0000-000005000000}"/>
    <cellStyle name="Normal" xfId="0" builtinId="0"/>
    <cellStyle name="Normal - Style1" xfId="10" xr:uid="{00000000-0005-0000-0000-000007000000}"/>
    <cellStyle name="Normal 2" xfId="2" xr:uid="{00000000-0005-0000-0000-000008000000}"/>
    <cellStyle name="Normal 3" xfId="11" xr:uid="{00000000-0005-0000-0000-000009000000}"/>
    <cellStyle name="Normal 4" xfId="12" xr:uid="{00000000-0005-0000-0000-00000A000000}"/>
    <cellStyle name="Percent" xfId="1" builtinId="5"/>
    <cellStyle name="Percent [2]" xfId="13" xr:uid="{00000000-0005-0000-0000-00000C000000}"/>
    <cellStyle name="センター" xfId="14" xr:uid="{00000000-0005-0000-0000-00000D000000}"/>
    <cellStyle name="日付_ＤＢ更新結果" xfId="15" xr:uid="{00000000-0005-0000-0000-00000E000000}"/>
    <cellStyle name="明細行" xfId="18" xr:uid="{00000000-0005-0000-0000-00000F000000}"/>
    <cellStyle name="標準_2次DB・TRall_PS3_1 処理設計(共通)_帳票印刷指示" xfId="17" xr:uid="{00000000-0005-0000-0000-000010000000}"/>
    <cellStyle name="標準_その他sample_1.1 画面項目設計書（見積業務）_1.1 画面項目設計書（見積業務）_画面_TOZ16030_実地棚卸数入力" xfId="3" xr:uid="{00000000-0005-0000-0000-000011000000}"/>
    <cellStyle name="破線" xfId="16" xr:uid="{00000000-0005-0000-0000-000012000000}"/>
  </cellStyles>
  <dxfs count="113"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</dxfs>
  <tableStyles count="0" defaultTableStyle="TableStyleMedium9" defaultPivotStyle="PivotStyleLight16"/>
  <colors>
    <mruColors>
      <color rgb="FFFF0000"/>
      <color rgb="FFFF5050"/>
      <color rgb="FF993366"/>
      <color rgb="FF003366"/>
      <color rgb="FFC5216B"/>
      <color rgb="FFAA3C46"/>
      <color rgb="FFF0E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56"/>
  <sheetViews>
    <sheetView tabSelected="1" view="pageBreakPreview" topLeftCell="S37" zoomScale="115" zoomScaleNormal="115" zoomScaleSheetLayoutView="115" workbookViewId="0">
      <selection activeCell="BZ30" sqref="BZ30:CC32"/>
    </sheetView>
  </sheetViews>
  <sheetFormatPr defaultColWidth="9" defaultRowHeight="15" outlineLevelRow="1"/>
  <cols>
    <col min="1" max="1" width="2.5703125" style="10" customWidth="1"/>
    <col min="2" max="2" width="1.5703125" style="10" customWidth="1"/>
    <col min="3" max="3" width="2" style="10" customWidth="1"/>
    <col min="4" max="4" width="1.7109375" style="10" customWidth="1"/>
    <col min="5" max="5" width="1.85546875" style="10" customWidth="1"/>
    <col min="6" max="6" width="2" style="10" customWidth="1"/>
    <col min="7" max="7" width="1.7109375" style="10" customWidth="1"/>
    <col min="8" max="8" width="1.85546875" style="10" customWidth="1"/>
    <col min="9" max="9" width="1.7109375" style="10" customWidth="1"/>
    <col min="10" max="11" width="1.85546875" style="10" customWidth="1"/>
    <col min="12" max="12" width="2" style="10" customWidth="1"/>
    <col min="13" max="13" width="1.85546875" style="10" customWidth="1"/>
    <col min="14" max="14" width="2.140625" style="10" customWidth="1"/>
    <col min="15" max="15" width="2" style="10" customWidth="1"/>
    <col min="16" max="16" width="1.85546875" style="10" customWidth="1"/>
    <col min="17" max="18" width="2.140625" style="10" customWidth="1"/>
    <col min="19" max="19" width="2.28515625" style="10" customWidth="1"/>
    <col min="20" max="20" width="2" style="10" customWidth="1"/>
    <col min="21" max="21" width="1.85546875" style="10" customWidth="1"/>
    <col min="22" max="22" width="2" style="10" customWidth="1"/>
    <col min="23" max="23" width="2" style="11" customWidth="1"/>
    <col min="24" max="24" width="2" style="10" customWidth="1"/>
    <col min="25" max="26" width="1.85546875" style="10" customWidth="1"/>
    <col min="27" max="27" width="2" style="10" customWidth="1"/>
    <col min="28" max="28" width="2.140625" style="10" customWidth="1"/>
    <col min="29" max="29" width="2" style="10" customWidth="1"/>
    <col min="30" max="30" width="1.85546875" style="10" customWidth="1"/>
    <col min="31" max="32" width="2" style="10" customWidth="1"/>
    <col min="33" max="33" width="2.140625" style="10" customWidth="1"/>
    <col min="34" max="34" width="2.42578125" style="10" customWidth="1"/>
    <col min="35" max="36" width="2.140625" style="10" customWidth="1"/>
    <col min="37" max="38" width="2.42578125" style="10" customWidth="1"/>
    <col min="39" max="39" width="2.140625" style="10" customWidth="1"/>
    <col min="40" max="40" width="2" style="10" customWidth="1"/>
    <col min="41" max="41" width="2.140625" style="10" customWidth="1"/>
    <col min="42" max="57" width="2.42578125" style="10" customWidth="1"/>
    <col min="58" max="58" width="2" style="10" customWidth="1"/>
    <col min="59" max="59" width="2.28515625" style="10" customWidth="1"/>
    <col min="60" max="60" width="2" style="10" customWidth="1"/>
    <col min="61" max="61" width="2.28515625" style="10" customWidth="1"/>
    <col min="62" max="63" width="2.42578125" style="10" customWidth="1"/>
    <col min="64" max="64" width="2.140625" style="10" customWidth="1"/>
    <col min="65" max="65" width="2.28515625" style="10" customWidth="1"/>
    <col min="66" max="66" width="2.140625" style="10" customWidth="1"/>
    <col min="67" max="68" width="2.28515625" style="10" customWidth="1"/>
    <col min="69" max="70" width="1.7109375" style="10" customWidth="1"/>
    <col min="71" max="71" width="2.28515625" style="10" customWidth="1"/>
    <col min="72" max="72" width="2" style="10" customWidth="1"/>
    <col min="73" max="73" width="1.85546875" style="10" customWidth="1"/>
    <col min="74" max="74" width="2" style="10" customWidth="1"/>
    <col min="75" max="75" width="2.28515625" style="10" customWidth="1"/>
    <col min="76" max="76" width="1.7109375" style="10" customWidth="1"/>
    <col min="77" max="77" width="2.140625" style="10" customWidth="1"/>
    <col min="78" max="78" width="2" style="10" customWidth="1"/>
    <col min="79" max="79" width="2.42578125" style="10" customWidth="1"/>
    <col min="80" max="80" width="1.85546875" style="10" customWidth="1"/>
    <col min="81" max="82" width="2" style="10" customWidth="1"/>
    <col min="83" max="83" width="2.28515625" style="10" customWidth="1"/>
    <col min="84" max="84" width="1.7109375" style="10" customWidth="1"/>
    <col min="85" max="85" width="2.7109375" style="10" customWidth="1"/>
    <col min="86" max="16384" width="9" style="10"/>
  </cols>
  <sheetData>
    <row r="1" spans="1:86" ht="15.75" thickBot="1">
      <c r="A1" s="1"/>
      <c r="B1" s="1"/>
      <c r="C1" s="3"/>
      <c r="D1" s="4"/>
      <c r="E1" s="4"/>
      <c r="F1" s="4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7"/>
      <c r="X1" s="4"/>
      <c r="Y1" s="4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8"/>
      <c r="BR1" s="9"/>
      <c r="BS1" s="9"/>
      <c r="BT1" s="9"/>
      <c r="BU1" s="9"/>
      <c r="BV1" s="9"/>
      <c r="BW1" s="9"/>
      <c r="BX1" s="9"/>
      <c r="BY1" s="9"/>
      <c r="BZ1" s="9"/>
      <c r="CA1" s="9"/>
      <c r="CB1" s="5"/>
      <c r="CC1" s="5"/>
      <c r="CD1" s="5"/>
      <c r="CE1" s="9"/>
      <c r="CF1" s="9"/>
      <c r="CG1" s="9"/>
      <c r="CH1" s="9"/>
    </row>
    <row r="2" spans="1:86">
      <c r="A2" s="6"/>
      <c r="B2" s="30" t="s">
        <v>30</v>
      </c>
      <c r="C2" s="31"/>
      <c r="D2" s="31"/>
      <c r="E2" s="31"/>
      <c r="F2" s="31"/>
      <c r="G2" s="31"/>
      <c r="H2" s="31"/>
      <c r="I2" s="31"/>
      <c r="J2" s="31"/>
      <c r="K2" s="32" t="s">
        <v>35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3" t="s">
        <v>29</v>
      </c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36">
        <v>43534</v>
      </c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8"/>
      <c r="BE2" s="39" t="s">
        <v>6</v>
      </c>
      <c r="BF2" s="40"/>
      <c r="BG2" s="40"/>
      <c r="BH2" s="40"/>
      <c r="BI2" s="40"/>
      <c r="BJ2" s="40"/>
      <c r="BK2" s="40"/>
      <c r="BL2" s="40"/>
      <c r="BM2" s="41"/>
      <c r="BN2" s="39" t="s">
        <v>7</v>
      </c>
      <c r="BO2" s="40"/>
      <c r="BP2" s="40"/>
      <c r="BQ2" s="40"/>
      <c r="BR2" s="40"/>
      <c r="BS2" s="40"/>
      <c r="BT2" s="40"/>
      <c r="BU2" s="41"/>
      <c r="BV2" s="33" t="s">
        <v>28</v>
      </c>
      <c r="BW2" s="34"/>
      <c r="BX2" s="34"/>
      <c r="BY2" s="34"/>
      <c r="BZ2" s="34"/>
      <c r="CA2" s="34"/>
      <c r="CB2" s="34"/>
      <c r="CC2" s="35"/>
      <c r="CD2" s="113">
        <f>COUNTIF(B11:BU97,"TC*")</f>
        <v>13</v>
      </c>
      <c r="CE2" s="114"/>
      <c r="CF2" s="114"/>
      <c r="CG2" s="115"/>
      <c r="CH2" s="6"/>
    </row>
    <row r="3" spans="1:86">
      <c r="A3" s="6"/>
      <c r="B3" s="61" t="s">
        <v>0</v>
      </c>
      <c r="C3" s="62"/>
      <c r="D3" s="62"/>
      <c r="E3" s="62"/>
      <c r="F3" s="62"/>
      <c r="G3" s="62"/>
      <c r="H3" s="62"/>
      <c r="I3" s="62"/>
      <c r="J3" s="62"/>
      <c r="K3" s="63" t="s">
        <v>31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4" t="s">
        <v>27</v>
      </c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6"/>
      <c r="AO3" s="67" t="s">
        <v>70</v>
      </c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9"/>
      <c r="BE3" s="42"/>
      <c r="BF3" s="43"/>
      <c r="BG3" s="43"/>
      <c r="BH3" s="43"/>
      <c r="BI3" s="43"/>
      <c r="BJ3" s="43"/>
      <c r="BK3" s="43"/>
      <c r="BL3" s="43"/>
      <c r="BM3" s="44"/>
      <c r="BN3" s="42"/>
      <c r="BO3" s="43"/>
      <c r="BP3" s="43"/>
      <c r="BQ3" s="43"/>
      <c r="BR3" s="43"/>
      <c r="BS3" s="43"/>
      <c r="BT3" s="43"/>
      <c r="BU3" s="44"/>
      <c r="BV3" s="64" t="s">
        <v>8</v>
      </c>
      <c r="BW3" s="65"/>
      <c r="BX3" s="65"/>
      <c r="BY3" s="66"/>
      <c r="BZ3" s="64" t="s">
        <v>26</v>
      </c>
      <c r="CA3" s="65"/>
      <c r="CB3" s="65"/>
      <c r="CC3" s="66"/>
      <c r="CD3" s="64" t="s">
        <v>25</v>
      </c>
      <c r="CE3" s="65"/>
      <c r="CF3" s="65"/>
      <c r="CG3" s="112"/>
      <c r="CH3" s="6"/>
    </row>
    <row r="4" spans="1:86">
      <c r="A4" s="2"/>
      <c r="B4" s="73" t="s">
        <v>24</v>
      </c>
      <c r="C4" s="74"/>
      <c r="D4" s="74"/>
      <c r="E4" s="74"/>
      <c r="F4" s="74"/>
      <c r="G4" s="74"/>
      <c r="H4" s="75">
        <v>1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7"/>
      <c r="Y4" s="55" t="s">
        <v>23</v>
      </c>
      <c r="Z4" s="56"/>
      <c r="AA4" s="56"/>
      <c r="AB4" s="56"/>
      <c r="AC4" s="56"/>
      <c r="AD4" s="57"/>
      <c r="AE4" s="58"/>
      <c r="AF4" s="59"/>
      <c r="AG4" s="59"/>
      <c r="AH4" s="59"/>
      <c r="AI4" s="59"/>
      <c r="AJ4" s="59"/>
      <c r="AK4" s="59"/>
      <c r="AL4" s="59"/>
      <c r="AM4" s="59"/>
      <c r="AN4" s="60"/>
      <c r="AO4" s="62" t="s">
        <v>22</v>
      </c>
      <c r="AP4" s="62"/>
      <c r="AQ4" s="62"/>
      <c r="AR4" s="62"/>
      <c r="AS4" s="62"/>
      <c r="AT4" s="62"/>
      <c r="AU4" s="95"/>
      <c r="AV4" s="96"/>
      <c r="AW4" s="96"/>
      <c r="AX4" s="96"/>
      <c r="AY4" s="96"/>
      <c r="AZ4" s="96"/>
      <c r="BA4" s="96"/>
      <c r="BB4" s="96"/>
      <c r="BC4" s="96"/>
      <c r="BD4" s="97"/>
      <c r="BE4" s="99">
        <f>BV4/CD2</f>
        <v>0.92307692307692313</v>
      </c>
      <c r="BF4" s="99"/>
      <c r="BG4" s="99"/>
      <c r="BH4" s="99"/>
      <c r="BI4" s="99"/>
      <c r="BJ4" s="99"/>
      <c r="BK4" s="99"/>
      <c r="BL4" s="99"/>
      <c r="BM4" s="99"/>
      <c r="BN4" s="106">
        <f>(BV4+BZ4)/CD2</f>
        <v>1</v>
      </c>
      <c r="BO4" s="107"/>
      <c r="BP4" s="107"/>
      <c r="BQ4" s="107"/>
      <c r="BR4" s="107"/>
      <c r="BS4" s="107"/>
      <c r="BT4" s="107"/>
      <c r="BU4" s="108"/>
      <c r="BV4" s="109">
        <f>COUNTIF(BV11:BY56,"OK")</f>
        <v>12</v>
      </c>
      <c r="BW4" s="110"/>
      <c r="BX4" s="110"/>
      <c r="BY4" s="111"/>
      <c r="BZ4" s="109">
        <f>COUNTIF(BV11:BY56,"Fail")</f>
        <v>1</v>
      </c>
      <c r="CA4" s="110"/>
      <c r="CB4" s="110"/>
      <c r="CC4" s="111"/>
      <c r="CD4" s="89">
        <f>COUNTIF(BV11:BY56,"Pending")</f>
        <v>0</v>
      </c>
      <c r="CE4" s="90"/>
      <c r="CF4" s="90"/>
      <c r="CG4" s="105"/>
      <c r="CH4" s="1"/>
    </row>
    <row r="5" spans="1:86">
      <c r="A5" s="2"/>
      <c r="B5" s="45" t="s">
        <v>9</v>
      </c>
      <c r="C5" s="46"/>
      <c r="D5" s="46"/>
      <c r="E5" s="46"/>
      <c r="F5" s="46"/>
      <c r="G5" s="46"/>
      <c r="H5" s="49" t="s">
        <v>65</v>
      </c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1"/>
      <c r="Y5" s="55" t="s">
        <v>1</v>
      </c>
      <c r="Z5" s="56"/>
      <c r="AA5" s="56"/>
      <c r="AB5" s="56"/>
      <c r="AC5" s="56"/>
      <c r="AD5" s="57"/>
      <c r="AE5" s="58"/>
      <c r="AF5" s="59"/>
      <c r="AG5" s="59"/>
      <c r="AH5" s="59"/>
      <c r="AI5" s="59"/>
      <c r="AJ5" s="59"/>
      <c r="AK5" s="59"/>
      <c r="AL5" s="59"/>
      <c r="AM5" s="59"/>
      <c r="AN5" s="60"/>
      <c r="AO5" s="62" t="s">
        <v>21</v>
      </c>
      <c r="AP5" s="62"/>
      <c r="AQ5" s="62"/>
      <c r="AR5" s="62"/>
      <c r="AS5" s="62"/>
      <c r="AT5" s="62"/>
      <c r="AU5" s="95"/>
      <c r="AV5" s="96"/>
      <c r="AW5" s="96"/>
      <c r="AX5" s="96"/>
      <c r="AY5" s="96"/>
      <c r="AZ5" s="96"/>
      <c r="BA5" s="96"/>
      <c r="BB5" s="96"/>
      <c r="BC5" s="96"/>
      <c r="BD5" s="97"/>
      <c r="BE5" s="99">
        <f>BV5/CD2</f>
        <v>7.6923076923076927E-2</v>
      </c>
      <c r="BF5" s="99"/>
      <c r="BG5" s="99"/>
      <c r="BH5" s="99"/>
      <c r="BI5" s="99"/>
      <c r="BJ5" s="99"/>
      <c r="BK5" s="99"/>
      <c r="BL5" s="99"/>
      <c r="BM5" s="99"/>
      <c r="BN5" s="106">
        <f>(BV5+BZ5)/CD2</f>
        <v>7.6923076923076927E-2</v>
      </c>
      <c r="BO5" s="107"/>
      <c r="BP5" s="107"/>
      <c r="BQ5" s="107"/>
      <c r="BR5" s="107"/>
      <c r="BS5" s="107"/>
      <c r="BT5" s="107"/>
      <c r="BU5" s="108"/>
      <c r="BV5" s="89">
        <f>COUNTIF(BZ11:CC56,"OK")</f>
        <v>1</v>
      </c>
      <c r="BW5" s="90"/>
      <c r="BX5" s="90"/>
      <c r="BY5" s="91"/>
      <c r="BZ5" s="89">
        <f>COUNTIF(BZ11:CC56,"Fail")</f>
        <v>0</v>
      </c>
      <c r="CA5" s="90"/>
      <c r="CB5" s="90"/>
      <c r="CC5" s="91"/>
      <c r="CD5" s="89">
        <f>COUNTIF(BZ11:CC56,"Pending")</f>
        <v>0</v>
      </c>
      <c r="CE5" s="90"/>
      <c r="CF5" s="90"/>
      <c r="CG5" s="105"/>
      <c r="CH5" s="1"/>
    </row>
    <row r="6" spans="1:86" ht="15.75" thickBot="1">
      <c r="A6" s="2"/>
      <c r="B6" s="47"/>
      <c r="C6" s="48"/>
      <c r="D6" s="48"/>
      <c r="E6" s="48"/>
      <c r="F6" s="48"/>
      <c r="G6" s="48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4"/>
      <c r="Y6" s="70" t="s">
        <v>2</v>
      </c>
      <c r="Z6" s="71"/>
      <c r="AA6" s="71"/>
      <c r="AB6" s="71"/>
      <c r="AC6" s="71"/>
      <c r="AD6" s="72"/>
      <c r="AE6" s="78"/>
      <c r="AF6" s="79"/>
      <c r="AG6" s="79"/>
      <c r="AH6" s="79"/>
      <c r="AI6" s="79"/>
      <c r="AJ6" s="79"/>
      <c r="AK6" s="79"/>
      <c r="AL6" s="79"/>
      <c r="AM6" s="79"/>
      <c r="AN6" s="80"/>
      <c r="AO6" s="100" t="s">
        <v>20</v>
      </c>
      <c r="AP6" s="100"/>
      <c r="AQ6" s="100"/>
      <c r="AR6" s="100"/>
      <c r="AS6" s="100"/>
      <c r="AT6" s="100"/>
      <c r="AU6" s="101"/>
      <c r="AV6" s="102"/>
      <c r="AW6" s="102"/>
      <c r="AX6" s="102"/>
      <c r="AY6" s="102"/>
      <c r="AZ6" s="102"/>
      <c r="BA6" s="102"/>
      <c r="BB6" s="102"/>
      <c r="BC6" s="102"/>
      <c r="BD6" s="103"/>
      <c r="BE6" s="104">
        <f>BV6/CD2</f>
        <v>0</v>
      </c>
      <c r="BF6" s="104"/>
      <c r="BG6" s="104"/>
      <c r="BH6" s="104"/>
      <c r="BI6" s="104"/>
      <c r="BJ6" s="104"/>
      <c r="BK6" s="104"/>
      <c r="BL6" s="104"/>
      <c r="BM6" s="104"/>
      <c r="BN6" s="86">
        <f>(BV6+BZ6)/CD2</f>
        <v>0</v>
      </c>
      <c r="BO6" s="87"/>
      <c r="BP6" s="87"/>
      <c r="BQ6" s="87"/>
      <c r="BR6" s="87"/>
      <c r="BS6" s="87"/>
      <c r="BT6" s="87"/>
      <c r="BU6" s="88"/>
      <c r="BV6" s="81">
        <f>COUNTIF(CD11:CG56,"OK")</f>
        <v>0</v>
      </c>
      <c r="BW6" s="82"/>
      <c r="BX6" s="82"/>
      <c r="BY6" s="83"/>
      <c r="BZ6" s="81">
        <f>COUNTIF(CD11:CG56,"Fail")</f>
        <v>0</v>
      </c>
      <c r="CA6" s="82"/>
      <c r="CB6" s="82"/>
      <c r="CC6" s="83"/>
      <c r="CD6" s="81">
        <f>COUNTIF(CD11:CG56,"Pending")</f>
        <v>0</v>
      </c>
      <c r="CE6" s="82"/>
      <c r="CF6" s="82"/>
      <c r="CG6" s="98"/>
      <c r="CH6" s="1"/>
    </row>
    <row r="7" spans="1:86" ht="15.75" thickBot="1">
      <c r="A7" s="1"/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4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9"/>
      <c r="BK7" s="9"/>
      <c r="BL7" s="9"/>
      <c r="BM7" s="9"/>
      <c r="BN7" s="9"/>
      <c r="BO7" s="9"/>
      <c r="BP7" s="9"/>
      <c r="BQ7" s="9"/>
      <c r="BR7" s="9"/>
      <c r="BS7" s="9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>
      <c r="A8" s="2"/>
      <c r="B8" s="84" t="s">
        <v>4</v>
      </c>
      <c r="C8" s="85"/>
      <c r="D8" s="85"/>
      <c r="E8" s="85"/>
      <c r="F8" s="85" t="s">
        <v>19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 t="s">
        <v>5</v>
      </c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 t="s">
        <v>3</v>
      </c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 t="s">
        <v>18</v>
      </c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28" t="s">
        <v>10</v>
      </c>
      <c r="BW8" s="28"/>
      <c r="BX8" s="28"/>
      <c r="BY8" s="28"/>
      <c r="BZ8" s="28" t="s">
        <v>11</v>
      </c>
      <c r="CA8" s="28"/>
      <c r="CB8" s="28"/>
      <c r="CC8" s="28"/>
      <c r="CD8" s="28" t="s">
        <v>17</v>
      </c>
      <c r="CE8" s="28"/>
      <c r="CF8" s="28"/>
      <c r="CG8" s="29"/>
      <c r="CH8" s="2"/>
    </row>
    <row r="9" spans="1:86">
      <c r="A9" s="2"/>
      <c r="B9" s="25" t="s">
        <v>63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7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2"/>
    </row>
    <row r="10" spans="1:86">
      <c r="A10" s="2"/>
      <c r="B10" s="92" t="s">
        <v>32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4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2"/>
    </row>
    <row r="11" spans="1:86" outlineLevel="1">
      <c r="A11" s="2"/>
      <c r="B11" s="17" t="s">
        <v>12</v>
      </c>
      <c r="C11" s="18"/>
      <c r="D11" s="18"/>
      <c r="E11" s="18"/>
      <c r="F11" s="19" t="s">
        <v>38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 t="s">
        <v>39</v>
      </c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1" t="s">
        <v>69</v>
      </c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3"/>
      <c r="CH11" s="2"/>
    </row>
    <row r="12" spans="1:86" outlineLevel="1">
      <c r="A12" s="2"/>
      <c r="B12" s="17"/>
      <c r="C12" s="18"/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4"/>
      <c r="CH12" s="2"/>
    </row>
    <row r="13" spans="1:86" outlineLevel="1">
      <c r="A13" s="2"/>
      <c r="B13" s="17"/>
      <c r="C13" s="18"/>
      <c r="D13" s="18"/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4"/>
      <c r="CH13" s="2"/>
    </row>
    <row r="14" spans="1:86" outlineLevel="1">
      <c r="A14" s="2"/>
      <c r="B14" s="17" t="s">
        <v>36</v>
      </c>
      <c r="C14" s="18"/>
      <c r="D14" s="18"/>
      <c r="E14" s="18"/>
      <c r="F14" s="19" t="s">
        <v>41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 t="s">
        <v>42</v>
      </c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1" t="s">
        <v>69</v>
      </c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3"/>
      <c r="CH14" s="2"/>
    </row>
    <row r="15" spans="1:86" outlineLevel="1">
      <c r="A15" s="2"/>
      <c r="B15" s="17"/>
      <c r="C15" s="18"/>
      <c r="D15" s="18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4"/>
      <c r="CH15" s="2"/>
    </row>
    <row r="16" spans="1:86" outlineLevel="1">
      <c r="A16" s="2"/>
      <c r="B16" s="17"/>
      <c r="C16" s="18"/>
      <c r="D16" s="18"/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4"/>
      <c r="CH16" s="2"/>
    </row>
    <row r="17" spans="1:86" outlineLevel="1">
      <c r="A17" s="2"/>
      <c r="B17" s="17" t="s">
        <v>37</v>
      </c>
      <c r="C17" s="18"/>
      <c r="D17" s="18"/>
      <c r="E17" s="18"/>
      <c r="F17" s="19" t="s">
        <v>43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 t="s">
        <v>44</v>
      </c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1" t="s">
        <v>69</v>
      </c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3"/>
      <c r="CH17" s="2"/>
    </row>
    <row r="18" spans="1:86" outlineLevel="1">
      <c r="A18" s="2"/>
      <c r="B18" s="17"/>
      <c r="C18" s="18"/>
      <c r="D18" s="18"/>
      <c r="E18" s="1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4"/>
      <c r="CH18" s="2"/>
    </row>
    <row r="19" spans="1:86" outlineLevel="1">
      <c r="A19" s="2"/>
      <c r="B19" s="17"/>
      <c r="C19" s="18"/>
      <c r="D19" s="18"/>
      <c r="E19" s="1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4"/>
      <c r="CH19" s="2"/>
    </row>
    <row r="20" spans="1:86" outlineLevel="1">
      <c r="A20" s="2"/>
      <c r="B20" s="17" t="s">
        <v>40</v>
      </c>
      <c r="C20" s="18"/>
      <c r="D20" s="18"/>
      <c r="E20" s="18"/>
      <c r="F20" s="19" t="s">
        <v>45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 t="s">
        <v>46</v>
      </c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1" t="s">
        <v>69</v>
      </c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3"/>
      <c r="CH20" s="2"/>
    </row>
    <row r="21" spans="1:86" outlineLevel="1">
      <c r="A21" s="2"/>
      <c r="B21" s="17"/>
      <c r="C21" s="18"/>
      <c r="D21" s="18"/>
      <c r="E21" s="1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4"/>
      <c r="CH21" s="2"/>
    </row>
    <row r="22" spans="1:86" outlineLevel="1">
      <c r="A22" s="2"/>
      <c r="B22" s="17"/>
      <c r="C22" s="18"/>
      <c r="D22" s="18"/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4"/>
      <c r="CH22" s="2"/>
    </row>
    <row r="23" spans="1:86">
      <c r="A23" s="2"/>
      <c r="B23" s="92" t="s">
        <v>16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4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2"/>
    </row>
    <row r="24" spans="1:86" outlineLevel="1">
      <c r="A24" s="2"/>
      <c r="B24" s="17" t="s">
        <v>15</v>
      </c>
      <c r="C24" s="18"/>
      <c r="D24" s="18"/>
      <c r="E24" s="18"/>
      <c r="F24" s="19" t="s">
        <v>41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 t="s">
        <v>64</v>
      </c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2" t="s">
        <v>69</v>
      </c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4"/>
      <c r="CH24" s="2"/>
    </row>
    <row r="25" spans="1:86" outlineLevel="1">
      <c r="A25" s="2"/>
      <c r="B25" s="17"/>
      <c r="C25" s="18"/>
      <c r="D25" s="18"/>
      <c r="E25" s="1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4"/>
      <c r="CH25" s="2"/>
    </row>
    <row r="26" spans="1:86" outlineLevel="1">
      <c r="A26" s="2"/>
      <c r="B26" s="17"/>
      <c r="C26" s="18"/>
      <c r="D26" s="18"/>
      <c r="E26" s="1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4"/>
      <c r="CH26" s="2"/>
    </row>
    <row r="27" spans="1:86" outlineLevel="1">
      <c r="A27" s="2"/>
      <c r="B27" s="17" t="s">
        <v>36</v>
      </c>
      <c r="C27" s="18"/>
      <c r="D27" s="18"/>
      <c r="E27" s="18"/>
      <c r="F27" s="19" t="s">
        <v>49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 t="s">
        <v>47</v>
      </c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1" t="s">
        <v>69</v>
      </c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3"/>
      <c r="CH27" s="2"/>
    </row>
    <row r="28" spans="1:86" outlineLevel="1">
      <c r="A28" s="2"/>
      <c r="B28" s="17"/>
      <c r="C28" s="18"/>
      <c r="D28" s="18"/>
      <c r="E28" s="1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4"/>
      <c r="CH28" s="2"/>
    </row>
    <row r="29" spans="1:86" outlineLevel="1">
      <c r="A29" s="2"/>
      <c r="B29" s="17"/>
      <c r="C29" s="18"/>
      <c r="D29" s="18"/>
      <c r="E29" s="1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4"/>
      <c r="CH29" s="2"/>
    </row>
    <row r="30" spans="1:86" outlineLevel="1">
      <c r="A30" s="2"/>
      <c r="B30" s="17" t="s">
        <v>37</v>
      </c>
      <c r="C30" s="18"/>
      <c r="D30" s="18"/>
      <c r="E30" s="18"/>
      <c r="F30" s="19" t="s">
        <v>48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 t="s">
        <v>50</v>
      </c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1" t="s">
        <v>71</v>
      </c>
      <c r="BW30" s="21"/>
      <c r="BX30" s="21"/>
      <c r="BY30" s="21"/>
      <c r="BZ30" s="21" t="s">
        <v>69</v>
      </c>
      <c r="CA30" s="21"/>
      <c r="CB30" s="21"/>
      <c r="CC30" s="21"/>
      <c r="CD30" s="21"/>
      <c r="CE30" s="21"/>
      <c r="CF30" s="21"/>
      <c r="CG30" s="23"/>
      <c r="CH30" s="2"/>
    </row>
    <row r="31" spans="1:86" outlineLevel="1">
      <c r="A31" s="2"/>
      <c r="B31" s="17"/>
      <c r="C31" s="18"/>
      <c r="D31" s="18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4"/>
      <c r="CH31" s="2"/>
    </row>
    <row r="32" spans="1:86" outlineLevel="1">
      <c r="A32" s="2"/>
      <c r="B32" s="17"/>
      <c r="C32" s="18"/>
      <c r="D32" s="18"/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4"/>
      <c r="CH32" s="2"/>
    </row>
    <row r="33" spans="1:86" ht="15" customHeight="1">
      <c r="A33" s="2"/>
      <c r="B33" s="116" t="s">
        <v>14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7"/>
      <c r="BT33" s="117"/>
      <c r="BU33" s="117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2"/>
    </row>
    <row r="34" spans="1:86">
      <c r="B34" s="92" t="s">
        <v>33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4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4"/>
    </row>
    <row r="35" spans="1:86" outlineLevel="1">
      <c r="A35" s="2"/>
      <c r="B35" s="17" t="s">
        <v>12</v>
      </c>
      <c r="C35" s="18"/>
      <c r="D35" s="18"/>
      <c r="E35" s="18"/>
      <c r="F35" s="19" t="s">
        <v>66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 t="s">
        <v>67</v>
      </c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1" t="s">
        <v>69</v>
      </c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3"/>
      <c r="CH35" s="2"/>
    </row>
    <row r="36" spans="1:86" outlineLevel="1">
      <c r="A36" s="2"/>
      <c r="B36" s="17"/>
      <c r="C36" s="18"/>
      <c r="D36" s="18"/>
      <c r="E36" s="1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4"/>
      <c r="CH36" s="2"/>
    </row>
    <row r="37" spans="1:86" outlineLevel="1">
      <c r="A37" s="2"/>
      <c r="B37" s="17"/>
      <c r="C37" s="18"/>
      <c r="D37" s="18"/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4"/>
      <c r="CH37" s="2"/>
    </row>
    <row r="38" spans="1:86" outlineLevel="1">
      <c r="A38" s="2"/>
      <c r="B38" s="17" t="s">
        <v>36</v>
      </c>
      <c r="C38" s="18"/>
      <c r="D38" s="18"/>
      <c r="E38" s="18"/>
      <c r="F38" s="19" t="s">
        <v>51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 t="s">
        <v>68</v>
      </c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1" t="s">
        <v>69</v>
      </c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3"/>
      <c r="CH38" s="2"/>
    </row>
    <row r="39" spans="1:86" outlineLevel="1">
      <c r="A39" s="2"/>
      <c r="B39" s="17"/>
      <c r="C39" s="18"/>
      <c r="D39" s="18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4"/>
      <c r="CH39" s="2"/>
    </row>
    <row r="40" spans="1:86" outlineLevel="1">
      <c r="A40" s="2"/>
      <c r="B40" s="17"/>
      <c r="C40" s="18"/>
      <c r="D40" s="18"/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4"/>
      <c r="CH40" s="2"/>
    </row>
    <row r="41" spans="1:86">
      <c r="B41" s="92" t="s">
        <v>34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4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4"/>
    </row>
    <row r="42" spans="1:86" outlineLevel="1">
      <c r="A42" s="2"/>
      <c r="B42" s="17" t="s">
        <v>12</v>
      </c>
      <c r="C42" s="18"/>
      <c r="D42" s="18"/>
      <c r="E42" s="18"/>
      <c r="F42" s="19" t="s">
        <v>52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 t="s">
        <v>53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1" t="s">
        <v>69</v>
      </c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3"/>
      <c r="CH42" s="2"/>
    </row>
    <row r="43" spans="1:86" outlineLevel="1">
      <c r="A43" s="2"/>
      <c r="B43" s="17"/>
      <c r="C43" s="18"/>
      <c r="D43" s="18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4"/>
      <c r="CH43" s="2"/>
    </row>
    <row r="44" spans="1:86" outlineLevel="1">
      <c r="A44" s="2"/>
      <c r="B44" s="17"/>
      <c r="C44" s="18"/>
      <c r="D44" s="18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4"/>
      <c r="CH44" s="2"/>
    </row>
    <row r="45" spans="1:86">
      <c r="B45" s="25" t="s">
        <v>13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7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</row>
    <row r="46" spans="1:86">
      <c r="B46" s="92" t="s">
        <v>54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4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4"/>
    </row>
    <row r="47" spans="1:86" outlineLevel="1">
      <c r="B47" s="17" t="s">
        <v>12</v>
      </c>
      <c r="C47" s="18"/>
      <c r="D47" s="18"/>
      <c r="E47" s="18"/>
      <c r="F47" s="19" t="s">
        <v>55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 t="s">
        <v>56</v>
      </c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 t="s">
        <v>57</v>
      </c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2" t="s">
        <v>69</v>
      </c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4"/>
    </row>
    <row r="48" spans="1:86" outlineLevel="1">
      <c r="B48" s="17"/>
      <c r="C48" s="18"/>
      <c r="D48" s="18"/>
      <c r="E48" s="1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4"/>
    </row>
    <row r="49" spans="2:85" outlineLevel="1">
      <c r="B49" s="17"/>
      <c r="C49" s="18"/>
      <c r="D49" s="18"/>
      <c r="E49" s="1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4"/>
    </row>
    <row r="50" spans="2:85" outlineLevel="1">
      <c r="B50" s="17" t="s">
        <v>36</v>
      </c>
      <c r="C50" s="18"/>
      <c r="D50" s="18"/>
      <c r="E50" s="18"/>
      <c r="F50" s="19" t="s">
        <v>55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 t="s">
        <v>58</v>
      </c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 t="s">
        <v>62</v>
      </c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2" t="s">
        <v>69</v>
      </c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4"/>
    </row>
    <row r="51" spans="2:85" outlineLevel="1">
      <c r="B51" s="17"/>
      <c r="C51" s="18"/>
      <c r="D51" s="18"/>
      <c r="E51" s="1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4"/>
    </row>
    <row r="52" spans="2:85" outlineLevel="1">
      <c r="B52" s="17"/>
      <c r="C52" s="18"/>
      <c r="D52" s="18"/>
      <c r="E52" s="1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4"/>
    </row>
    <row r="53" spans="2:85">
      <c r="B53" s="92" t="s">
        <v>59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4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4"/>
    </row>
    <row r="54" spans="2:85" ht="25.5" customHeight="1" outlineLevel="1">
      <c r="B54" s="17" t="s">
        <v>12</v>
      </c>
      <c r="C54" s="18"/>
      <c r="D54" s="18"/>
      <c r="E54" s="18"/>
      <c r="F54" s="19" t="s">
        <v>60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 t="s">
        <v>61</v>
      </c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2" t="s">
        <v>69</v>
      </c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4"/>
    </row>
    <row r="55" spans="2:85" ht="25.5" customHeight="1" outlineLevel="1">
      <c r="B55" s="17"/>
      <c r="C55" s="18"/>
      <c r="D55" s="18"/>
      <c r="E55" s="1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4"/>
    </row>
    <row r="56" spans="2:85" ht="25.5" customHeight="1" outlineLevel="1">
      <c r="B56" s="17"/>
      <c r="C56" s="18"/>
      <c r="D56" s="18"/>
      <c r="E56" s="1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4"/>
    </row>
  </sheetData>
  <mergeCells count="167">
    <mergeCell ref="B33:BU33"/>
    <mergeCell ref="B46:BU46"/>
    <mergeCell ref="AP47:BE49"/>
    <mergeCell ref="B34:BU34"/>
    <mergeCell ref="B41:BU41"/>
    <mergeCell ref="B35:E37"/>
    <mergeCell ref="F35:V37"/>
    <mergeCell ref="W35:AO37"/>
    <mergeCell ref="AP35:BE37"/>
    <mergeCell ref="BF35:BU37"/>
    <mergeCell ref="B53:BU53"/>
    <mergeCell ref="B54:E56"/>
    <mergeCell ref="F54:V56"/>
    <mergeCell ref="W54:AO56"/>
    <mergeCell ref="AP54:BE56"/>
    <mergeCell ref="BF54:BU56"/>
    <mergeCell ref="BV54:BY56"/>
    <mergeCell ref="BZ54:CC56"/>
    <mergeCell ref="CD54:CG56"/>
    <mergeCell ref="BV2:CC2"/>
    <mergeCell ref="CD5:CG5"/>
    <mergeCell ref="BE4:BM4"/>
    <mergeCell ref="BN4:BU4"/>
    <mergeCell ref="BV4:BY4"/>
    <mergeCell ref="BZ4:CC4"/>
    <mergeCell ref="CD4:CG4"/>
    <mergeCell ref="BN5:BU5"/>
    <mergeCell ref="BZ3:CC3"/>
    <mergeCell ref="CD3:CG3"/>
    <mergeCell ref="CD2:CG2"/>
    <mergeCell ref="BV3:BY3"/>
    <mergeCell ref="BV5:BY5"/>
    <mergeCell ref="AE4:AN4"/>
    <mergeCell ref="AO4:AT4"/>
    <mergeCell ref="AU4:BD4"/>
    <mergeCell ref="BZ24:CC26"/>
    <mergeCell ref="CD24:CG26"/>
    <mergeCell ref="B23:BU23"/>
    <mergeCell ref="F24:V26"/>
    <mergeCell ref="W24:AO26"/>
    <mergeCell ref="AP24:BE26"/>
    <mergeCell ref="BF24:BU26"/>
    <mergeCell ref="BV24:BY26"/>
    <mergeCell ref="CD6:CG6"/>
    <mergeCell ref="BV6:BY6"/>
    <mergeCell ref="AO5:AT5"/>
    <mergeCell ref="B24:E26"/>
    <mergeCell ref="BV11:BY13"/>
    <mergeCell ref="BZ11:CC13"/>
    <mergeCell ref="BF8:BU8"/>
    <mergeCell ref="BZ8:CC8"/>
    <mergeCell ref="AU5:BD5"/>
    <mergeCell ref="BE5:BM5"/>
    <mergeCell ref="AO6:AT6"/>
    <mergeCell ref="AU6:BD6"/>
    <mergeCell ref="BE6:BM6"/>
    <mergeCell ref="BN6:BU6"/>
    <mergeCell ref="BZ5:CC5"/>
    <mergeCell ref="F8:V8"/>
    <mergeCell ref="W8:AO8"/>
    <mergeCell ref="AP8:BE8"/>
    <mergeCell ref="B10:BU10"/>
    <mergeCell ref="B9:BU9"/>
    <mergeCell ref="B11:E13"/>
    <mergeCell ref="F11:V13"/>
    <mergeCell ref="W11:AO13"/>
    <mergeCell ref="AP11:BE13"/>
    <mergeCell ref="BF11:BU13"/>
    <mergeCell ref="CD11:CG13"/>
    <mergeCell ref="CD8:CG8"/>
    <mergeCell ref="B2:J2"/>
    <mergeCell ref="K2:X2"/>
    <mergeCell ref="Y2:AN2"/>
    <mergeCell ref="AO2:BD2"/>
    <mergeCell ref="BE2:BM3"/>
    <mergeCell ref="BN2:BU3"/>
    <mergeCell ref="B5:G6"/>
    <mergeCell ref="H5:X6"/>
    <mergeCell ref="Y5:AD5"/>
    <mergeCell ref="AE5:AN5"/>
    <mergeCell ref="B3:J3"/>
    <mergeCell ref="K3:X3"/>
    <mergeCell ref="Y3:AN3"/>
    <mergeCell ref="AO3:BD3"/>
    <mergeCell ref="Y6:AD6"/>
    <mergeCell ref="B4:G4"/>
    <mergeCell ref="H4:X4"/>
    <mergeCell ref="Y4:AD4"/>
    <mergeCell ref="AE6:AN6"/>
    <mergeCell ref="BV8:BY8"/>
    <mergeCell ref="BZ6:CC6"/>
    <mergeCell ref="B8:E8"/>
    <mergeCell ref="BV35:BY37"/>
    <mergeCell ref="BZ35:CC37"/>
    <mergeCell ref="CD35:CG37"/>
    <mergeCell ref="B38:E40"/>
    <mergeCell ref="F38:V40"/>
    <mergeCell ref="W38:AO40"/>
    <mergeCell ref="AP38:BE40"/>
    <mergeCell ref="BF38:BU40"/>
    <mergeCell ref="BV38:BY40"/>
    <mergeCell ref="BZ38:CC40"/>
    <mergeCell ref="CD38:CG40"/>
    <mergeCell ref="B50:E52"/>
    <mergeCell ref="F50:V52"/>
    <mergeCell ref="W50:AO52"/>
    <mergeCell ref="AP50:BE52"/>
    <mergeCell ref="BF50:BU52"/>
    <mergeCell ref="BV50:BY52"/>
    <mergeCell ref="BZ50:CC52"/>
    <mergeCell ref="CD50:CG52"/>
    <mergeCell ref="B42:E44"/>
    <mergeCell ref="F42:V44"/>
    <mergeCell ref="W42:AO44"/>
    <mergeCell ref="AP42:BE44"/>
    <mergeCell ref="BF42:BU44"/>
    <mergeCell ref="BV42:BY44"/>
    <mergeCell ref="BZ42:CC44"/>
    <mergeCell ref="CD42:CG44"/>
    <mergeCell ref="W47:AO49"/>
    <mergeCell ref="CD47:CG49"/>
    <mergeCell ref="B47:E49"/>
    <mergeCell ref="F47:V49"/>
    <mergeCell ref="BV47:BY49"/>
    <mergeCell ref="BZ47:CC49"/>
    <mergeCell ref="BF47:BU49"/>
    <mergeCell ref="B45:BU45"/>
    <mergeCell ref="B14:E16"/>
    <mergeCell ref="F14:V16"/>
    <mergeCell ref="W14:AO16"/>
    <mergeCell ref="AP14:BE16"/>
    <mergeCell ref="BF14:BU16"/>
    <mergeCell ref="BV14:BY16"/>
    <mergeCell ref="BZ14:CC16"/>
    <mergeCell ref="CD14:CG16"/>
    <mergeCell ref="B17:E19"/>
    <mergeCell ref="F17:V19"/>
    <mergeCell ref="W17:AO19"/>
    <mergeCell ref="AP17:BE19"/>
    <mergeCell ref="BF17:BU19"/>
    <mergeCell ref="BV17:BY19"/>
    <mergeCell ref="BZ17:CC19"/>
    <mergeCell ref="CD17:CG19"/>
    <mergeCell ref="B30:E32"/>
    <mergeCell ref="F30:V32"/>
    <mergeCell ref="W30:AO32"/>
    <mergeCell ref="AP30:BE32"/>
    <mergeCell ref="BF30:BU32"/>
    <mergeCell ref="BV30:BY32"/>
    <mergeCell ref="BZ30:CC32"/>
    <mergeCell ref="CD30:CG32"/>
    <mergeCell ref="B20:E22"/>
    <mergeCell ref="F20:V22"/>
    <mergeCell ref="W20:AO22"/>
    <mergeCell ref="AP20:BE22"/>
    <mergeCell ref="BF20:BU22"/>
    <mergeCell ref="BV20:BY22"/>
    <mergeCell ref="BZ20:CC22"/>
    <mergeCell ref="CD20:CG22"/>
    <mergeCell ref="B27:E29"/>
    <mergeCell ref="F27:V29"/>
    <mergeCell ref="W27:AO29"/>
    <mergeCell ref="AP27:BE29"/>
    <mergeCell ref="BF27:BU29"/>
    <mergeCell ref="BV27:BY29"/>
    <mergeCell ref="BZ27:CC29"/>
    <mergeCell ref="CD27:CG29"/>
  </mergeCells>
  <phoneticPr fontId="16"/>
  <conditionalFormatting sqref="BZ47:CC49">
    <cfRule type="expression" dxfId="112" priority="2071">
      <formula>$BZ47="Pending"</formula>
    </cfRule>
    <cfRule type="expression" dxfId="111" priority="2072">
      <formula>$BZ47="Fail"</formula>
    </cfRule>
    <cfRule type="expression" priority="2073">
      <formula>$BZ47="OK"</formula>
    </cfRule>
  </conditionalFormatting>
  <conditionalFormatting sqref="CD47:CG49">
    <cfRule type="expression" dxfId="110" priority="2068">
      <formula>$CD47="Pending"</formula>
    </cfRule>
    <cfRule type="expression" dxfId="109" priority="2069">
      <formula>$CD47="Fail"</formula>
    </cfRule>
    <cfRule type="expression" dxfId="108" priority="2070">
      <formula>$CD47="OK"</formula>
    </cfRule>
  </conditionalFormatting>
  <conditionalFormatting sqref="B47:BY49">
    <cfRule type="expression" dxfId="107" priority="2074">
      <formula>$BV47="Pending"</formula>
    </cfRule>
    <cfRule type="expression" dxfId="106" priority="2075">
      <formula>$BV47="Fail"</formula>
    </cfRule>
    <cfRule type="expression" dxfId="105" priority="2076">
      <formula>$BV47="OK"</formula>
    </cfRule>
  </conditionalFormatting>
  <conditionalFormatting sqref="BZ24:CC26">
    <cfRule type="expression" dxfId="104" priority="2020">
      <formula>$BZ24="Pending"</formula>
    </cfRule>
    <cfRule type="expression" dxfId="103" priority="2021">
      <formula>$BZ24="Fail"</formula>
    </cfRule>
    <cfRule type="expression" priority="2022">
      <formula>$BZ24="OK"</formula>
    </cfRule>
  </conditionalFormatting>
  <conditionalFormatting sqref="CD24:CG26">
    <cfRule type="expression" dxfId="102" priority="2017">
      <formula>$CD24="Pending"</formula>
    </cfRule>
    <cfRule type="expression" dxfId="101" priority="2018">
      <formula>$CD24="Fail"</formula>
    </cfRule>
    <cfRule type="expression" dxfId="100" priority="2019">
      <formula>$CD24="OK"</formula>
    </cfRule>
  </conditionalFormatting>
  <conditionalFormatting sqref="B24:BY26">
    <cfRule type="expression" dxfId="99" priority="2014">
      <formula>$BV24="Pending"</formula>
    </cfRule>
    <cfRule type="expression" dxfId="98" priority="2015">
      <formula>$BV24="Fail"</formula>
    </cfRule>
    <cfRule type="expression" dxfId="97" priority="2016">
      <formula>$BV24="OK"</formula>
    </cfRule>
  </conditionalFormatting>
  <conditionalFormatting sqref="BZ11:CC13">
    <cfRule type="expression" dxfId="96" priority="220">
      <formula>$BZ11="Pending"</formula>
    </cfRule>
    <cfRule type="expression" dxfId="95" priority="221">
      <formula>$BZ11="Fail"</formula>
    </cfRule>
    <cfRule type="expression" priority="222">
      <formula>$BZ11="OK"</formula>
    </cfRule>
  </conditionalFormatting>
  <conditionalFormatting sqref="CD11:CG13">
    <cfRule type="expression" dxfId="94" priority="217">
      <formula>$CD11="Pending"</formula>
    </cfRule>
    <cfRule type="expression" dxfId="93" priority="218">
      <formula>$CD11="Fail"</formula>
    </cfRule>
    <cfRule type="expression" dxfId="92" priority="219">
      <formula>$CD11="OK"</formula>
    </cfRule>
  </conditionalFormatting>
  <conditionalFormatting sqref="B11:BY13">
    <cfRule type="expression" dxfId="91" priority="223">
      <formula>$BV11="Pending"</formula>
    </cfRule>
    <cfRule type="expression" dxfId="90" priority="224">
      <formula>$BV11="Fail"</formula>
    </cfRule>
    <cfRule type="expression" dxfId="89" priority="225">
      <formula>$BV11="OK"</formula>
    </cfRule>
  </conditionalFormatting>
  <conditionalFormatting sqref="BZ35:CC37">
    <cfRule type="expression" dxfId="88" priority="139">
      <formula>$BZ35="Pending"</formula>
    </cfRule>
    <cfRule type="expression" dxfId="87" priority="140">
      <formula>$BZ35="Fail"</formula>
    </cfRule>
    <cfRule type="expression" priority="141">
      <formula>$BZ35="OK"</formula>
    </cfRule>
  </conditionalFormatting>
  <conditionalFormatting sqref="CD35:CG37">
    <cfRule type="expression" dxfId="86" priority="136">
      <formula>$CD35="Pending"</formula>
    </cfRule>
    <cfRule type="expression" dxfId="85" priority="137">
      <formula>$CD35="Fail"</formula>
    </cfRule>
    <cfRule type="expression" dxfId="84" priority="138">
      <formula>$CD35="OK"</formula>
    </cfRule>
  </conditionalFormatting>
  <conditionalFormatting sqref="B35:BY37">
    <cfRule type="expression" dxfId="83" priority="142">
      <formula>$BV35="Pending"</formula>
    </cfRule>
    <cfRule type="expression" dxfId="82" priority="143">
      <formula>$BV35="Fail"</formula>
    </cfRule>
    <cfRule type="expression" dxfId="81" priority="144">
      <formula>$BV35="OK"</formula>
    </cfRule>
  </conditionalFormatting>
  <conditionalFormatting sqref="BZ42:CC44">
    <cfRule type="expression" dxfId="80" priority="112">
      <formula>$BZ42="Pending"</formula>
    </cfRule>
    <cfRule type="expression" dxfId="79" priority="113">
      <formula>$BZ42="Fail"</formula>
    </cfRule>
    <cfRule type="expression" priority="114">
      <formula>$BZ42="OK"</formula>
    </cfRule>
  </conditionalFormatting>
  <conditionalFormatting sqref="CD42:CG44">
    <cfRule type="expression" dxfId="78" priority="109">
      <formula>$CD42="Pending"</formula>
    </cfRule>
    <cfRule type="expression" dxfId="77" priority="110">
      <formula>$CD42="Fail"</formula>
    </cfRule>
    <cfRule type="expression" dxfId="76" priority="111">
      <formula>$CD42="OK"</formula>
    </cfRule>
  </conditionalFormatting>
  <conditionalFormatting sqref="B42:BY44">
    <cfRule type="expression" dxfId="75" priority="115">
      <formula>$BV42="Pending"</formula>
    </cfRule>
    <cfRule type="expression" dxfId="74" priority="116">
      <formula>$BV42="Fail"</formula>
    </cfRule>
    <cfRule type="expression" dxfId="73" priority="117">
      <formula>$BV42="OK"</formula>
    </cfRule>
  </conditionalFormatting>
  <conditionalFormatting sqref="BZ54:CC56">
    <cfRule type="expression" dxfId="72" priority="85">
      <formula>$BZ54="Pending"</formula>
    </cfRule>
    <cfRule type="expression" dxfId="71" priority="86">
      <formula>$BZ54="Fail"</formula>
    </cfRule>
    <cfRule type="expression" priority="87">
      <formula>$BZ54="OK"</formula>
    </cfRule>
  </conditionalFormatting>
  <conditionalFormatting sqref="CD54:CG56">
    <cfRule type="expression" dxfId="70" priority="82">
      <formula>$CD54="Pending"</formula>
    </cfRule>
    <cfRule type="expression" dxfId="69" priority="83">
      <formula>$CD54="Fail"</formula>
    </cfRule>
    <cfRule type="expression" dxfId="68" priority="84">
      <formula>$CD54="OK"</formula>
    </cfRule>
  </conditionalFormatting>
  <conditionalFormatting sqref="B54:BY56">
    <cfRule type="expression" dxfId="67" priority="88">
      <formula>$BV54="Pending"</formula>
    </cfRule>
    <cfRule type="expression" dxfId="66" priority="89">
      <formula>$BV54="Fail"</formula>
    </cfRule>
    <cfRule type="expression" dxfId="65" priority="90">
      <formula>$BV54="OK"</formula>
    </cfRule>
  </conditionalFormatting>
  <conditionalFormatting sqref="BZ14:CC16">
    <cfRule type="expression" dxfId="64" priority="76">
      <formula>$BZ14="Pending"</formula>
    </cfRule>
    <cfRule type="expression" dxfId="63" priority="77">
      <formula>$BZ14="Fail"</formula>
    </cfRule>
    <cfRule type="expression" priority="78">
      <formula>$BZ14="OK"</formula>
    </cfRule>
  </conditionalFormatting>
  <conditionalFormatting sqref="CD14:CG16">
    <cfRule type="expression" dxfId="62" priority="73">
      <formula>$CD14="Pending"</formula>
    </cfRule>
    <cfRule type="expression" dxfId="61" priority="74">
      <formula>$CD14="Fail"</formula>
    </cfRule>
    <cfRule type="expression" dxfId="60" priority="75">
      <formula>$CD14="OK"</formula>
    </cfRule>
  </conditionalFormatting>
  <conditionalFormatting sqref="B14:BY16">
    <cfRule type="expression" dxfId="59" priority="79">
      <formula>$BV14="Pending"</formula>
    </cfRule>
    <cfRule type="expression" dxfId="58" priority="80">
      <formula>$BV14="Fail"</formula>
    </cfRule>
    <cfRule type="expression" dxfId="57" priority="81">
      <formula>$BV14="OK"</formula>
    </cfRule>
  </conditionalFormatting>
  <conditionalFormatting sqref="BZ17:CC19">
    <cfRule type="expression" dxfId="56" priority="67">
      <formula>$BZ17="Pending"</formula>
    </cfRule>
    <cfRule type="expression" dxfId="55" priority="68">
      <formula>$BZ17="Fail"</formula>
    </cfRule>
    <cfRule type="expression" priority="69">
      <formula>$BZ17="OK"</formula>
    </cfRule>
  </conditionalFormatting>
  <conditionalFormatting sqref="CD17:CG19">
    <cfRule type="expression" dxfId="54" priority="64">
      <formula>$CD17="Pending"</formula>
    </cfRule>
    <cfRule type="expression" dxfId="53" priority="65">
      <formula>$CD17="Fail"</formula>
    </cfRule>
    <cfRule type="expression" dxfId="52" priority="66">
      <formula>$CD17="OK"</formula>
    </cfRule>
  </conditionalFormatting>
  <conditionalFormatting sqref="B17:BY19">
    <cfRule type="expression" dxfId="51" priority="70">
      <formula>$BV17="Pending"</formula>
    </cfRule>
    <cfRule type="expression" dxfId="50" priority="71">
      <formula>$BV17="Fail"</formula>
    </cfRule>
    <cfRule type="expression" dxfId="49" priority="72">
      <formula>$BV17="OK"</formula>
    </cfRule>
  </conditionalFormatting>
  <conditionalFormatting sqref="BZ20:CC22">
    <cfRule type="expression" dxfId="48" priority="58">
      <formula>$BZ20="Pending"</formula>
    </cfRule>
    <cfRule type="expression" dxfId="47" priority="59">
      <formula>$BZ20="Fail"</formula>
    </cfRule>
    <cfRule type="expression" priority="60">
      <formula>$BZ20="OK"</formula>
    </cfRule>
  </conditionalFormatting>
  <conditionalFormatting sqref="CD20:CG22">
    <cfRule type="expression" dxfId="46" priority="55">
      <formula>$CD20="Pending"</formula>
    </cfRule>
    <cfRule type="expression" dxfId="45" priority="56">
      <formula>$CD20="Fail"</formula>
    </cfRule>
    <cfRule type="expression" dxfId="44" priority="57">
      <formula>$CD20="OK"</formula>
    </cfRule>
  </conditionalFormatting>
  <conditionalFormatting sqref="B20:BY22">
    <cfRule type="expression" dxfId="43" priority="61">
      <formula>$BV20="Pending"</formula>
    </cfRule>
    <cfRule type="expression" dxfId="42" priority="62">
      <formula>$BV20="Fail"</formula>
    </cfRule>
    <cfRule type="expression" dxfId="41" priority="63">
      <formula>$BV20="OK"</formula>
    </cfRule>
  </conditionalFormatting>
  <conditionalFormatting sqref="BZ27:CC29">
    <cfRule type="expression" dxfId="40" priority="49">
      <formula>$BZ27="Pending"</formula>
    </cfRule>
    <cfRule type="expression" dxfId="39" priority="50">
      <formula>$BZ27="Fail"</formula>
    </cfRule>
    <cfRule type="expression" priority="51">
      <formula>$BZ27="OK"</formula>
    </cfRule>
  </conditionalFormatting>
  <conditionalFormatting sqref="CD27:CG29">
    <cfRule type="expression" dxfId="38" priority="46">
      <formula>$CD27="Pending"</formula>
    </cfRule>
    <cfRule type="expression" dxfId="37" priority="47">
      <formula>$CD27="Fail"</formula>
    </cfRule>
    <cfRule type="expression" dxfId="36" priority="48">
      <formula>$CD27="OK"</formula>
    </cfRule>
  </conditionalFormatting>
  <conditionalFormatting sqref="B27:E29 W27:BY29">
    <cfRule type="expression" dxfId="35" priority="52">
      <formula>$BV27="Pending"</formula>
    </cfRule>
    <cfRule type="expression" dxfId="34" priority="53">
      <formula>$BV27="Fail"</formula>
    </cfRule>
    <cfRule type="expression" dxfId="33" priority="54">
      <formula>$BV27="OK"</formula>
    </cfRule>
  </conditionalFormatting>
  <conditionalFormatting sqref="BZ30:CC32">
    <cfRule type="expression" dxfId="32" priority="40">
      <formula>$BZ30="Pending"</formula>
    </cfRule>
    <cfRule type="expression" dxfId="31" priority="41">
      <formula>$BZ30="Fail"</formula>
    </cfRule>
    <cfRule type="expression" priority="42">
      <formula>$BZ30="OK"</formula>
    </cfRule>
  </conditionalFormatting>
  <conditionalFormatting sqref="CD30:CG32">
    <cfRule type="expression" dxfId="30" priority="37">
      <formula>$CD30="Pending"</formula>
    </cfRule>
    <cfRule type="expression" dxfId="29" priority="38">
      <formula>$CD30="Fail"</formula>
    </cfRule>
    <cfRule type="expression" dxfId="28" priority="39">
      <formula>$CD30="OK"</formula>
    </cfRule>
  </conditionalFormatting>
  <conditionalFormatting sqref="B30:BY32">
    <cfRule type="expression" dxfId="27" priority="43">
      <formula>$BV30="Pending"</formula>
    </cfRule>
    <cfRule type="expression" dxfId="26" priority="44">
      <formula>$BV30="Fail"</formula>
    </cfRule>
    <cfRule type="expression" dxfId="25" priority="45">
      <formula>$BV30="OK"</formula>
    </cfRule>
  </conditionalFormatting>
  <conditionalFormatting sqref="BZ38:CC40">
    <cfRule type="expression" dxfId="24" priority="19">
      <formula>$BZ38="Pending"</formula>
    </cfRule>
    <cfRule type="expression" dxfId="23" priority="20">
      <formula>$BZ38="Fail"</formula>
    </cfRule>
    <cfRule type="expression" priority="21">
      <formula>$BZ38="OK"</formula>
    </cfRule>
  </conditionalFormatting>
  <conditionalFormatting sqref="CD38:CG40">
    <cfRule type="expression" dxfId="22" priority="16">
      <formula>$CD38="Pending"</formula>
    </cfRule>
    <cfRule type="expression" dxfId="21" priority="17">
      <formula>$CD38="Fail"</formula>
    </cfRule>
    <cfRule type="expression" dxfId="20" priority="18">
      <formula>$CD38="OK"</formula>
    </cfRule>
  </conditionalFormatting>
  <conditionalFormatting sqref="B38:AO40 BF38:BY40">
    <cfRule type="expression" dxfId="19" priority="22">
      <formula>$BV38="Pending"</formula>
    </cfRule>
    <cfRule type="expression" dxfId="18" priority="23">
      <formula>$BV38="Fail"</formula>
    </cfRule>
    <cfRule type="expression" dxfId="17" priority="24">
      <formula>$BV38="OK"</formula>
    </cfRule>
  </conditionalFormatting>
  <conditionalFormatting sqref="F27:V29">
    <cfRule type="expression" dxfId="16" priority="25">
      <formula>$BV27="Pending"</formula>
    </cfRule>
    <cfRule type="expression" dxfId="15" priority="26">
      <formula>$BV27="Fail"</formula>
    </cfRule>
    <cfRule type="expression" dxfId="14" priority="27">
      <formula>$BV27="OK"</formula>
    </cfRule>
  </conditionalFormatting>
  <conditionalFormatting sqref="BZ50:CC52">
    <cfRule type="expression" dxfId="13" priority="7">
      <formula>$BZ50="Pending"</formula>
    </cfRule>
    <cfRule type="expression" dxfId="12" priority="8">
      <formula>$BZ50="Fail"</formula>
    </cfRule>
    <cfRule type="expression" priority="9">
      <formula>$BZ50="OK"</formula>
    </cfRule>
  </conditionalFormatting>
  <conditionalFormatting sqref="CD50:CG52">
    <cfRule type="expression" dxfId="11" priority="4">
      <formula>$CD50="Pending"</formula>
    </cfRule>
    <cfRule type="expression" dxfId="10" priority="5">
      <formula>$CD50="Fail"</formula>
    </cfRule>
    <cfRule type="expression" dxfId="9" priority="6">
      <formula>$CD50="OK"</formula>
    </cfRule>
  </conditionalFormatting>
  <conditionalFormatting sqref="B50:E52 W50:BY52">
    <cfRule type="expression" dxfId="8" priority="10">
      <formula>$BV50="Pending"</formula>
    </cfRule>
    <cfRule type="expression" dxfId="7" priority="11">
      <formula>$BV50="Fail"</formula>
    </cfRule>
    <cfRule type="expression" dxfId="6" priority="12">
      <formula>$BV50="OK"</formula>
    </cfRule>
  </conditionalFormatting>
  <conditionalFormatting sqref="AP38:BE40">
    <cfRule type="expression" dxfId="5" priority="13">
      <formula>$BV38="Pending"</formula>
    </cfRule>
    <cfRule type="expression" dxfId="4" priority="14">
      <formula>$BV38="Fail"</formula>
    </cfRule>
    <cfRule type="expression" dxfId="3" priority="15">
      <formula>$BV38="OK"</formula>
    </cfRule>
  </conditionalFormatting>
  <conditionalFormatting sqref="F50:V52">
    <cfRule type="expression" dxfId="2" priority="1">
      <formula>$BV50="Pending"</formula>
    </cfRule>
    <cfRule type="expression" dxfId="1" priority="2">
      <formula>$BV50="Fail"</formula>
    </cfRule>
    <cfRule type="expression" dxfId="0" priority="3">
      <formula>$BV50="OK"</formula>
    </cfRule>
  </conditionalFormatting>
  <dataValidations count="1">
    <dataValidation type="list" allowBlank="1" showInputMessage="1" showErrorMessage="1" sqref="BV54:CG56 BV11:CG22 BV24:CG32 BV42:CG44 BV35:CG40 BV47:CG52" xr:uid="{00000000-0002-0000-0000-000000000000}">
      <formula1>"OK,Fail,Pending"</formula1>
    </dataValidation>
  </dataValidation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kimxuan</dc:creator>
  <cp:lastModifiedBy>HPB</cp:lastModifiedBy>
  <cp:lastPrinted>2015-07-27T09:07:13Z</cp:lastPrinted>
  <dcterms:created xsi:type="dcterms:W3CDTF">2013-07-19T04:20:07Z</dcterms:created>
  <dcterms:modified xsi:type="dcterms:W3CDTF">2019-10-03T04:23:10Z</dcterms:modified>
</cp:coreProperties>
</file>