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la\Documents\Università\2° Anno\1° Semestre\Ingegneria del Software\Progetto\Pert\Quarta versione\"/>
    </mc:Choice>
  </mc:AlternateContent>
  <xr:revisionPtr revIDLastSave="0" documentId="13_ncr:1_{1DE06F47-3E8C-456C-8ABC-B2B1019519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14" i="1" s="1"/>
  <c r="J14" i="1" s="1"/>
  <c r="L14" i="1" s="1"/>
  <c r="N14" i="1" s="1"/>
  <c r="F20" i="1"/>
  <c r="H20" i="1" s="1"/>
  <c r="J20" i="1" s="1"/>
  <c r="L20" i="1" l="1"/>
  <c r="N20" i="1" s="1"/>
  <c r="P16" i="1" l="1"/>
  <c r="R16" i="1" l="1"/>
  <c r="P21" i="1" l="1"/>
  <c r="R21" i="1" s="1"/>
  <c r="P11" i="1"/>
  <c r="R11" i="1" s="1"/>
  <c r="T7" i="1" s="1"/>
  <c r="V7" i="1" s="1"/>
  <c r="T20" i="1" l="1"/>
  <c r="V20" i="1" s="1"/>
  <c r="T14" i="1"/>
  <c r="V14" i="1" s="1"/>
  <c r="X8" i="1" s="1"/>
  <c r="Z8" i="1" s="1"/>
  <c r="X14" i="1" s="1"/>
  <c r="Z14" i="1" s="1"/>
  <c r="X19" i="1" s="1"/>
  <c r="Z19" i="1" s="1"/>
  <c r="Z21" i="1" s="1"/>
  <c r="Y21" i="1" s="1"/>
  <c r="X21" i="1" l="1"/>
  <c r="Z16" i="1" s="1"/>
  <c r="X16" i="1" s="1"/>
  <c r="Z10" i="1" s="1"/>
  <c r="Y16" i="1" l="1"/>
  <c r="X10" i="1"/>
  <c r="Y10" i="1"/>
  <c r="V22" i="1" l="1"/>
  <c r="V9" i="1"/>
  <c r="V16" i="1"/>
  <c r="T16" i="1" l="1"/>
  <c r="U16" i="1"/>
  <c r="T9" i="1"/>
  <c r="U9" i="1"/>
  <c r="U22" i="1"/>
  <c r="T22" i="1"/>
  <c r="R23" i="1" l="1"/>
  <c r="R13" i="1"/>
  <c r="Q13" i="1" l="1"/>
  <c r="P13" i="1"/>
  <c r="Q23" i="1"/>
  <c r="P23" i="1"/>
  <c r="N16" i="1" l="1"/>
  <c r="R18" i="1"/>
  <c r="Q18" i="1" s="1"/>
  <c r="P18" i="1" l="1"/>
  <c r="N22" i="1" s="1"/>
  <c r="L22" i="1" s="1"/>
  <c r="J22" i="1" s="1"/>
  <c r="L16" i="1"/>
  <c r="J16" i="1" s="1"/>
  <c r="M16" i="1"/>
  <c r="M22" i="1" l="1"/>
  <c r="I16" i="1"/>
  <c r="H16" i="1"/>
  <c r="F16" i="1" s="1"/>
  <c r="H22" i="1"/>
  <c r="F22" i="1" s="1"/>
  <c r="I22" i="1"/>
  <c r="D16" i="1" l="1"/>
  <c r="E16" i="1"/>
  <c r="D22" i="1"/>
  <c r="E22" i="1"/>
</calcChain>
</file>

<file path=xl/sharedStrings.xml><?xml version="1.0" encoding="utf-8"?>
<sst xmlns="http://schemas.openxmlformats.org/spreadsheetml/2006/main" count="26" uniqueCount="26">
  <si>
    <t>Start</t>
  </si>
  <si>
    <t>Task-1</t>
  </si>
  <si>
    <t>Task-2</t>
  </si>
  <si>
    <t>Task-7</t>
  </si>
  <si>
    <t>Task-3</t>
  </si>
  <si>
    <t>Task-8</t>
  </si>
  <si>
    <t>Task-4</t>
  </si>
  <si>
    <t>Task-9</t>
  </si>
  <si>
    <t>Task-5</t>
  </si>
  <si>
    <t>Task-6</t>
  </si>
  <si>
    <t>Task-10</t>
  </si>
  <si>
    <t>Task-11</t>
  </si>
  <si>
    <t>Task-12</t>
  </si>
  <si>
    <t>Task-13</t>
  </si>
  <si>
    <t>Task-14</t>
  </si>
  <si>
    <t>Task-15</t>
  </si>
  <si>
    <t>End</t>
  </si>
  <si>
    <t>CRITICAL PATH:</t>
  </si>
  <si>
    <t>TASK-1</t>
  </si>
  <si>
    <t>TASK-7</t>
  </si>
  <si>
    <t>TASK-8</t>
  </si>
  <si>
    <t>TASK-9</t>
  </si>
  <si>
    <t>TASK-12</t>
  </si>
  <si>
    <t>TASK-13</t>
  </si>
  <si>
    <t>TASK-14</t>
  </si>
  <si>
    <t>TASK-15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</si>
</sst>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601579</xdr:colOff>
      <xdr:row>15</xdr:row>
      <xdr:rowOff>9071</xdr:rowOff>
    </xdr:from>
    <xdr:to>
      <xdr:col>3</xdr:col>
      <xdr:colOff>0</xdr:colOff>
      <xdr:row>17</xdr:row>
      <xdr:rowOff>63022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2E9E86F-5F05-9A06-5AF0-EFD705A1D26B}"/>
            </a:ext>
          </a:extLst>
        </xdr:cNvPr>
        <xdr:cNvCxnSpPr/>
      </xdr:nvCxnSpPr>
      <xdr:spPr>
        <a:xfrm flipV="1">
          <a:off x="1208887" y="2759146"/>
          <a:ext cx="613038" cy="4206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114586</xdr:rowOff>
    </xdr:from>
    <xdr:to>
      <xdr:col>2</xdr:col>
      <xdr:colOff>601578</xdr:colOff>
      <xdr:row>20</xdr:row>
      <xdr:rowOff>85940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38479D0-7EB7-5E33-15B4-C713FCA743A3}"/>
            </a:ext>
          </a:extLst>
        </xdr:cNvPr>
        <xdr:cNvCxnSpPr/>
      </xdr:nvCxnSpPr>
      <xdr:spPr>
        <a:xfrm>
          <a:off x="1214617" y="3231338"/>
          <a:ext cx="601578" cy="5213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5729</xdr:colOff>
      <xdr:row>14</xdr:row>
      <xdr:rowOff>51564</xdr:rowOff>
    </xdr:from>
    <xdr:to>
      <xdr:col>7</xdr:col>
      <xdr:colOff>0</xdr:colOff>
      <xdr:row>14</xdr:row>
      <xdr:rowOff>51564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9DA598D-DB68-1850-EA36-BF9AFAB14588}"/>
            </a:ext>
          </a:extLst>
        </xdr:cNvPr>
        <xdr:cNvCxnSpPr/>
      </xdr:nvCxnSpPr>
      <xdr:spPr>
        <a:xfrm>
          <a:off x="3649579" y="2618301"/>
          <a:ext cx="6015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595850</xdr:colOff>
      <xdr:row>20</xdr:row>
      <xdr:rowOff>51564</xdr:rowOff>
    </xdr:from>
    <xdr:to>
      <xdr:col>6</xdr:col>
      <xdr:colOff>601579</xdr:colOff>
      <xdr:row>20</xdr:row>
      <xdr:rowOff>51564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E098A28-6A47-7D4F-A8E0-28EC02E0062F}"/>
            </a:ext>
          </a:extLst>
        </xdr:cNvPr>
        <xdr:cNvCxnSpPr/>
      </xdr:nvCxnSpPr>
      <xdr:spPr>
        <a:xfrm>
          <a:off x="3632391" y="3718331"/>
          <a:ext cx="6130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601579</xdr:colOff>
      <xdr:row>14</xdr:row>
      <xdr:rowOff>68752</xdr:rowOff>
    </xdr:from>
    <xdr:to>
      <xdr:col>11</xdr:col>
      <xdr:colOff>22917</xdr:colOff>
      <xdr:row>14</xdr:row>
      <xdr:rowOff>68752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A5891A1-5EB4-FEF3-D1CF-CDD19714609E}"/>
            </a:ext>
          </a:extLst>
        </xdr:cNvPr>
        <xdr:cNvCxnSpPr/>
      </xdr:nvCxnSpPr>
      <xdr:spPr>
        <a:xfrm>
          <a:off x="6067353" y="2635489"/>
          <a:ext cx="6359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5729</xdr:colOff>
      <xdr:row>20</xdr:row>
      <xdr:rowOff>74481</xdr:rowOff>
    </xdr:from>
    <xdr:to>
      <xdr:col>10</xdr:col>
      <xdr:colOff>601579</xdr:colOff>
      <xdr:row>20</xdr:row>
      <xdr:rowOff>74481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A83FAE6-AF70-461B-D735-F7FB46997615}"/>
            </a:ext>
          </a:extLst>
        </xdr:cNvPr>
        <xdr:cNvCxnSpPr/>
      </xdr:nvCxnSpPr>
      <xdr:spPr>
        <a:xfrm>
          <a:off x="6078812" y="3741248"/>
          <a:ext cx="595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</xdr:row>
      <xdr:rowOff>97398</xdr:rowOff>
    </xdr:from>
    <xdr:to>
      <xdr:col>15</xdr:col>
      <xdr:colOff>0</xdr:colOff>
      <xdr:row>14</xdr:row>
      <xdr:rowOff>91669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AAF1003-F127-77B9-8351-0738D5325255}"/>
            </a:ext>
          </a:extLst>
        </xdr:cNvPr>
        <xdr:cNvCxnSpPr/>
      </xdr:nvCxnSpPr>
      <xdr:spPr>
        <a:xfrm flipV="1">
          <a:off x="8502316" y="2114120"/>
          <a:ext cx="607308" cy="544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17188</xdr:colOff>
      <xdr:row>16</xdr:row>
      <xdr:rowOff>108857</xdr:rowOff>
    </xdr:from>
    <xdr:to>
      <xdr:col>14</xdr:col>
      <xdr:colOff>595849</xdr:colOff>
      <xdr:row>20</xdr:row>
      <xdr:rowOff>68752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7E71213-6AD0-30B9-C064-CF637A5A0C65}"/>
            </a:ext>
          </a:extLst>
        </xdr:cNvPr>
        <xdr:cNvCxnSpPr/>
      </xdr:nvCxnSpPr>
      <xdr:spPr>
        <a:xfrm flipV="1">
          <a:off x="8519504" y="3042271"/>
          <a:ext cx="578661" cy="6932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601579</xdr:colOff>
      <xdr:row>8</xdr:row>
      <xdr:rowOff>28646</xdr:rowOff>
    </xdr:from>
    <xdr:to>
      <xdr:col>18</xdr:col>
      <xdr:colOff>595849</xdr:colOff>
      <xdr:row>21</xdr:row>
      <xdr:rowOff>45835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8566C231-CCE3-97BB-9002-6D76B7E15A0A}"/>
            </a:ext>
          </a:extLst>
        </xdr:cNvPr>
        <xdr:cNvCxnSpPr/>
      </xdr:nvCxnSpPr>
      <xdr:spPr>
        <a:xfrm flipV="1">
          <a:off x="10925820" y="1495353"/>
          <a:ext cx="601578" cy="2400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15</xdr:row>
      <xdr:rowOff>45835</xdr:rowOff>
    </xdr:from>
    <xdr:to>
      <xdr:col>18</xdr:col>
      <xdr:colOff>578662</xdr:colOff>
      <xdr:row>21</xdr:row>
      <xdr:rowOff>126045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0D56F83-DD71-FB02-5EB4-D5463287E97A}"/>
            </a:ext>
          </a:extLst>
        </xdr:cNvPr>
        <xdr:cNvCxnSpPr/>
      </xdr:nvCxnSpPr>
      <xdr:spPr>
        <a:xfrm flipV="1">
          <a:off x="10931549" y="2795910"/>
          <a:ext cx="578662" cy="1180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20</xdr:row>
      <xdr:rowOff>91669</xdr:rowOff>
    </xdr:from>
    <xdr:to>
      <xdr:col>19</xdr:col>
      <xdr:colOff>5729</xdr:colOff>
      <xdr:row>21</xdr:row>
      <xdr:rowOff>171880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F85205E-48A4-07ED-C6A6-FEEC0C7A4F58}"/>
            </a:ext>
          </a:extLst>
        </xdr:cNvPr>
        <xdr:cNvCxnSpPr/>
      </xdr:nvCxnSpPr>
      <xdr:spPr>
        <a:xfrm flipV="1">
          <a:off x="10931549" y="3758436"/>
          <a:ext cx="613037" cy="263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286466</xdr:colOff>
      <xdr:row>18</xdr:row>
      <xdr:rowOff>5730</xdr:rowOff>
    </xdr:from>
    <xdr:to>
      <xdr:col>16</xdr:col>
      <xdr:colOff>286466</xdr:colOff>
      <xdr:row>19</xdr:row>
      <xdr:rowOff>166150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C10C569-5D74-1FD4-32D0-9D062BC84822}"/>
            </a:ext>
          </a:extLst>
        </xdr:cNvPr>
        <xdr:cNvCxnSpPr/>
      </xdr:nvCxnSpPr>
      <xdr:spPr>
        <a:xfrm>
          <a:off x="10003398" y="3305820"/>
          <a:ext cx="0" cy="343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269279</xdr:colOff>
      <xdr:row>13</xdr:row>
      <xdr:rowOff>5730</xdr:rowOff>
    </xdr:from>
    <xdr:to>
      <xdr:col>16</xdr:col>
      <xdr:colOff>275008</xdr:colOff>
      <xdr:row>14</xdr:row>
      <xdr:rowOff>177609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186714A-C97E-7B0E-7036-6E4B65F590BA}"/>
            </a:ext>
          </a:extLst>
        </xdr:cNvPr>
        <xdr:cNvCxnSpPr/>
      </xdr:nvCxnSpPr>
      <xdr:spPr>
        <a:xfrm flipH="1" flipV="1">
          <a:off x="9986211" y="2389128"/>
          <a:ext cx="5729" cy="3552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11459</xdr:colOff>
      <xdr:row>7</xdr:row>
      <xdr:rowOff>160421</xdr:rowOff>
    </xdr:from>
    <xdr:to>
      <xdr:col>18</xdr:col>
      <xdr:colOff>584391</xdr:colOff>
      <xdr:row>10</xdr:row>
      <xdr:rowOff>148963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78A81C1-D24E-2C04-54A0-194C6CCA7662}"/>
            </a:ext>
          </a:extLst>
        </xdr:cNvPr>
        <xdr:cNvCxnSpPr/>
      </xdr:nvCxnSpPr>
      <xdr:spPr>
        <a:xfrm flipV="1">
          <a:off x="10943008" y="1443789"/>
          <a:ext cx="572932" cy="538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57293</xdr:rowOff>
    </xdr:from>
    <xdr:to>
      <xdr:col>19</xdr:col>
      <xdr:colOff>0</xdr:colOff>
      <xdr:row>13</xdr:row>
      <xdr:rowOff>120316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60B9A9A-4D55-0085-9912-6CBA211D93D9}"/>
            </a:ext>
          </a:extLst>
        </xdr:cNvPr>
        <xdr:cNvCxnSpPr/>
      </xdr:nvCxnSpPr>
      <xdr:spPr>
        <a:xfrm>
          <a:off x="10931549" y="2074015"/>
          <a:ext cx="607308" cy="429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5729</xdr:colOff>
      <xdr:row>11</xdr:row>
      <xdr:rowOff>120316</xdr:rowOff>
    </xdr:from>
    <xdr:to>
      <xdr:col>19</xdr:col>
      <xdr:colOff>0</xdr:colOff>
      <xdr:row>19</xdr:row>
      <xdr:rowOff>11458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B1CBD1B-2798-DFF9-52EE-DF7E71D1BD15}"/>
            </a:ext>
          </a:extLst>
        </xdr:cNvPr>
        <xdr:cNvCxnSpPr/>
      </xdr:nvCxnSpPr>
      <xdr:spPr>
        <a:xfrm>
          <a:off x="10937278" y="2137038"/>
          <a:ext cx="601579" cy="1357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5729</xdr:colOff>
      <xdr:row>7</xdr:row>
      <xdr:rowOff>80211</xdr:rowOff>
    </xdr:from>
    <xdr:to>
      <xdr:col>22</xdr:col>
      <xdr:colOff>601579</xdr:colOff>
      <xdr:row>8</xdr:row>
      <xdr:rowOff>45834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E2FB57E-09D9-0ED7-2C45-C658C9CDF39D}"/>
            </a:ext>
          </a:extLst>
        </xdr:cNvPr>
        <xdr:cNvCxnSpPr/>
      </xdr:nvCxnSpPr>
      <xdr:spPr>
        <a:xfrm>
          <a:off x="13366511" y="1363579"/>
          <a:ext cx="595850" cy="148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</xdr:row>
      <xdr:rowOff>160421</xdr:rowOff>
    </xdr:from>
    <xdr:to>
      <xdr:col>22</xdr:col>
      <xdr:colOff>595850</xdr:colOff>
      <xdr:row>14</xdr:row>
      <xdr:rowOff>68752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1A2C880-F19E-9B9C-11B4-3121B287CA54}"/>
            </a:ext>
          </a:extLst>
        </xdr:cNvPr>
        <xdr:cNvCxnSpPr/>
      </xdr:nvCxnSpPr>
      <xdr:spPr>
        <a:xfrm flipV="1">
          <a:off x="13360782" y="1627128"/>
          <a:ext cx="595850" cy="1008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5729</xdr:colOff>
      <xdr:row>9</xdr:row>
      <xdr:rowOff>166150</xdr:rowOff>
    </xdr:from>
    <xdr:to>
      <xdr:col>23</xdr:col>
      <xdr:colOff>5730</xdr:colOff>
      <xdr:row>20</xdr:row>
      <xdr:rowOff>80210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6E17772-42A3-F249-5628-F155B52C9B65}"/>
            </a:ext>
          </a:extLst>
        </xdr:cNvPr>
        <xdr:cNvCxnSpPr/>
      </xdr:nvCxnSpPr>
      <xdr:spPr>
        <a:xfrm flipV="1">
          <a:off x="13366511" y="1816195"/>
          <a:ext cx="607309" cy="19307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263549</xdr:colOff>
      <xdr:row>10</xdr:row>
      <xdr:rowOff>11459</xdr:rowOff>
    </xdr:from>
    <xdr:to>
      <xdr:col>24</xdr:col>
      <xdr:colOff>269279</xdr:colOff>
      <xdr:row>12</xdr:row>
      <xdr:rowOff>183338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6504A36-8AF5-A0FE-AE68-6A937006FEBB}"/>
            </a:ext>
          </a:extLst>
        </xdr:cNvPr>
        <xdr:cNvCxnSpPr/>
      </xdr:nvCxnSpPr>
      <xdr:spPr>
        <a:xfrm>
          <a:off x="14838947" y="1844842"/>
          <a:ext cx="5730" cy="538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269279</xdr:colOff>
      <xdr:row>15</xdr:row>
      <xdr:rowOff>171880</xdr:rowOff>
    </xdr:from>
    <xdr:to>
      <xdr:col>24</xdr:col>
      <xdr:colOff>269279</xdr:colOff>
      <xdr:row>17</xdr:row>
      <xdr:rowOff>171880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38327DEF-8ABC-1C5F-71A6-F3E75B56C299}"/>
            </a:ext>
          </a:extLst>
        </xdr:cNvPr>
        <xdr:cNvCxnSpPr/>
      </xdr:nvCxnSpPr>
      <xdr:spPr>
        <a:xfrm>
          <a:off x="14844677" y="2921955"/>
          <a:ext cx="0" cy="366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303655</xdr:colOff>
      <xdr:row>21</xdr:row>
      <xdr:rowOff>11459</xdr:rowOff>
    </xdr:from>
    <xdr:to>
      <xdr:col>24</xdr:col>
      <xdr:colOff>309384</xdr:colOff>
      <xdr:row>22</xdr:row>
      <xdr:rowOff>171879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CC3BD135-AF41-1C68-998D-F57036D438D0}"/>
            </a:ext>
          </a:extLst>
        </xdr:cNvPr>
        <xdr:cNvCxnSpPr/>
      </xdr:nvCxnSpPr>
      <xdr:spPr>
        <a:xfrm>
          <a:off x="14879053" y="3861564"/>
          <a:ext cx="5729" cy="343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D4D4D4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Z24"/>
  <sheetViews>
    <sheetView tabSelected="1" zoomScale="85" zoomScaleNormal="85" workbookViewId="0">
      <selection activeCell="H12" sqref="H12"/>
    </sheetView>
  </sheetViews>
  <sheetFormatPr defaultRowHeight="14.4" x14ac:dyDescent="0.3"/>
  <cols>
    <col min="1" max="16384" width="8.88671875" style="4"/>
  </cols>
  <sheetData>
    <row r="7" spans="2:26" x14ac:dyDescent="0.3">
      <c r="T7" s="5">
        <f>MAX(R11,R21)</f>
        <v>20</v>
      </c>
      <c r="U7" s="5">
        <v>8</v>
      </c>
      <c r="V7" s="5">
        <f>U7+T7</f>
        <v>28</v>
      </c>
    </row>
    <row r="8" spans="2:26" x14ac:dyDescent="0.3">
      <c r="T8" s="1" t="s">
        <v>10</v>
      </c>
      <c r="U8" s="2"/>
      <c r="V8" s="3"/>
      <c r="X8" s="5">
        <f>MAX(V7,V14,V20)</f>
        <v>29</v>
      </c>
      <c r="Y8" s="5">
        <v>4</v>
      </c>
      <c r="Z8" s="5">
        <f>Y8+X8</f>
        <v>33</v>
      </c>
    </row>
    <row r="9" spans="2:26" x14ac:dyDescent="0.3">
      <c r="T9" s="5">
        <f>V9-U7</f>
        <v>21</v>
      </c>
      <c r="U9" s="5">
        <f>V9-V7</f>
        <v>1</v>
      </c>
      <c r="V9" s="5">
        <f>X10</f>
        <v>29</v>
      </c>
      <c r="X9" s="1" t="s">
        <v>13</v>
      </c>
      <c r="Y9" s="2"/>
      <c r="Z9" s="3"/>
    </row>
    <row r="10" spans="2:26" x14ac:dyDescent="0.3">
      <c r="B10" s="6" t="s">
        <v>17</v>
      </c>
      <c r="C10" s="6"/>
      <c r="D10" s="7" t="s">
        <v>18</v>
      </c>
      <c r="E10" s="7" t="s">
        <v>19</v>
      </c>
      <c r="F10" s="7" t="s">
        <v>20</v>
      </c>
      <c r="G10" s="7" t="s">
        <v>21</v>
      </c>
      <c r="H10" s="7" t="s">
        <v>22</v>
      </c>
      <c r="I10" s="7" t="s">
        <v>23</v>
      </c>
      <c r="J10" s="7" t="s">
        <v>24</v>
      </c>
      <c r="K10" s="7" t="s">
        <v>25</v>
      </c>
      <c r="X10" s="5">
        <f>Z10-Y8</f>
        <v>29</v>
      </c>
      <c r="Y10" s="5">
        <f>Z10-Z8</f>
        <v>0</v>
      </c>
      <c r="Z10" s="5">
        <f>X16</f>
        <v>33</v>
      </c>
    </row>
    <row r="11" spans="2:26" x14ac:dyDescent="0.3">
      <c r="P11" s="5">
        <f>MAX(N14,R16)</f>
        <v>17</v>
      </c>
      <c r="Q11" s="5">
        <v>3</v>
      </c>
      <c r="R11" s="5">
        <f>P11+Q11</f>
        <v>20</v>
      </c>
    </row>
    <row r="12" spans="2:26" x14ac:dyDescent="0.3">
      <c r="P12" s="1" t="s">
        <v>7</v>
      </c>
      <c r="Q12" s="2"/>
      <c r="R12" s="3"/>
    </row>
    <row r="13" spans="2:26" x14ac:dyDescent="0.3">
      <c r="P13" s="5">
        <f>R13-Q11</f>
        <v>17</v>
      </c>
      <c r="Q13" s="5">
        <f>R13-R11</f>
        <v>0</v>
      </c>
      <c r="R13" s="5">
        <f>MIN(T9,T16,T22)</f>
        <v>20</v>
      </c>
    </row>
    <row r="14" spans="2:26" x14ac:dyDescent="0.3">
      <c r="D14" s="5">
        <v>0</v>
      </c>
      <c r="E14" s="5">
        <v>5</v>
      </c>
      <c r="F14" s="5">
        <f>E14+D14</f>
        <v>5</v>
      </c>
      <c r="H14" s="5">
        <f>F14</f>
        <v>5</v>
      </c>
      <c r="I14" s="5">
        <v>5</v>
      </c>
      <c r="J14" s="5">
        <f>I14+H14</f>
        <v>10</v>
      </c>
      <c r="L14" s="5">
        <f>J14</f>
        <v>10</v>
      </c>
      <c r="M14" s="5">
        <v>7</v>
      </c>
      <c r="N14" s="5">
        <f>M14+L14</f>
        <v>17</v>
      </c>
      <c r="T14" s="5">
        <f>MAX(R11,R21)</f>
        <v>20</v>
      </c>
      <c r="U14" s="5">
        <v>6</v>
      </c>
      <c r="V14" s="5">
        <f>U14+T14</f>
        <v>26</v>
      </c>
      <c r="X14" s="5">
        <f>Z8</f>
        <v>33</v>
      </c>
      <c r="Y14" s="5">
        <v>7</v>
      </c>
      <c r="Z14" s="5">
        <f>Y14+X14</f>
        <v>40</v>
      </c>
    </row>
    <row r="15" spans="2:26" x14ac:dyDescent="0.3">
      <c r="D15" s="1" t="s">
        <v>1</v>
      </c>
      <c r="E15" s="2"/>
      <c r="F15" s="3"/>
      <c r="H15" s="1" t="s">
        <v>3</v>
      </c>
      <c r="I15" s="2"/>
      <c r="J15" s="3"/>
      <c r="L15" s="1" t="s">
        <v>5</v>
      </c>
      <c r="M15" s="2"/>
      <c r="N15" s="3"/>
      <c r="T15" s="1" t="s">
        <v>11</v>
      </c>
      <c r="U15" s="2"/>
      <c r="V15" s="3"/>
      <c r="X15" s="1" t="s">
        <v>14</v>
      </c>
      <c r="Y15" s="2"/>
      <c r="Z15" s="3"/>
    </row>
    <row r="16" spans="2:26" x14ac:dyDescent="0.3">
      <c r="D16" s="5">
        <f>F16-E14</f>
        <v>0</v>
      </c>
      <c r="E16" s="5">
        <f>F16-F14</f>
        <v>0</v>
      </c>
      <c r="F16" s="5">
        <f>H16</f>
        <v>5</v>
      </c>
      <c r="H16" s="5">
        <f>J16-I14</f>
        <v>5</v>
      </c>
      <c r="I16" s="5">
        <f>J16-J14</f>
        <v>0</v>
      </c>
      <c r="J16" s="5">
        <f>L16</f>
        <v>10</v>
      </c>
      <c r="L16" s="5">
        <f>N16-M14</f>
        <v>10</v>
      </c>
      <c r="M16" s="5">
        <f>N16-N14</f>
        <v>0</v>
      </c>
      <c r="N16" s="5">
        <f>P13</f>
        <v>17</v>
      </c>
      <c r="P16" s="5">
        <f>N20</f>
        <v>11</v>
      </c>
      <c r="Q16" s="5">
        <v>4</v>
      </c>
      <c r="R16" s="5">
        <f>Q16+P16</f>
        <v>15</v>
      </c>
      <c r="T16" s="5">
        <f>V16-U14</f>
        <v>23</v>
      </c>
      <c r="U16" s="5">
        <f>V16-V14</f>
        <v>3</v>
      </c>
      <c r="V16" s="5">
        <f>X10</f>
        <v>29</v>
      </c>
      <c r="X16" s="5">
        <f>Z16-Y14</f>
        <v>33</v>
      </c>
      <c r="Y16" s="5">
        <f>Z16-Z14</f>
        <v>0</v>
      </c>
      <c r="Z16" s="5">
        <f>X21</f>
        <v>40</v>
      </c>
    </row>
    <row r="17" spans="2:26" x14ac:dyDescent="0.3">
      <c r="P17" s="1" t="s">
        <v>8</v>
      </c>
      <c r="Q17" s="2"/>
      <c r="R17" s="3"/>
    </row>
    <row r="18" spans="2:26" x14ac:dyDescent="0.3">
      <c r="B18" s="5" t="s">
        <v>0</v>
      </c>
      <c r="P18" s="5">
        <f>R18-Q16</f>
        <v>13</v>
      </c>
      <c r="Q18" s="5">
        <f>R18-R16</f>
        <v>2</v>
      </c>
      <c r="R18" s="5">
        <f>MIN(P13,P23)</f>
        <v>17</v>
      </c>
    </row>
    <row r="19" spans="2:26" x14ac:dyDescent="0.3">
      <c r="X19" s="5">
        <f>Z14</f>
        <v>40</v>
      </c>
      <c r="Y19" s="5">
        <v>1</v>
      </c>
      <c r="Z19" s="5">
        <f>Y19+X19</f>
        <v>41</v>
      </c>
    </row>
    <row r="20" spans="2:26" x14ac:dyDescent="0.3">
      <c r="D20" s="5">
        <v>0</v>
      </c>
      <c r="E20" s="5">
        <v>2</v>
      </c>
      <c r="F20" s="5">
        <f>E20+D20</f>
        <v>2</v>
      </c>
      <c r="H20" s="5">
        <f>F20</f>
        <v>2</v>
      </c>
      <c r="I20" s="5">
        <v>4</v>
      </c>
      <c r="J20" s="5">
        <f>I20+H20</f>
        <v>6</v>
      </c>
      <c r="L20" s="5">
        <f>J20</f>
        <v>6</v>
      </c>
      <c r="M20" s="5">
        <v>5</v>
      </c>
      <c r="N20" s="5">
        <f>M20+L20</f>
        <v>11</v>
      </c>
      <c r="T20" s="5">
        <f>MAX(R21,R11)</f>
        <v>20</v>
      </c>
      <c r="U20" s="5">
        <v>9</v>
      </c>
      <c r="V20" s="5">
        <f>U20+T20</f>
        <v>29</v>
      </c>
      <c r="X20" s="1" t="s">
        <v>15</v>
      </c>
      <c r="Y20" s="2"/>
      <c r="Z20" s="3"/>
    </row>
    <row r="21" spans="2:26" x14ac:dyDescent="0.3">
      <c r="D21" s="1" t="s">
        <v>2</v>
      </c>
      <c r="E21" s="2"/>
      <c r="F21" s="3"/>
      <c r="H21" s="1" t="s">
        <v>4</v>
      </c>
      <c r="I21" s="2"/>
      <c r="J21" s="3"/>
      <c r="L21" s="1" t="s">
        <v>6</v>
      </c>
      <c r="M21" s="2"/>
      <c r="N21" s="3"/>
      <c r="P21" s="5">
        <f>R16</f>
        <v>15</v>
      </c>
      <c r="Q21" s="5">
        <v>2</v>
      </c>
      <c r="R21" s="5">
        <f>Q21+P21</f>
        <v>17</v>
      </c>
      <c r="T21" s="1" t="s">
        <v>12</v>
      </c>
      <c r="U21" s="2"/>
      <c r="V21" s="3"/>
      <c r="X21" s="5">
        <f>Z21-Y19</f>
        <v>40</v>
      </c>
      <c r="Y21" s="5">
        <f>Z21-Z19</f>
        <v>0</v>
      </c>
      <c r="Z21" s="5">
        <f>Z19</f>
        <v>41</v>
      </c>
    </row>
    <row r="22" spans="2:26" x14ac:dyDescent="0.3">
      <c r="D22" s="5">
        <f>F22-E20</f>
        <v>2</v>
      </c>
      <c r="E22" s="5">
        <f>F22-F20</f>
        <v>2</v>
      </c>
      <c r="F22" s="5">
        <f>H22</f>
        <v>4</v>
      </c>
      <c r="H22" s="5">
        <f>J22-I20</f>
        <v>4</v>
      </c>
      <c r="I22" s="5">
        <f>J22-J20</f>
        <v>2</v>
      </c>
      <c r="J22" s="5">
        <f>L22</f>
        <v>8</v>
      </c>
      <c r="L22" s="5">
        <f>N22-M20</f>
        <v>8</v>
      </c>
      <c r="M22" s="5">
        <f>N22-N20</f>
        <v>2</v>
      </c>
      <c r="N22" s="5">
        <f>P18</f>
        <v>13</v>
      </c>
      <c r="P22" s="1" t="s">
        <v>9</v>
      </c>
      <c r="Q22" s="2"/>
      <c r="R22" s="3"/>
      <c r="T22" s="5">
        <f>V22-U20</f>
        <v>20</v>
      </c>
      <c r="U22" s="5">
        <f>V22-V20</f>
        <v>0</v>
      </c>
      <c r="V22" s="5">
        <f>X10</f>
        <v>29</v>
      </c>
    </row>
    <row r="23" spans="2:26" x14ac:dyDescent="0.3">
      <c r="P23" s="5">
        <f>R23-Q21</f>
        <v>18</v>
      </c>
      <c r="Q23" s="5">
        <f>R23-R21</f>
        <v>3</v>
      </c>
      <c r="R23" s="5">
        <f>MIN(T9,T16,T22)</f>
        <v>20</v>
      </c>
    </row>
    <row r="24" spans="2:26" x14ac:dyDescent="0.3">
      <c r="Y24" s="5" t="s">
        <v>16</v>
      </c>
    </row>
  </sheetData>
  <mergeCells count="16">
    <mergeCell ref="B10:C10"/>
    <mergeCell ref="X9:Z9"/>
    <mergeCell ref="X15:Z15"/>
    <mergeCell ref="X20:Z20"/>
    <mergeCell ref="P12:R12"/>
    <mergeCell ref="P17:R17"/>
    <mergeCell ref="P22:R22"/>
    <mergeCell ref="T15:V15"/>
    <mergeCell ref="T8:V8"/>
    <mergeCell ref="T21:V21"/>
    <mergeCell ref="D15:F15"/>
    <mergeCell ref="D21:F21"/>
    <mergeCell ref="H15:J15"/>
    <mergeCell ref="H21:J21"/>
    <mergeCell ref="L15:N15"/>
    <mergeCell ref="L21:N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Feula</dc:creator>
  <cp:lastModifiedBy>Lorenzo Feula</cp:lastModifiedBy>
  <dcterms:created xsi:type="dcterms:W3CDTF">2024-01-07T21:45:07Z</dcterms:created>
  <dcterms:modified xsi:type="dcterms:W3CDTF">2024-01-13T19:40:56Z</dcterms:modified>
</cp:coreProperties>
</file>