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gp219_ic_ac_uk/Documents/DMT/Electronics/PCB/V3/"/>
    </mc:Choice>
  </mc:AlternateContent>
  <xr:revisionPtr revIDLastSave="0" documentId="8_{74921C92-CD70-4584-BFD4-6BCF422C5C3D}" xr6:coauthVersionLast="47" xr6:coauthVersionMax="47" xr10:uidLastSave="{00000000-0000-0000-0000-000000000000}"/>
  <bookViews>
    <workbookView xWindow="768" yWindow="768" windowWidth="17280" windowHeight="8880"/>
  </bookViews>
  <sheets>
    <sheet name="BOMV4Notes" sheetId="1" r:id="rId1"/>
  </sheets>
  <calcPr calcId="0"/>
</workbook>
</file>

<file path=xl/calcChain.xml><?xml version="1.0" encoding="utf-8"?>
<calcChain xmlns="http://schemas.openxmlformats.org/spreadsheetml/2006/main">
  <c r="H9" i="1" l="1"/>
  <c r="I9" i="1" s="1"/>
  <c r="H10" i="1"/>
  <c r="I10" i="1" s="1"/>
  <c r="H11" i="1"/>
  <c r="I11" i="1" s="1"/>
  <c r="H12" i="1"/>
  <c r="I12" i="1" s="1"/>
  <c r="H13" i="1"/>
  <c r="I13" i="1" s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F10" i="1"/>
  <c r="F11" i="1"/>
  <c r="F12" i="1"/>
  <c r="F13" i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18" i="1"/>
  <c r="H18" i="1" s="1"/>
  <c r="I18" i="1" s="1"/>
  <c r="F19" i="1"/>
  <c r="H19" i="1" s="1"/>
  <c r="I19" i="1" s="1"/>
  <c r="F20" i="1"/>
  <c r="H20" i="1" s="1"/>
  <c r="I20" i="1" s="1"/>
  <c r="F21" i="1"/>
  <c r="H21" i="1" s="1"/>
  <c r="I21" i="1" s="1"/>
  <c r="F22" i="1"/>
  <c r="H22" i="1" s="1"/>
  <c r="I22" i="1" s="1"/>
  <c r="F2" i="1"/>
  <c r="H2" i="1" s="1"/>
  <c r="I2" i="1" s="1"/>
</calcChain>
</file>

<file path=xl/sharedStrings.xml><?xml version="1.0" encoding="utf-8"?>
<sst xmlns="http://schemas.openxmlformats.org/spreadsheetml/2006/main" count="179" uniqueCount="115">
  <si>
    <t>ID</t>
  </si>
  <si>
    <t>Name</t>
  </si>
  <si>
    <t>Designator</t>
  </si>
  <si>
    <t>Footprint</t>
  </si>
  <si>
    <t>Manufacturer Part</t>
  </si>
  <si>
    <t>Manufacturer</t>
  </si>
  <si>
    <t>Supplier</t>
  </si>
  <si>
    <t>Supplier Part</t>
  </si>
  <si>
    <t>Price</t>
  </si>
  <si>
    <t>AS358AMTR-E1</t>
  </si>
  <si>
    <t>AMPA1,AMPA2,AMPB1,AMPB2</t>
  </si>
  <si>
    <t>SOIC-8_L4.9-W3.9-P1.27-LS6.0-BL</t>
  </si>
  <si>
    <t>Diodes Incorporated</t>
  </si>
  <si>
    <t>LCSC</t>
  </si>
  <si>
    <t>C141322</t>
  </si>
  <si>
    <t>AS358MTR-E1</t>
  </si>
  <si>
    <t>AMPD</t>
  </si>
  <si>
    <t>SOIC-8_L5.0-W4.0-P1.27-LS6.0-BL</t>
  </si>
  <si>
    <t>C145499</t>
  </si>
  <si>
    <t>ISL9V3040S3ST</t>
  </si>
  <si>
    <t>IG1,IG2,IG3,IG4</t>
  </si>
  <si>
    <t>TO-263AB_L10.0-W8.5-P2.54-LS15.9-TL</t>
  </si>
  <si>
    <t>ON(安森美)</t>
  </si>
  <si>
    <t>C898702</t>
  </si>
  <si>
    <t>PBSS4330PA,115</t>
  </si>
  <si>
    <t>INJ1,INJ2,INJ3,INJ4</t>
  </si>
  <si>
    <t>DFN2020-3_L2.0-W2.0-P0.65-BR</t>
  </si>
  <si>
    <t>Nexperia</t>
  </si>
  <si>
    <t>C458167</t>
  </si>
  <si>
    <t>1uF</t>
  </si>
  <si>
    <t>CA1,CB1</t>
  </si>
  <si>
    <t>C1206</t>
  </si>
  <si>
    <t>CL31B105KBHNNNE</t>
  </si>
  <si>
    <t>SAMSUNG</t>
  </si>
  <si>
    <t>C1848</t>
  </si>
  <si>
    <t>1K</t>
  </si>
  <si>
    <t>RA1,RB1,RC1,RC2,RC3,RC4,RC5,RD1,RD3,RD4,RD6,RIG1A,RIG2A,RIG3A,RIG4A,RA6B,RA7A</t>
  </si>
  <si>
    <t>R0603</t>
  </si>
  <si>
    <t>0603WAF1001T5E</t>
  </si>
  <si>
    <t>UniOhm</t>
  </si>
  <si>
    <t>C21190</t>
  </si>
  <si>
    <t>2.2K</t>
  </si>
  <si>
    <t>RA2,RB2</t>
  </si>
  <si>
    <t>R0805</t>
  </si>
  <si>
    <t>0805W8F2201T5E</t>
  </si>
  <si>
    <t>C17520</t>
  </si>
  <si>
    <t>200K</t>
  </si>
  <si>
    <t>RA3</t>
  </si>
  <si>
    <t>0805W8F2003T5E</t>
  </si>
  <si>
    <t>C17539</t>
  </si>
  <si>
    <t>1M</t>
  </si>
  <si>
    <t>RB3</t>
  </si>
  <si>
    <t>0805W8F1004T5E</t>
  </si>
  <si>
    <t>C17514</t>
  </si>
  <si>
    <t>100K</t>
  </si>
  <si>
    <t>RB8,RA8</t>
  </si>
  <si>
    <t>R1206</t>
  </si>
  <si>
    <t>1206W4F1003T5E</t>
  </si>
  <si>
    <t>C17900</t>
  </si>
  <si>
    <t>20K</t>
  </si>
  <si>
    <t>RCT,RA4A,RA5A,RB4C,RB5C,RB6A,RB6B</t>
  </si>
  <si>
    <t>0603WAF2002T5E</t>
  </si>
  <si>
    <t>C4184</t>
  </si>
  <si>
    <t>10K</t>
  </si>
  <si>
    <t>RIG1B,RIG2B,RIG3B,RIG4B</t>
  </si>
  <si>
    <t>1206W4F1002T5E</t>
  </si>
  <si>
    <t>C17902</t>
  </si>
  <si>
    <t>ZMM4.7</t>
  </si>
  <si>
    <t>D1,D2,D3,D4,D5</t>
  </si>
  <si>
    <t>LL-34_L3.5-W1.5-RD</t>
  </si>
  <si>
    <t>(DIOTEC)</t>
  </si>
  <si>
    <t>C212756</t>
  </si>
  <si>
    <t>M7_C95872</t>
  </si>
  <si>
    <t>DINJ1,DINJ2,DINJ3,DINJ4</t>
  </si>
  <si>
    <t>DO-214AC_L4.3-W2.7-LS5.3-RD</t>
  </si>
  <si>
    <t>M7</t>
  </si>
  <si>
    <t>MDD</t>
  </si>
  <si>
    <t>C95872</t>
  </si>
  <si>
    <t>30K</t>
  </si>
  <si>
    <t>RA4B,RA5B,RA7B,RA7C,RA7D,RB4D,RB4E,RB5D,RB5E,RB7A,RB7B</t>
  </si>
  <si>
    <t>0805W8F3002T5E</t>
  </si>
  <si>
    <t>C17621</t>
  </si>
  <si>
    <t>24K</t>
  </si>
  <si>
    <t>RA6A</t>
  </si>
  <si>
    <t>0805W8F2402T5E</t>
  </si>
  <si>
    <t>C17575</t>
  </si>
  <si>
    <t>RB4A,RB4B,RB5A,RB5B,RINJ1B,RINJ2B,RINJ3B,RINJ4B</t>
  </si>
  <si>
    <t>0805W8F3000T5E</t>
  </si>
  <si>
    <t>C17617</t>
  </si>
  <si>
    <t>RB6C,RD2B,RD5B,RINJ1A,RINJ2A,RINJ3A,RINJ4A</t>
  </si>
  <si>
    <t>0805W8F2000T5E</t>
  </si>
  <si>
    <t>C17540</t>
  </si>
  <si>
    <t>2K</t>
  </si>
  <si>
    <t>RB7C</t>
  </si>
  <si>
    <t>0805W8F2001T5E</t>
  </si>
  <si>
    <t>C17604</t>
  </si>
  <si>
    <t>1.2K</t>
  </si>
  <si>
    <t>RD2A,RD5A</t>
  </si>
  <si>
    <t>0805W8F1201T5E</t>
  </si>
  <si>
    <t>C17379</t>
  </si>
  <si>
    <t>RINJ1C,RINJ2C,RINJ3C,RINJ4C</t>
  </si>
  <si>
    <t>1206W4F100JT5E</t>
  </si>
  <si>
    <t>C17903</t>
  </si>
  <si>
    <t>Quantity x 5</t>
  </si>
  <si>
    <t xml:space="preserve">Quantity </t>
  </si>
  <si>
    <t>Quantity bought</t>
  </si>
  <si>
    <t>Extra</t>
  </si>
  <si>
    <t>Mouser</t>
  </si>
  <si>
    <t>621-AS358AMTR-E1</t>
  </si>
  <si>
    <t>621-AS358MTR-E1</t>
  </si>
  <si>
    <t>512-ISL9V3040S3ST</t>
  </si>
  <si>
    <t>771-PBSS4330PA-115</t>
  </si>
  <si>
    <t>R</t>
  </si>
  <si>
    <t>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</si>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</sst>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.uk/QuickViewProdDetail.aspx?PartNum=512-ISL9V3040S3ST&amp;KeepThis=true&amp;TB_iframe=true&amp;height=375&amp;width=530&amp;QuickView=true" TargetMode="External"/><Relationship Id="rId2" Type="http://schemas.openxmlformats.org/officeDocument/2006/relationships/hyperlink" Target="https://www.mouser.co.uk/QuickViewProdDetail.aspx?PartNum=621-AS358MTR-E1&amp;KeepThis=true&amp;TB_iframe=true&amp;height=375&amp;width=530&amp;QuickView=true" TargetMode="External"/><Relationship Id="rId1" Type="http://schemas.openxmlformats.org/officeDocument/2006/relationships/hyperlink" Target="https://www.mouser.co.uk/QuickViewProdDetail.aspx?PartNum=621-AS358AMTR-E1&amp;KeepThis=true&amp;TB_iframe=true&amp;height=375&amp;width=530&amp;QuickView=true" TargetMode="External"/><Relationship Id="rId4" Type="http://schemas.openxmlformats.org/officeDocument/2006/relationships/hyperlink" Target="https://www.mouser.co.uk/QuickViewProdDetail.aspx?PartNum=771-PBSS4330PA-115&amp;KeepThis=true&amp;TB_iframe=true&amp;height=375&amp;width=530&amp;QuickVie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B1" workbookViewId="0">
      <selection activeCell="J15" sqref="J15"/>
    </sheetView>
  </sheetViews>
  <sheetFormatPr defaultRowHeight="14.4" x14ac:dyDescent="0.3"/>
  <cols>
    <col min="3" max="3" width="16.44140625" customWidth="1"/>
    <col min="4" max="4" width="0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104</v>
      </c>
      <c r="F1" t="s">
        <v>103</v>
      </c>
      <c r="G1" t="s">
        <v>105</v>
      </c>
      <c r="H1" t="s">
        <v>106</v>
      </c>
      <c r="J1" t="s">
        <v>107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3">
      <c r="A2" s="1">
        <v>1</v>
      </c>
      <c r="B2" s="1" t="s">
        <v>9</v>
      </c>
      <c r="C2" s="1" t="s">
        <v>10</v>
      </c>
      <c r="D2" s="1" t="s">
        <v>11</v>
      </c>
      <c r="E2" s="1">
        <v>4</v>
      </c>
      <c r="F2" s="1">
        <f>E2*5</f>
        <v>20</v>
      </c>
      <c r="G2" s="1">
        <v>20</v>
      </c>
      <c r="H2" s="1">
        <f>G2-F2</f>
        <v>0</v>
      </c>
      <c r="I2">
        <f xml:space="preserve"> IF(H2 &lt;E2, 0,1)</f>
        <v>0</v>
      </c>
      <c r="J2" s="3" t="s">
        <v>108</v>
      </c>
      <c r="K2" t="s">
        <v>9</v>
      </c>
      <c r="L2" t="s">
        <v>12</v>
      </c>
      <c r="M2" t="s">
        <v>13</v>
      </c>
      <c r="N2" t="s">
        <v>14</v>
      </c>
      <c r="O2">
        <v>0.156</v>
      </c>
    </row>
    <row r="3" spans="1:15" x14ac:dyDescent="0.3">
      <c r="A3" s="1">
        <v>2</v>
      </c>
      <c r="B3" s="1" t="s">
        <v>15</v>
      </c>
      <c r="C3" s="1" t="s">
        <v>16</v>
      </c>
      <c r="D3" s="1" t="s">
        <v>17</v>
      </c>
      <c r="E3" s="1">
        <v>1</v>
      </c>
      <c r="F3" s="1">
        <f t="shared" ref="F3:F22" si="0">E3*5</f>
        <v>5</v>
      </c>
      <c r="G3" s="1">
        <v>5</v>
      </c>
      <c r="H3" s="1">
        <f t="shared" ref="H3:H22" si="1">G3-F3</f>
        <v>0</v>
      </c>
      <c r="I3">
        <f t="shared" ref="I3:I22" si="2" xml:space="preserve"> IF(H3 &lt;E3, 0,1)</f>
        <v>0</v>
      </c>
      <c r="J3" s="3" t="s">
        <v>109</v>
      </c>
      <c r="K3" t="s">
        <v>15</v>
      </c>
      <c r="L3" t="s">
        <v>12</v>
      </c>
      <c r="M3" t="s">
        <v>13</v>
      </c>
      <c r="N3" t="s">
        <v>18</v>
      </c>
      <c r="O3">
        <v>9.8000000000000004E-2</v>
      </c>
    </row>
    <row r="4" spans="1:15" x14ac:dyDescent="0.3">
      <c r="A4" s="1">
        <v>3</v>
      </c>
      <c r="B4" s="1" t="s">
        <v>19</v>
      </c>
      <c r="C4" s="1" t="s">
        <v>20</v>
      </c>
      <c r="D4" s="1" t="s">
        <v>21</v>
      </c>
      <c r="E4" s="1">
        <v>4</v>
      </c>
      <c r="F4" s="1">
        <f t="shared" si="0"/>
        <v>20</v>
      </c>
      <c r="G4" s="1">
        <v>20</v>
      </c>
      <c r="H4" s="1">
        <f t="shared" si="1"/>
        <v>0</v>
      </c>
      <c r="I4">
        <f t="shared" si="2"/>
        <v>0</v>
      </c>
      <c r="J4" s="3" t="s">
        <v>110</v>
      </c>
      <c r="K4" t="s">
        <v>19</v>
      </c>
      <c r="L4" t="s">
        <v>22</v>
      </c>
      <c r="M4" t="s">
        <v>13</v>
      </c>
      <c r="N4" t="s">
        <v>23</v>
      </c>
      <c r="O4">
        <v>2.2440000000000002</v>
      </c>
    </row>
    <row r="5" spans="1:15" x14ac:dyDescent="0.3">
      <c r="A5">
        <v>4</v>
      </c>
      <c r="B5" t="s">
        <v>24</v>
      </c>
      <c r="C5" t="s">
        <v>25</v>
      </c>
      <c r="D5" t="s">
        <v>26</v>
      </c>
      <c r="E5">
        <v>4</v>
      </c>
      <c r="F5">
        <f t="shared" si="0"/>
        <v>20</v>
      </c>
      <c r="G5">
        <v>21</v>
      </c>
      <c r="H5">
        <f t="shared" si="1"/>
        <v>1</v>
      </c>
      <c r="I5">
        <f t="shared" si="2"/>
        <v>0</v>
      </c>
      <c r="J5" s="3" t="s">
        <v>111</v>
      </c>
      <c r="K5" t="s">
        <v>24</v>
      </c>
      <c r="L5" t="s">
        <v>27</v>
      </c>
      <c r="M5" t="s">
        <v>13</v>
      </c>
      <c r="N5" t="s">
        <v>28</v>
      </c>
      <c r="O5">
        <v>0.245</v>
      </c>
    </row>
    <row r="6" spans="1:15" x14ac:dyDescent="0.3">
      <c r="A6">
        <v>5</v>
      </c>
      <c r="B6" t="s">
        <v>29</v>
      </c>
      <c r="C6" t="s">
        <v>30</v>
      </c>
      <c r="D6" t="s">
        <v>31</v>
      </c>
      <c r="E6">
        <v>2</v>
      </c>
      <c r="F6">
        <f t="shared" si="0"/>
        <v>10</v>
      </c>
      <c r="G6">
        <v>15</v>
      </c>
      <c r="H6">
        <f t="shared" si="1"/>
        <v>5</v>
      </c>
      <c r="I6">
        <f t="shared" si="2"/>
        <v>1</v>
      </c>
      <c r="J6" t="s">
        <v>114</v>
      </c>
      <c r="K6" t="s">
        <v>32</v>
      </c>
      <c r="L6" t="s">
        <v>33</v>
      </c>
      <c r="M6" t="s">
        <v>13</v>
      </c>
      <c r="N6" t="s">
        <v>34</v>
      </c>
      <c r="O6">
        <v>2.9000000000000001E-2</v>
      </c>
    </row>
    <row r="7" spans="1:15" x14ac:dyDescent="0.3">
      <c r="A7">
        <v>6</v>
      </c>
      <c r="B7" t="s">
        <v>35</v>
      </c>
      <c r="C7" t="s">
        <v>36</v>
      </c>
      <c r="D7" t="s">
        <v>37</v>
      </c>
      <c r="E7">
        <v>17</v>
      </c>
      <c r="F7">
        <f t="shared" si="0"/>
        <v>85</v>
      </c>
      <c r="G7">
        <v>90</v>
      </c>
      <c r="H7">
        <f t="shared" si="1"/>
        <v>5</v>
      </c>
      <c r="I7">
        <f t="shared" si="2"/>
        <v>0</v>
      </c>
      <c r="J7" t="s">
        <v>112</v>
      </c>
      <c r="K7" t="s">
        <v>38</v>
      </c>
      <c r="L7" t="s">
        <v>39</v>
      </c>
      <c r="M7" t="s">
        <v>13</v>
      </c>
      <c r="N7" t="s">
        <v>40</v>
      </c>
      <c r="O7">
        <v>1E-3</v>
      </c>
    </row>
    <row r="8" spans="1:15" x14ac:dyDescent="0.3">
      <c r="A8">
        <v>7</v>
      </c>
      <c r="B8" t="s">
        <v>41</v>
      </c>
      <c r="C8" t="s">
        <v>42</v>
      </c>
      <c r="D8" t="s">
        <v>43</v>
      </c>
      <c r="E8">
        <v>2</v>
      </c>
      <c r="F8">
        <f t="shared" si="0"/>
        <v>10</v>
      </c>
      <c r="G8">
        <v>20</v>
      </c>
      <c r="H8">
        <f t="shared" si="1"/>
        <v>10</v>
      </c>
      <c r="I8">
        <f t="shared" si="2"/>
        <v>1</v>
      </c>
      <c r="J8" t="s">
        <v>114</v>
      </c>
      <c r="K8" t="s">
        <v>44</v>
      </c>
      <c r="L8" t="s">
        <v>39</v>
      </c>
      <c r="M8" t="s">
        <v>13</v>
      </c>
      <c r="N8" t="s">
        <v>45</v>
      </c>
      <c r="O8">
        <v>3.0000000000000001E-3</v>
      </c>
    </row>
    <row r="9" spans="1:15" x14ac:dyDescent="0.3">
      <c r="A9">
        <v>8</v>
      </c>
      <c r="B9" t="s">
        <v>46</v>
      </c>
      <c r="C9" t="s">
        <v>47</v>
      </c>
      <c r="D9" t="s">
        <v>43</v>
      </c>
      <c r="E9">
        <v>1</v>
      </c>
      <c r="F9">
        <f t="shared" si="0"/>
        <v>5</v>
      </c>
      <c r="G9">
        <v>20</v>
      </c>
      <c r="H9">
        <f t="shared" si="1"/>
        <v>15</v>
      </c>
      <c r="I9">
        <f t="shared" si="2"/>
        <v>1</v>
      </c>
      <c r="J9" t="s">
        <v>114</v>
      </c>
      <c r="K9" t="s">
        <v>48</v>
      </c>
      <c r="L9" t="s">
        <v>39</v>
      </c>
      <c r="M9" t="s">
        <v>13</v>
      </c>
      <c r="N9" t="s">
        <v>49</v>
      </c>
      <c r="O9">
        <v>3.0000000000000001E-3</v>
      </c>
    </row>
    <row r="10" spans="1:15" x14ac:dyDescent="0.3">
      <c r="A10">
        <v>9</v>
      </c>
      <c r="B10" t="s">
        <v>50</v>
      </c>
      <c r="C10" t="s">
        <v>51</v>
      </c>
      <c r="D10" t="s">
        <v>43</v>
      </c>
      <c r="E10">
        <v>1</v>
      </c>
      <c r="F10">
        <f t="shared" si="0"/>
        <v>5</v>
      </c>
      <c r="G10">
        <v>20</v>
      </c>
      <c r="H10">
        <f t="shared" si="1"/>
        <v>15</v>
      </c>
      <c r="I10">
        <f t="shared" si="2"/>
        <v>1</v>
      </c>
      <c r="J10" t="s">
        <v>114</v>
      </c>
      <c r="K10" t="s">
        <v>52</v>
      </c>
      <c r="L10" t="s">
        <v>39</v>
      </c>
      <c r="M10" t="s">
        <v>13</v>
      </c>
      <c r="N10" t="s">
        <v>53</v>
      </c>
      <c r="O10">
        <v>3.0000000000000001E-3</v>
      </c>
    </row>
    <row r="11" spans="1:15" x14ac:dyDescent="0.3">
      <c r="A11">
        <v>10</v>
      </c>
      <c r="B11" t="s">
        <v>54</v>
      </c>
      <c r="C11" t="s">
        <v>55</v>
      </c>
      <c r="D11" t="s">
        <v>56</v>
      </c>
      <c r="E11">
        <v>2</v>
      </c>
      <c r="F11">
        <f t="shared" si="0"/>
        <v>10</v>
      </c>
      <c r="G11">
        <v>15</v>
      </c>
      <c r="H11">
        <f t="shared" si="1"/>
        <v>5</v>
      </c>
      <c r="I11">
        <f t="shared" si="2"/>
        <v>1</v>
      </c>
      <c r="J11" t="s">
        <v>114</v>
      </c>
      <c r="K11" t="s">
        <v>57</v>
      </c>
      <c r="L11" t="s">
        <v>39</v>
      </c>
      <c r="M11" t="s">
        <v>13</v>
      </c>
      <c r="N11" t="s">
        <v>58</v>
      </c>
      <c r="O11">
        <v>4.0000000000000001E-3</v>
      </c>
    </row>
    <row r="12" spans="1:15" x14ac:dyDescent="0.3">
      <c r="A12">
        <v>11</v>
      </c>
      <c r="B12" t="s">
        <v>59</v>
      </c>
      <c r="C12" t="s">
        <v>60</v>
      </c>
      <c r="D12" t="s">
        <v>37</v>
      </c>
      <c r="E12">
        <v>7</v>
      </c>
      <c r="F12">
        <f t="shared" si="0"/>
        <v>35</v>
      </c>
      <c r="G12">
        <v>40</v>
      </c>
      <c r="H12">
        <f t="shared" si="1"/>
        <v>5</v>
      </c>
      <c r="I12">
        <f t="shared" si="2"/>
        <v>0</v>
      </c>
      <c r="J12" t="s">
        <v>112</v>
      </c>
      <c r="K12" t="s">
        <v>61</v>
      </c>
      <c r="L12" t="s">
        <v>39</v>
      </c>
      <c r="M12" t="s">
        <v>13</v>
      </c>
      <c r="N12" t="s">
        <v>62</v>
      </c>
      <c r="O12">
        <v>1E-3</v>
      </c>
    </row>
    <row r="13" spans="1:15" x14ac:dyDescent="0.3">
      <c r="A13">
        <v>12</v>
      </c>
      <c r="B13" t="s">
        <v>63</v>
      </c>
      <c r="C13" t="s">
        <v>64</v>
      </c>
      <c r="D13" t="s">
        <v>56</v>
      </c>
      <c r="E13">
        <v>4</v>
      </c>
      <c r="F13">
        <f t="shared" si="0"/>
        <v>20</v>
      </c>
      <c r="G13">
        <v>24</v>
      </c>
      <c r="H13">
        <f t="shared" si="1"/>
        <v>4</v>
      </c>
      <c r="I13">
        <f t="shared" si="2"/>
        <v>1</v>
      </c>
      <c r="J13" t="s">
        <v>114</v>
      </c>
      <c r="K13" t="s">
        <v>65</v>
      </c>
      <c r="L13" t="s">
        <v>39</v>
      </c>
      <c r="M13" t="s">
        <v>13</v>
      </c>
      <c r="N13" t="s">
        <v>66</v>
      </c>
      <c r="O13">
        <v>4.0000000000000001E-3</v>
      </c>
    </row>
    <row r="14" spans="1:15" s="2" customFormat="1" x14ac:dyDescent="0.3">
      <c r="A14" s="2">
        <v>13</v>
      </c>
      <c r="B14" s="2" t="s">
        <v>67</v>
      </c>
      <c r="C14" s="2" t="s">
        <v>68</v>
      </c>
      <c r="D14" s="2" t="s">
        <v>69</v>
      </c>
      <c r="E14" s="2">
        <v>5</v>
      </c>
      <c r="F14">
        <f t="shared" si="0"/>
        <v>25</v>
      </c>
      <c r="G14" s="2">
        <v>29</v>
      </c>
      <c r="H14">
        <f t="shared" si="1"/>
        <v>4</v>
      </c>
      <c r="I14">
        <f t="shared" si="2"/>
        <v>0</v>
      </c>
      <c r="J14" t="s">
        <v>113</v>
      </c>
      <c r="K14" s="2" t="s">
        <v>67</v>
      </c>
      <c r="L14" s="2" t="s">
        <v>70</v>
      </c>
      <c r="M14" s="2" t="s">
        <v>13</v>
      </c>
      <c r="N14" s="2" t="s">
        <v>71</v>
      </c>
      <c r="O14" s="2">
        <v>3.1E-2</v>
      </c>
    </row>
    <row r="15" spans="1:15" x14ac:dyDescent="0.3">
      <c r="A15">
        <v>14</v>
      </c>
      <c r="B15" t="s">
        <v>72</v>
      </c>
      <c r="C15" t="s">
        <v>73</v>
      </c>
      <c r="D15" t="s">
        <v>74</v>
      </c>
      <c r="E15">
        <v>4</v>
      </c>
      <c r="F15">
        <f t="shared" si="0"/>
        <v>20</v>
      </c>
      <c r="G15" s="2">
        <v>22</v>
      </c>
      <c r="H15">
        <f t="shared" si="1"/>
        <v>2</v>
      </c>
      <c r="I15">
        <f t="shared" si="2"/>
        <v>0</v>
      </c>
      <c r="J15" t="s">
        <v>112</v>
      </c>
      <c r="K15" t="s">
        <v>75</v>
      </c>
      <c r="L15" t="s">
        <v>76</v>
      </c>
      <c r="M15" t="s">
        <v>13</v>
      </c>
      <c r="N15" t="s">
        <v>77</v>
      </c>
      <c r="O15">
        <v>8.9999999999999993E-3</v>
      </c>
    </row>
    <row r="16" spans="1:15" x14ac:dyDescent="0.3">
      <c r="A16">
        <v>15</v>
      </c>
      <c r="B16" t="s">
        <v>78</v>
      </c>
      <c r="C16" t="s">
        <v>79</v>
      </c>
      <c r="D16" t="s">
        <v>43</v>
      </c>
      <c r="E16">
        <v>11</v>
      </c>
      <c r="F16">
        <f t="shared" si="0"/>
        <v>55</v>
      </c>
      <c r="G16" s="2">
        <v>60</v>
      </c>
      <c r="H16">
        <f t="shared" si="1"/>
        <v>5</v>
      </c>
      <c r="I16">
        <f t="shared" si="2"/>
        <v>0</v>
      </c>
      <c r="J16" t="s">
        <v>112</v>
      </c>
      <c r="K16" t="s">
        <v>80</v>
      </c>
      <c r="L16" t="s">
        <v>39</v>
      </c>
      <c r="M16" t="s">
        <v>13</v>
      </c>
      <c r="N16" t="s">
        <v>81</v>
      </c>
      <c r="O16">
        <v>2E-3</v>
      </c>
    </row>
    <row r="17" spans="1:15" x14ac:dyDescent="0.3">
      <c r="A17">
        <v>16</v>
      </c>
      <c r="B17" t="s">
        <v>82</v>
      </c>
      <c r="C17" t="s">
        <v>83</v>
      </c>
      <c r="D17" t="s">
        <v>43</v>
      </c>
      <c r="E17">
        <v>1</v>
      </c>
      <c r="F17">
        <f t="shared" si="0"/>
        <v>5</v>
      </c>
      <c r="G17" s="2">
        <v>20</v>
      </c>
      <c r="H17">
        <f t="shared" si="1"/>
        <v>15</v>
      </c>
      <c r="I17">
        <f t="shared" si="2"/>
        <v>1</v>
      </c>
      <c r="J17" t="s">
        <v>114</v>
      </c>
      <c r="K17" t="s">
        <v>84</v>
      </c>
      <c r="L17" t="s">
        <v>39</v>
      </c>
      <c r="M17" t="s">
        <v>13</v>
      </c>
      <c r="N17" t="s">
        <v>85</v>
      </c>
      <c r="O17">
        <v>2E-3</v>
      </c>
    </row>
    <row r="18" spans="1:15" x14ac:dyDescent="0.3">
      <c r="A18">
        <v>17</v>
      </c>
      <c r="B18">
        <v>300</v>
      </c>
      <c r="C18" t="s">
        <v>86</v>
      </c>
      <c r="D18" t="s">
        <v>43</v>
      </c>
      <c r="E18">
        <v>8</v>
      </c>
      <c r="F18">
        <f t="shared" si="0"/>
        <v>40</v>
      </c>
      <c r="G18">
        <v>45</v>
      </c>
      <c r="H18">
        <f t="shared" si="1"/>
        <v>5</v>
      </c>
      <c r="I18">
        <f t="shared" si="2"/>
        <v>0</v>
      </c>
      <c r="J18" t="s">
        <v>112</v>
      </c>
      <c r="K18" t="s">
        <v>87</v>
      </c>
      <c r="L18" t="s">
        <v>39</v>
      </c>
      <c r="M18" t="s">
        <v>13</v>
      </c>
      <c r="N18" t="s">
        <v>88</v>
      </c>
      <c r="O18">
        <v>2E-3</v>
      </c>
    </row>
    <row r="19" spans="1:15" x14ac:dyDescent="0.3">
      <c r="A19">
        <v>18</v>
      </c>
      <c r="B19">
        <v>200</v>
      </c>
      <c r="C19" t="s">
        <v>89</v>
      </c>
      <c r="D19" t="s">
        <v>43</v>
      </c>
      <c r="E19">
        <v>7</v>
      </c>
      <c r="F19">
        <f t="shared" si="0"/>
        <v>35</v>
      </c>
      <c r="G19">
        <v>40</v>
      </c>
      <c r="H19">
        <f t="shared" si="1"/>
        <v>5</v>
      </c>
      <c r="I19">
        <f t="shared" si="2"/>
        <v>0</v>
      </c>
      <c r="J19" t="s">
        <v>112</v>
      </c>
      <c r="K19" t="s">
        <v>90</v>
      </c>
      <c r="L19" t="s">
        <v>39</v>
      </c>
      <c r="M19" t="s">
        <v>13</v>
      </c>
      <c r="N19" t="s">
        <v>91</v>
      </c>
      <c r="O19">
        <v>2E-3</v>
      </c>
    </row>
    <row r="20" spans="1:15" x14ac:dyDescent="0.3">
      <c r="A20">
        <v>19</v>
      </c>
      <c r="B20" t="s">
        <v>92</v>
      </c>
      <c r="C20" t="s">
        <v>93</v>
      </c>
      <c r="D20" t="s">
        <v>43</v>
      </c>
      <c r="E20">
        <v>1</v>
      </c>
      <c r="F20">
        <f t="shared" si="0"/>
        <v>5</v>
      </c>
      <c r="G20">
        <v>20</v>
      </c>
      <c r="H20">
        <f t="shared" si="1"/>
        <v>15</v>
      </c>
      <c r="I20">
        <f t="shared" si="2"/>
        <v>1</v>
      </c>
      <c r="J20" t="s">
        <v>114</v>
      </c>
      <c r="K20" t="s">
        <v>94</v>
      </c>
      <c r="L20" t="s">
        <v>39</v>
      </c>
      <c r="M20" t="s">
        <v>13</v>
      </c>
      <c r="N20" t="s">
        <v>95</v>
      </c>
      <c r="O20">
        <v>3.0000000000000001E-3</v>
      </c>
    </row>
    <row r="21" spans="1:15" x14ac:dyDescent="0.3">
      <c r="A21">
        <v>20</v>
      </c>
      <c r="B21" t="s">
        <v>96</v>
      </c>
      <c r="C21" t="s">
        <v>97</v>
      </c>
      <c r="D21" t="s">
        <v>43</v>
      </c>
      <c r="E21">
        <v>2</v>
      </c>
      <c r="F21">
        <f t="shared" si="0"/>
        <v>10</v>
      </c>
      <c r="G21">
        <v>20</v>
      </c>
      <c r="H21">
        <f t="shared" si="1"/>
        <v>10</v>
      </c>
      <c r="I21">
        <f t="shared" si="2"/>
        <v>1</v>
      </c>
      <c r="J21" t="s">
        <v>114</v>
      </c>
      <c r="K21" t="s">
        <v>98</v>
      </c>
      <c r="L21" t="s">
        <v>39</v>
      </c>
      <c r="M21" t="s">
        <v>13</v>
      </c>
      <c r="N21" t="s">
        <v>99</v>
      </c>
      <c r="O21">
        <v>2E-3</v>
      </c>
    </row>
    <row r="22" spans="1:15" x14ac:dyDescent="0.3">
      <c r="A22">
        <v>21</v>
      </c>
      <c r="B22">
        <v>10</v>
      </c>
      <c r="C22" t="s">
        <v>100</v>
      </c>
      <c r="D22" t="s">
        <v>56</v>
      </c>
      <c r="E22">
        <v>4</v>
      </c>
      <c r="F22">
        <f t="shared" si="0"/>
        <v>20</v>
      </c>
      <c r="G22">
        <v>24</v>
      </c>
      <c r="H22">
        <f t="shared" si="1"/>
        <v>4</v>
      </c>
      <c r="I22">
        <f t="shared" si="2"/>
        <v>1</v>
      </c>
      <c r="J22" t="s">
        <v>114</v>
      </c>
      <c r="K22" t="s">
        <v>101</v>
      </c>
      <c r="L22" t="s">
        <v>39</v>
      </c>
      <c r="M22" t="s">
        <v>13</v>
      </c>
      <c r="N22" t="s">
        <v>102</v>
      </c>
      <c r="O22">
        <v>5.0000000000000001E-3</v>
      </c>
    </row>
  </sheetData>
  <conditionalFormatting sqref="A2:H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6:J22 I2:I5">
    <cfRule type="cellIs" dxfId="0" priority="1" operator="lessThan">
      <formula>1</formula>
    </cfRule>
  </conditionalFormatting>
  <hyperlinks>
    <hyperlink ref="J2" r:id="rId1" display="https://www.mouser.co.uk/QuickViewProdDetail.aspx?PartNum=621-AS358AMTR-E1&amp;KeepThis=true&amp;TB_iframe=true&amp;height=375&amp;width=530&amp;QuickView=true"/>
    <hyperlink ref="J3" r:id="rId2" display="https://www.mouser.co.uk/QuickViewProdDetail.aspx?PartNum=621-AS358MTR-E1&amp;KeepThis=true&amp;TB_iframe=true&amp;height=375&amp;width=530&amp;QuickView=true"/>
    <hyperlink ref="J4" r:id="rId3" display="https://www.mouser.co.uk/QuickViewProdDetail.aspx?PartNum=512-ISL9V3040S3ST&amp;KeepThis=true&amp;TB_iframe=true&amp;height=375&amp;width=530&amp;QuickView=true"/>
    <hyperlink ref="J5" r:id="rId4" display="https://www.mouser.co.uk/QuickViewProdDetail.aspx?PartNum=771-PBSS4330PA-115&amp;KeepThis=true&amp;TB_iframe=true&amp;height=375&amp;width=530&amp;QuickView=tru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BOMV4Notes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feyzican eser</dc:creator>
  <cp:lastModifiedBy>feyzican eser</cp:lastModifiedBy>
  <dcterms:modified xsi:type="dcterms:W3CDTF">2022-02-07T12:18:28Z</dcterms:modified>
</cp:coreProperties>
</file>