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dev\autonomus_slam\"/>
    </mc:Choice>
  </mc:AlternateContent>
  <xr:revisionPtr revIDLastSave="0" documentId="13_ncr:1_{AEA10181-0A27-4F78-9E31-520358F0D14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M20" i="2" l="1"/>
  <c r="H20" i="2"/>
  <c r="J21" i="2"/>
  <c r="I21" i="2" s="1"/>
  <c r="G20" i="2"/>
  <c r="F20" i="2" s="1"/>
  <c r="G21" i="2" l="1"/>
  <c r="F21" i="2" s="1"/>
  <c r="M21" i="2"/>
  <c r="H21" i="2"/>
  <c r="J22" i="2"/>
  <c r="I22" i="2" s="1"/>
  <c r="G22" i="2" l="1"/>
  <c r="F22" i="2" s="1"/>
  <c r="H22" i="2"/>
  <c r="M22" i="2"/>
  <c r="J23" i="2"/>
  <c r="I23" i="2" s="1"/>
  <c r="M23" i="2" l="1"/>
  <c r="G23" i="2"/>
  <c r="F23" i="2" s="1"/>
  <c r="H23" i="2"/>
  <c r="J24" i="2"/>
  <c r="I24" i="2" s="1"/>
  <c r="M24" i="2" l="1"/>
  <c r="G24" i="2"/>
  <c r="F24" i="2" s="1"/>
  <c r="H24" i="2"/>
  <c r="J25" i="2"/>
  <c r="I25" i="2" s="1"/>
  <c r="G25" i="2" l="1"/>
  <c r="F25" i="2" s="1"/>
  <c r="H25" i="2"/>
  <c r="J26" i="2"/>
  <c r="I26" i="2" s="1"/>
  <c r="M25" i="2"/>
  <c r="M26" i="2" l="1"/>
  <c r="G26" i="2"/>
  <c r="F26" i="2" s="1"/>
  <c r="H26" i="2"/>
  <c r="J27" i="2"/>
  <c r="I27" i="2" s="1"/>
  <c r="G27" i="2" l="1"/>
  <c r="F27" i="2" s="1"/>
  <c r="H27" i="2"/>
  <c r="M27" i="2"/>
  <c r="J28" i="2"/>
  <c r="I28" i="2" s="1"/>
  <c r="M28" i="2" l="1"/>
  <c r="H28" i="2"/>
  <c r="G28" i="2"/>
  <c r="F28" i="2" s="1"/>
  <c r="J29" i="2"/>
  <c r="I29" i="2" s="1"/>
  <c r="G29" i="2" l="1"/>
  <c r="F29" i="2" s="1"/>
  <c r="M29" i="2"/>
  <c r="H29" i="2"/>
  <c r="J30" i="2"/>
  <c r="I30" i="2" s="1"/>
  <c r="H30" i="2" l="1"/>
  <c r="M30" i="2"/>
  <c r="G30" i="2"/>
  <c r="F30" i="2" s="1"/>
  <c r="J31" i="2"/>
  <c r="I31" i="2" s="1"/>
  <c r="G31" i="2" l="1"/>
  <c r="F31" i="2" s="1"/>
  <c r="M31" i="2"/>
  <c r="H31" i="2"/>
  <c r="J32" i="2"/>
  <c r="I32" i="2" s="1"/>
  <c r="G32" i="2" l="1"/>
  <c r="F32" i="2" s="1"/>
  <c r="M32" i="2"/>
  <c r="H32" i="2"/>
  <c r="J33" i="2"/>
  <c r="I33" i="2" s="1"/>
  <c r="G33" i="2" l="1"/>
  <c r="F33" i="2" s="1"/>
  <c r="H33" i="2"/>
  <c r="J34" i="2"/>
  <c r="I34" i="2" s="1"/>
  <c r="M33" i="2"/>
  <c r="J35" i="2" l="1"/>
  <c r="I35" i="2" s="1"/>
  <c r="G34" i="2"/>
  <c r="F34" i="2" s="1"/>
  <c r="M34" i="2"/>
  <c r="H34" i="2"/>
  <c r="J36" i="2" l="1"/>
  <c r="I36" i="2" s="1"/>
  <c r="M35" i="2"/>
  <c r="H35" i="2"/>
  <c r="G35" i="2"/>
  <c r="F35" i="2" s="1"/>
  <c r="J37" i="2" l="1"/>
  <c r="I37" i="2" s="1"/>
  <c r="G36" i="2"/>
  <c r="F36" i="2" s="1"/>
  <c r="H36" i="2"/>
  <c r="M36" i="2"/>
  <c r="G37" i="2" l="1"/>
  <c r="F37" i="2" s="1"/>
  <c r="M37" i="2"/>
  <c r="J38" i="2"/>
  <c r="I38" i="2" s="1"/>
  <c r="H37" i="2"/>
  <c r="M38" i="2" l="1"/>
  <c r="H38" i="2"/>
  <c r="G38" i="2"/>
  <c r="F38" i="2" s="1"/>
  <c r="J39" i="2"/>
  <c r="I39" i="2" s="1"/>
  <c r="G39" i="2" l="1"/>
  <c r="F39" i="2" s="1"/>
  <c r="H39" i="2"/>
  <c r="M39" i="2"/>
  <c r="J40" i="2"/>
  <c r="I40" i="2" s="1"/>
  <c r="J41" i="2" l="1"/>
  <c r="I41" i="2" s="1"/>
  <c r="M40" i="2"/>
  <c r="G40" i="2"/>
  <c r="F40" i="2" s="1"/>
  <c r="H40" i="2"/>
  <c r="H41" i="2" l="1"/>
  <c r="M41" i="2"/>
  <c r="G41" i="2"/>
  <c r="F41" i="2" s="1"/>
  <c r="J42" i="2"/>
  <c r="I42" i="2" s="1"/>
  <c r="M42" i="2" l="1"/>
  <c r="G42" i="2"/>
  <c r="F42" i="2" s="1"/>
  <c r="H42" i="2"/>
  <c r="J43" i="2"/>
  <c r="I43" i="2" s="1"/>
  <c r="M43" i="2" l="1"/>
  <c r="G43" i="2"/>
  <c r="F43" i="2" s="1"/>
  <c r="H43" i="2"/>
  <c r="J44" i="2"/>
  <c r="I44" i="2" s="1"/>
  <c r="G44" i="2" l="1"/>
  <c r="F44" i="2" s="1"/>
  <c r="H44" i="2"/>
  <c r="M44" i="2"/>
  <c r="J45" i="2"/>
  <c r="I45" i="2" s="1"/>
  <c r="G45" i="2" l="1"/>
  <c r="F45" i="2" s="1"/>
  <c r="J46" i="2"/>
  <c r="I46" i="2" s="1"/>
  <c r="M45" i="2"/>
  <c r="H45" i="2"/>
  <c r="G46" i="2" l="1"/>
  <c r="F46" i="2" s="1"/>
  <c r="J47" i="2"/>
  <c r="I47" i="2" s="1"/>
  <c r="M46" i="2"/>
  <c r="H46" i="2"/>
  <c r="M47" i="2" l="1"/>
  <c r="J48" i="2"/>
  <c r="I48" i="2" s="1"/>
  <c r="G47" i="2"/>
  <c r="F47" i="2" s="1"/>
  <c r="H47" i="2"/>
  <c r="G48" i="2" l="1"/>
  <c r="F48" i="2" s="1"/>
  <c r="H48" i="2"/>
  <c r="M48" i="2"/>
  <c r="J49" i="2"/>
  <c r="I49" i="2" s="1"/>
  <c r="M49" i="2" l="1"/>
  <c r="G49" i="2"/>
  <c r="F49" i="2" s="1"/>
  <c r="J50" i="2"/>
  <c r="I50" i="2" s="1"/>
  <c r="H49" i="2"/>
  <c r="M50" i="2" l="1"/>
  <c r="G50" i="2"/>
  <c r="F50" i="2" s="1"/>
  <c r="H50" i="2"/>
  <c r="J51" i="2"/>
  <c r="I51" i="2" s="1"/>
  <c r="G51" i="2" l="1"/>
  <c r="F51" i="2" s="1"/>
  <c r="H51" i="2"/>
  <c r="M51" i="2"/>
  <c r="J52" i="2"/>
  <c r="I52" i="2" s="1"/>
  <c r="G52" i="2" l="1"/>
  <c r="F52" i="2" s="1"/>
  <c r="J53" i="2"/>
  <c r="I53" i="2" s="1"/>
  <c r="M52" i="2"/>
  <c r="H52" i="2"/>
  <c r="G53" i="2" l="1"/>
  <c r="F53" i="2" s="1"/>
  <c r="J54" i="2"/>
  <c r="I54" i="2" s="1"/>
  <c r="M53" i="2"/>
  <c r="H53" i="2"/>
  <c r="G54" i="2" l="1"/>
  <c r="F54" i="2" s="1"/>
  <c r="J55" i="2"/>
  <c r="I55" i="2" s="1"/>
  <c r="M54" i="2"/>
  <c r="H54" i="2"/>
  <c r="M55" i="2" l="1"/>
  <c r="J56" i="2"/>
  <c r="I56" i="2" s="1"/>
  <c r="G55" i="2"/>
  <c r="F55" i="2" s="1"/>
  <c r="H55" i="2"/>
  <c r="M56" i="2" l="1"/>
  <c r="G56" i="2"/>
  <c r="F56" i="2" s="1"/>
  <c r="H56" i="2"/>
  <c r="J57" i="2"/>
  <c r="I57" i="2" s="1"/>
  <c r="G57" i="2" l="1"/>
  <c r="F57" i="2" s="1"/>
  <c r="J58" i="2"/>
  <c r="I58" i="2" s="1"/>
  <c r="M57" i="2"/>
  <c r="H57" i="2"/>
  <c r="M58" i="2" l="1"/>
  <c r="H58" i="2"/>
  <c r="J59" i="2"/>
  <c r="I59" i="2" s="1"/>
  <c r="G58" i="2"/>
  <c r="F58" i="2" s="1"/>
  <c r="G59" i="2" l="1"/>
  <c r="F59" i="2" s="1"/>
  <c r="M59" i="2"/>
  <c r="H59" i="2"/>
  <c r="J60" i="2"/>
  <c r="I60" i="2" s="1"/>
  <c r="G60" i="2" l="1"/>
  <c r="F60" i="2" s="1"/>
  <c r="H60" i="2"/>
  <c r="M60" i="2"/>
  <c r="J61" i="2"/>
  <c r="I61" i="2" s="1"/>
  <c r="M61" i="2" l="1"/>
  <c r="H61" i="2"/>
  <c r="J62" i="2"/>
  <c r="I62" i="2" s="1"/>
  <c r="G61" i="2"/>
  <c r="F61" i="2" s="1"/>
  <c r="M62" i="2" l="1"/>
  <c r="G62" i="2"/>
  <c r="F62" i="2" s="1"/>
  <c r="H62" i="2"/>
  <c r="J63" i="2"/>
  <c r="I63" i="2" s="1"/>
  <c r="G63" i="2" l="1"/>
  <c r="F63" i="2" s="1"/>
  <c r="M63" i="2"/>
  <c r="H63" i="2"/>
  <c r="J64" i="2"/>
  <c r="I64" i="2" s="1"/>
  <c r="M64" i="2" l="1"/>
  <c r="J65" i="2"/>
  <c r="I65" i="2" s="1"/>
  <c r="G64" i="2"/>
  <c r="F64" i="2" s="1"/>
  <c r="H64" i="2"/>
  <c r="G65" i="2" l="1"/>
  <c r="F65" i="2" s="1"/>
  <c r="M65" i="2"/>
  <c r="H65" i="2"/>
  <c r="J66" i="2"/>
  <c r="I66" i="2" s="1"/>
  <c r="G66" i="2" l="1"/>
  <c r="F66" i="2" s="1"/>
  <c r="H66" i="2"/>
  <c r="M66" i="2"/>
  <c r="J67" i="2"/>
  <c r="I67" i="2" s="1"/>
  <c r="G67" i="2" l="1"/>
  <c r="F67" i="2" s="1"/>
  <c r="J68" i="2"/>
  <c r="I68" i="2" s="1"/>
  <c r="M67" i="2"/>
  <c r="H67" i="2"/>
  <c r="J69" i="2" l="1"/>
  <c r="I69" i="2" s="1"/>
  <c r="M68" i="2"/>
  <c r="G68" i="2"/>
  <c r="F68" i="2" s="1"/>
  <c r="H68" i="2"/>
  <c r="M69" i="2" l="1"/>
  <c r="G69" i="2"/>
  <c r="F69" i="2" s="1"/>
  <c r="H69" i="2"/>
  <c r="J70" i="2"/>
  <c r="I70" i="2" s="1"/>
  <c r="M70" i="2" l="1"/>
  <c r="G70" i="2"/>
  <c r="F70" i="2" s="1"/>
  <c r="H70" i="2"/>
  <c r="J71" i="2"/>
  <c r="I71" i="2" s="1"/>
  <c r="M71" i="2" l="1"/>
  <c r="G71" i="2"/>
  <c r="F71" i="2" s="1"/>
  <c r="H71" i="2"/>
  <c r="J72" i="2"/>
  <c r="I72" i="2" s="1"/>
  <c r="G72" i="2" l="1"/>
  <c r="F72" i="2" s="1"/>
  <c r="H72" i="2"/>
  <c r="M72" i="2"/>
  <c r="J73" i="2"/>
  <c r="I73" i="2" s="1"/>
  <c r="G73" i="2" l="1"/>
  <c r="F73" i="2" s="1"/>
  <c r="M73" i="2"/>
  <c r="H73" i="2"/>
  <c r="J74" i="2"/>
  <c r="I74" i="2" s="1"/>
  <c r="M74" i="2" l="1"/>
  <c r="H74" i="2"/>
  <c r="G74" i="2"/>
  <c r="F74" i="2" s="1"/>
  <c r="J75" i="2"/>
  <c r="I75" i="2" s="1"/>
  <c r="M75" i="2" l="1"/>
  <c r="G75" i="2"/>
  <c r="F75" i="2" s="1"/>
  <c r="H75" i="2"/>
  <c r="J76" i="2"/>
  <c r="I76" i="2" s="1"/>
  <c r="J77" i="2" l="1"/>
  <c r="I77" i="2" s="1"/>
  <c r="M76" i="2"/>
  <c r="G76" i="2"/>
  <c r="F76" i="2" s="1"/>
  <c r="H76" i="2"/>
  <c r="G77" i="2" l="1"/>
  <c r="F77" i="2" s="1"/>
  <c r="M77" i="2"/>
  <c r="J78" i="2"/>
  <c r="I78" i="2" s="1"/>
  <c r="H77" i="2"/>
  <c r="M78" i="2" l="1"/>
  <c r="H78" i="2"/>
  <c r="G78" i="2"/>
  <c r="F78" i="2" s="1"/>
  <c r="J79" i="2"/>
  <c r="I79" i="2" s="1"/>
  <c r="G79" i="2" l="1"/>
  <c r="F79" i="2" s="1"/>
  <c r="H79" i="2"/>
  <c r="J80" i="2"/>
  <c r="I80" i="2" s="1"/>
  <c r="M79" i="2"/>
  <c r="G80" i="2" l="1"/>
  <c r="F80" i="2" s="1"/>
  <c r="J81" i="2"/>
  <c r="I81" i="2" s="1"/>
  <c r="H80" i="2"/>
  <c r="M80" i="2"/>
  <c r="M81" i="2" l="1"/>
  <c r="G81" i="2"/>
  <c r="F81" i="2" s="1"/>
  <c r="H81" i="2"/>
  <c r="J82" i="2"/>
  <c r="I82" i="2" s="1"/>
  <c r="J83" i="2" l="1"/>
  <c r="I83" i="2" s="1"/>
  <c r="M82" i="2"/>
  <c r="G82" i="2"/>
  <c r="F82" i="2" s="1"/>
  <c r="H82" i="2"/>
  <c r="M83" i="2" l="1"/>
  <c r="G83" i="2"/>
  <c r="F83" i="2" s="1"/>
  <c r="H83" i="2"/>
  <c r="J84" i="2"/>
  <c r="I84" i="2" s="1"/>
  <c r="J85" i="2" l="1"/>
  <c r="I85" i="2" s="1"/>
  <c r="M84" i="2"/>
  <c r="G84" i="2"/>
  <c r="F84" i="2" s="1"/>
  <c r="H84" i="2"/>
  <c r="G85" i="2" l="1"/>
  <c r="F85" i="2" s="1"/>
  <c r="H85" i="2"/>
  <c r="M85" i="2"/>
  <c r="J86" i="2"/>
  <c r="I86" i="2" s="1"/>
  <c r="G86" i="2" l="1"/>
  <c r="F86" i="2" s="1"/>
  <c r="M86" i="2"/>
  <c r="J87" i="2"/>
  <c r="I87" i="2" s="1"/>
  <c r="H86" i="2"/>
  <c r="G87" i="2" l="1"/>
  <c r="F87" i="2" s="1"/>
  <c r="M87" i="2"/>
  <c r="H87" i="2"/>
  <c r="J88" i="2"/>
  <c r="I88" i="2" s="1"/>
  <c r="M88" i="2" l="1"/>
  <c r="G88" i="2"/>
  <c r="F88" i="2" s="1"/>
  <c r="H88" i="2"/>
  <c r="J89" i="2"/>
  <c r="I89" i="2" s="1"/>
  <c r="M89" i="2" l="1"/>
  <c r="G89" i="2"/>
  <c r="F89" i="2" s="1"/>
  <c r="H89" i="2"/>
  <c r="J90" i="2"/>
  <c r="I90" i="2" s="1"/>
  <c r="H90" i="2" l="1"/>
  <c r="M90" i="2"/>
  <c r="G90" i="2"/>
  <c r="F90" i="2" s="1"/>
  <c r="J91" i="2"/>
  <c r="I91" i="2" s="1"/>
  <c r="J92" i="2" l="1"/>
  <c r="I92" i="2" s="1"/>
  <c r="M91" i="2"/>
  <c r="G91" i="2"/>
  <c r="F91" i="2" s="1"/>
  <c r="H91" i="2"/>
  <c r="G92" i="2" l="1"/>
  <c r="F92" i="2" s="1"/>
  <c r="J93" i="2"/>
  <c r="I93" i="2" s="1"/>
  <c r="M92" i="2"/>
  <c r="H92" i="2"/>
  <c r="J94" i="2" l="1"/>
  <c r="I94" i="2" s="1"/>
  <c r="G93" i="2"/>
  <c r="F93" i="2" s="1"/>
  <c r="M93" i="2"/>
  <c r="H93" i="2"/>
  <c r="M94" i="2" l="1"/>
  <c r="G94" i="2"/>
  <c r="F94" i="2" s="1"/>
  <c r="H94" i="2"/>
  <c r="J95" i="2"/>
  <c r="I95" i="2" s="1"/>
  <c r="M95" i="2" l="1"/>
  <c r="H95" i="2"/>
  <c r="G95" i="2"/>
  <c r="F95" i="2" s="1"/>
  <c r="J96" i="2"/>
  <c r="I96" i="2" s="1"/>
  <c r="M96" i="2" l="1"/>
  <c r="H96" i="2"/>
  <c r="G96" i="2"/>
  <c r="F96" i="2" s="1"/>
  <c r="J97" i="2"/>
  <c r="I97" i="2" s="1"/>
  <c r="M97" i="2" l="1"/>
  <c r="G97" i="2"/>
  <c r="F97" i="2" s="1"/>
  <c r="J98" i="2"/>
  <c r="I98" i="2" s="1"/>
  <c r="H97" i="2"/>
  <c r="M98" i="2" l="1"/>
  <c r="G98" i="2"/>
  <c r="F98" i="2" s="1"/>
  <c r="H98" i="2"/>
  <c r="J99" i="2"/>
  <c r="I99" i="2" s="1"/>
  <c r="J100" i="2" l="1"/>
  <c r="I100" i="2" s="1"/>
  <c r="M99" i="2"/>
  <c r="G99" i="2"/>
  <c r="F99" i="2" s="1"/>
  <c r="H99" i="2"/>
  <c r="G100" i="2" l="1"/>
  <c r="F100" i="2" s="1"/>
  <c r="M100" i="2"/>
  <c r="H100" i="2"/>
  <c r="J101" i="2"/>
  <c r="I101" i="2" s="1"/>
  <c r="M101" i="2" l="1"/>
  <c r="H101" i="2"/>
  <c r="J102" i="2"/>
  <c r="I102" i="2" s="1"/>
  <c r="G101" i="2"/>
  <c r="F101" i="2" s="1"/>
  <c r="M102" i="2" l="1"/>
  <c r="G102" i="2"/>
  <c r="F102" i="2" s="1"/>
  <c r="H102" i="2"/>
  <c r="J103" i="2"/>
  <c r="I103" i="2" s="1"/>
  <c r="G103" i="2" l="1"/>
  <c r="F103" i="2" s="1"/>
  <c r="J104" i="2"/>
  <c r="I104" i="2" s="1"/>
  <c r="M103" i="2"/>
  <c r="H103" i="2"/>
  <c r="M104" i="2" l="1"/>
  <c r="G104" i="2"/>
  <c r="F104" i="2" s="1"/>
  <c r="H104" i="2"/>
  <c r="J105" i="2"/>
  <c r="I105" i="2" s="1"/>
  <c r="M105" i="2" l="1"/>
  <c r="G105" i="2"/>
  <c r="F105" i="2" s="1"/>
  <c r="H105" i="2"/>
  <c r="J106" i="2"/>
  <c r="I106" i="2" s="1"/>
  <c r="M106" i="2" l="1"/>
  <c r="H106" i="2"/>
  <c r="J107" i="2"/>
  <c r="I107" i="2" s="1"/>
  <c r="G106" i="2"/>
  <c r="F106" i="2" s="1"/>
  <c r="G107" i="2" l="1"/>
  <c r="F107" i="2" s="1"/>
  <c r="M107" i="2"/>
  <c r="H107" i="2"/>
  <c r="J108" i="2"/>
  <c r="I108" i="2" s="1"/>
  <c r="M108" i="2" l="1"/>
  <c r="H108" i="2"/>
  <c r="G108" i="2"/>
  <c r="F108" i="2" s="1"/>
  <c r="J109" i="2"/>
  <c r="I109" i="2" s="1"/>
  <c r="M109" i="2" l="1"/>
  <c r="H109" i="2"/>
  <c r="G109" i="2"/>
  <c r="F109" i="2" s="1"/>
  <c r="J110" i="2"/>
  <c r="I110" i="2" s="1"/>
  <c r="G110" i="2" l="1"/>
  <c r="F110" i="2" s="1"/>
  <c r="M110" i="2"/>
  <c r="H110" i="2"/>
  <c r="J111" i="2"/>
  <c r="I111" i="2" s="1"/>
  <c r="M111" i="2" l="1"/>
  <c r="H111" i="2"/>
  <c r="J112" i="2"/>
  <c r="I112" i="2" s="1"/>
  <c r="G111" i="2"/>
  <c r="F111" i="2" s="1"/>
  <c r="J113" i="2" l="1"/>
  <c r="I113" i="2" s="1"/>
  <c r="M112" i="2"/>
  <c r="G112" i="2"/>
  <c r="F112" i="2" s="1"/>
  <c r="H112" i="2"/>
  <c r="G113" i="2" l="1"/>
  <c r="F113" i="2" s="1"/>
  <c r="M113" i="2"/>
  <c r="H113" i="2"/>
  <c r="J114" i="2"/>
  <c r="I114" i="2" s="1"/>
  <c r="M114" i="2" l="1"/>
  <c r="G114" i="2"/>
  <c r="F114" i="2" s="1"/>
  <c r="J115" i="2"/>
  <c r="I115" i="2" s="1"/>
  <c r="H114" i="2"/>
  <c r="G115" i="2" l="1"/>
  <c r="F115" i="2" s="1"/>
  <c r="H115" i="2"/>
  <c r="M115" i="2"/>
  <c r="J116" i="2"/>
  <c r="I116" i="2" s="1"/>
  <c r="G116" i="2" l="1"/>
  <c r="F116" i="2" s="1"/>
  <c r="H116" i="2"/>
  <c r="M116" i="2"/>
  <c r="J117" i="2"/>
  <c r="I117" i="2" s="1"/>
  <c r="J118" i="2" l="1"/>
  <c r="I118" i="2" s="1"/>
  <c r="M117" i="2"/>
  <c r="G117" i="2"/>
  <c r="F117" i="2" s="1"/>
  <c r="H117" i="2"/>
  <c r="M118" i="2" l="1"/>
  <c r="G118" i="2"/>
  <c r="F118" i="2" s="1"/>
  <c r="H118" i="2"/>
  <c r="J119" i="2"/>
  <c r="I119" i="2" s="1"/>
  <c r="H119" i="2" l="1"/>
  <c r="J120" i="2"/>
  <c r="I120" i="2" s="1"/>
  <c r="M119" i="2"/>
  <c r="G119" i="2"/>
  <c r="F119" i="2" s="1"/>
  <c r="M120" i="2" l="1"/>
  <c r="G120" i="2"/>
  <c r="F120" i="2" s="1"/>
  <c r="H120" i="2"/>
  <c r="J121" i="2"/>
  <c r="I121" i="2" s="1"/>
  <c r="J122" i="2" l="1"/>
  <c r="I122" i="2" s="1"/>
  <c r="M121" i="2"/>
  <c r="G121" i="2"/>
  <c r="F121" i="2" s="1"/>
  <c r="H121" i="2"/>
  <c r="M122" i="2" l="1"/>
  <c r="G122" i="2"/>
  <c r="F122" i="2" s="1"/>
  <c r="H122" i="2"/>
  <c r="J123" i="2"/>
  <c r="I123" i="2" s="1"/>
  <c r="M123" i="2" l="1"/>
  <c r="G123" i="2"/>
  <c r="F123" i="2" s="1"/>
  <c r="H123" i="2"/>
  <c r="J124" i="2"/>
  <c r="I124" i="2" s="1"/>
  <c r="G124" i="2" l="1"/>
  <c r="F124" i="2" s="1"/>
  <c r="M124" i="2"/>
  <c r="H124" i="2"/>
  <c r="J125" i="2"/>
  <c r="I125" i="2" s="1"/>
  <c r="H125" i="2" l="1"/>
  <c r="G125" i="2"/>
  <c r="F125" i="2" s="1"/>
  <c r="M125" i="2"/>
  <c r="J126" i="2"/>
  <c r="I126" i="2" s="1"/>
  <c r="M126" i="2" l="1"/>
  <c r="G126" i="2"/>
  <c r="F126" i="2" s="1"/>
  <c r="J127" i="2"/>
  <c r="I127" i="2" s="1"/>
  <c r="H126" i="2"/>
  <c r="M127" i="2" l="1"/>
  <c r="G127" i="2"/>
  <c r="F127" i="2" s="1"/>
  <c r="H127" i="2"/>
  <c r="J128" i="2"/>
  <c r="I128" i="2" s="1"/>
  <c r="M128" i="2" l="1"/>
  <c r="G128" i="2"/>
  <c r="F128" i="2" s="1"/>
  <c r="H128" i="2"/>
  <c r="J129" i="2"/>
  <c r="I129" i="2" s="1"/>
  <c r="M129" i="2" l="1"/>
  <c r="G129" i="2"/>
  <c r="F129" i="2" s="1"/>
  <c r="H129" i="2"/>
  <c r="J130" i="2"/>
  <c r="I130" i="2" s="1"/>
  <c r="G130" i="2" l="1"/>
  <c r="F130" i="2" s="1"/>
  <c r="J131" i="2"/>
  <c r="I131" i="2" s="1"/>
  <c r="M130" i="2"/>
  <c r="H130" i="2"/>
  <c r="M131" i="2" l="1"/>
  <c r="G131" i="2"/>
  <c r="F131" i="2" s="1"/>
  <c r="H131" i="2"/>
  <c r="J132" i="2"/>
  <c r="I132" i="2" s="1"/>
  <c r="M132" i="2" l="1"/>
  <c r="G132" i="2"/>
  <c r="F132" i="2" s="1"/>
  <c r="H132" i="2"/>
  <c r="J133" i="2"/>
  <c r="I133" i="2" s="1"/>
  <c r="M133" i="2" l="1"/>
  <c r="G133" i="2"/>
  <c r="F133" i="2" s="1"/>
  <c r="H133" i="2"/>
  <c r="J134" i="2"/>
  <c r="I134" i="2" s="1"/>
  <c r="G134" i="2" l="1"/>
  <c r="F134" i="2" s="1"/>
  <c r="M134" i="2"/>
  <c r="H134" i="2"/>
  <c r="J135" i="2"/>
  <c r="I135" i="2" s="1"/>
  <c r="G135" i="2" l="1"/>
  <c r="F135" i="2" s="1"/>
  <c r="M135" i="2"/>
  <c r="H135" i="2"/>
  <c r="J136" i="2"/>
  <c r="I136" i="2" s="1"/>
  <c r="G136" i="2" l="1"/>
  <c r="F136" i="2" s="1"/>
  <c r="H136" i="2"/>
  <c r="M136" i="2"/>
  <c r="J137" i="2"/>
  <c r="I137" i="2" s="1"/>
  <c r="J138" i="2" l="1"/>
  <c r="I138" i="2" s="1"/>
  <c r="M137" i="2"/>
  <c r="G137" i="2"/>
  <c r="F137" i="2" s="1"/>
  <c r="H137" i="2"/>
  <c r="M138" i="2" l="1"/>
  <c r="G138" i="2"/>
  <c r="F138" i="2" s="1"/>
  <c r="H138" i="2"/>
  <c r="J139" i="2"/>
  <c r="I139" i="2" s="1"/>
  <c r="G139" i="2" l="1"/>
  <c r="F139" i="2" s="1"/>
  <c r="M139" i="2"/>
  <c r="H139" i="2"/>
  <c r="J140" i="2"/>
  <c r="I140" i="2" s="1"/>
  <c r="M140" i="2" l="1"/>
  <c r="G140" i="2"/>
  <c r="F140" i="2" s="1"/>
  <c r="H140" i="2"/>
  <c r="J141" i="2"/>
  <c r="I141" i="2" s="1"/>
  <c r="J142" i="2" l="1"/>
  <c r="I142" i="2" s="1"/>
  <c r="G141" i="2"/>
  <c r="F141" i="2" s="1"/>
  <c r="M141" i="2"/>
  <c r="H141" i="2"/>
  <c r="G142" i="2" l="1"/>
  <c r="F142" i="2" s="1"/>
  <c r="J143" i="2"/>
  <c r="I143" i="2" s="1"/>
  <c r="M142" i="2"/>
  <c r="H142" i="2"/>
  <c r="M143" i="2" l="1"/>
  <c r="J144" i="2"/>
  <c r="I144" i="2" s="1"/>
  <c r="G143" i="2"/>
  <c r="F143" i="2" s="1"/>
  <c r="H143" i="2"/>
  <c r="G144" i="2" l="1"/>
  <c r="F144" i="2" s="1"/>
  <c r="M144" i="2"/>
  <c r="J145" i="2"/>
  <c r="I145" i="2" s="1"/>
  <c r="H144" i="2"/>
  <c r="G145" i="2" l="1"/>
  <c r="F145" i="2" s="1"/>
  <c r="H145" i="2"/>
  <c r="M145" i="2"/>
  <c r="J146" i="2"/>
  <c r="I146" i="2" s="1"/>
  <c r="G146" i="2" l="1"/>
  <c r="F146" i="2" s="1"/>
  <c r="M146" i="2"/>
  <c r="H146" i="2"/>
  <c r="J147" i="2"/>
  <c r="I147" i="2" s="1"/>
  <c r="G147" i="2" l="1"/>
  <c r="F147" i="2" s="1"/>
  <c r="M147" i="2"/>
  <c r="H147" i="2"/>
  <c r="J148" i="2"/>
  <c r="I148" i="2" s="1"/>
  <c r="H148" i="2" l="1"/>
  <c r="M148" i="2"/>
  <c r="G148" i="2"/>
  <c r="F148" i="2" s="1"/>
  <c r="J149" i="2"/>
  <c r="I149" i="2" s="1"/>
  <c r="M149" i="2" l="1"/>
  <c r="G149" i="2"/>
  <c r="F149" i="2" s="1"/>
  <c r="H149" i="2"/>
  <c r="J150" i="2"/>
  <c r="I150" i="2" s="1"/>
  <c r="G150" i="2" l="1"/>
  <c r="F150" i="2" s="1"/>
  <c r="M150" i="2"/>
  <c r="H150" i="2"/>
  <c r="J151" i="2"/>
  <c r="I151" i="2" s="1"/>
  <c r="M151" i="2" l="1"/>
  <c r="H151" i="2"/>
  <c r="G151" i="2"/>
  <c r="F151" i="2" s="1"/>
  <c r="J152" i="2"/>
  <c r="I152" i="2" s="1"/>
  <c r="M152" i="2" l="1"/>
  <c r="J153" i="2"/>
  <c r="I153" i="2" s="1"/>
  <c r="G152" i="2"/>
  <c r="F152" i="2" s="1"/>
  <c r="H152" i="2"/>
  <c r="M153" i="2" l="1"/>
  <c r="G153" i="2"/>
  <c r="F153" i="2" s="1"/>
  <c r="J154" i="2"/>
  <c r="I154" i="2" s="1"/>
  <c r="H153" i="2"/>
  <c r="M154" i="2" l="1"/>
  <c r="H154" i="2"/>
  <c r="G154" i="2"/>
  <c r="F154" i="2" s="1"/>
  <c r="J155" i="2"/>
  <c r="I155" i="2" s="1"/>
  <c r="M155" i="2" l="1"/>
  <c r="H155" i="2"/>
  <c r="J156" i="2"/>
  <c r="I156" i="2" s="1"/>
  <c r="G155" i="2"/>
  <c r="F155" i="2" s="1"/>
  <c r="M156" i="2" l="1"/>
  <c r="H156" i="2"/>
  <c r="G156" i="2"/>
  <c r="F156" i="2" s="1"/>
  <c r="J157" i="2"/>
  <c r="I157" i="2" s="1"/>
  <c r="M157" i="2" l="1"/>
  <c r="G157" i="2"/>
  <c r="F157" i="2" s="1"/>
  <c r="H157" i="2"/>
  <c r="J158" i="2"/>
  <c r="I158" i="2" s="1"/>
  <c r="G158" i="2" l="1"/>
  <c r="F158" i="2" s="1"/>
  <c r="M158" i="2"/>
  <c r="H158" i="2"/>
  <c r="J159" i="2"/>
  <c r="I159" i="2" s="1"/>
  <c r="M159" i="2" l="1"/>
  <c r="G159" i="2"/>
  <c r="F159" i="2" s="1"/>
  <c r="H159" i="2"/>
  <c r="J160" i="2"/>
  <c r="I160" i="2" s="1"/>
  <c r="M160" i="2" l="1"/>
  <c r="G160" i="2"/>
  <c r="F160" i="2" s="1"/>
  <c r="H160" i="2"/>
  <c r="J161" i="2"/>
  <c r="I161" i="2" s="1"/>
  <c r="M161" i="2" l="1"/>
  <c r="G161" i="2"/>
  <c r="F161" i="2" s="1"/>
  <c r="H161" i="2"/>
  <c r="J162" i="2"/>
  <c r="I162" i="2" s="1"/>
  <c r="H162" i="2" l="1"/>
  <c r="M162" i="2"/>
  <c r="G162" i="2"/>
  <c r="F162" i="2" s="1"/>
  <c r="J163" i="2"/>
  <c r="I163" i="2" s="1"/>
  <c r="M163" i="2" l="1"/>
  <c r="G163" i="2"/>
  <c r="F163" i="2" s="1"/>
  <c r="H163" i="2"/>
  <c r="J164" i="2"/>
  <c r="I164" i="2" s="1"/>
  <c r="M164" i="2" l="1"/>
  <c r="G164" i="2"/>
  <c r="F164" i="2" s="1"/>
  <c r="H164" i="2"/>
  <c r="J165" i="2"/>
  <c r="I165" i="2" s="1"/>
  <c r="G165" i="2" l="1"/>
  <c r="F165" i="2" s="1"/>
  <c r="J166" i="2"/>
  <c r="I166" i="2" s="1"/>
  <c r="M165" i="2"/>
  <c r="H165" i="2"/>
  <c r="G166" i="2" l="1"/>
  <c r="F166" i="2" s="1"/>
  <c r="M166" i="2"/>
  <c r="H166" i="2"/>
  <c r="J167" i="2"/>
  <c r="I167" i="2" s="1"/>
  <c r="J168" i="2" l="1"/>
  <c r="I168" i="2" s="1"/>
  <c r="M167" i="2"/>
  <c r="G167" i="2"/>
  <c r="F167" i="2" s="1"/>
  <c r="H167" i="2"/>
  <c r="G168" i="2" l="1"/>
  <c r="F168" i="2" s="1"/>
  <c r="H168" i="2"/>
  <c r="J169" i="2"/>
  <c r="I169" i="2" s="1"/>
  <c r="M168" i="2"/>
  <c r="G169" i="2" l="1"/>
  <c r="F169" i="2" s="1"/>
  <c r="H169" i="2"/>
  <c r="M169" i="2"/>
  <c r="J170" i="2"/>
  <c r="I170" i="2" s="1"/>
  <c r="M170" i="2" l="1"/>
  <c r="G170" i="2"/>
  <c r="F170" i="2" s="1"/>
  <c r="H170" i="2"/>
  <c r="J171" i="2"/>
  <c r="I171" i="2" s="1"/>
  <c r="M171" i="2" l="1"/>
  <c r="G171" i="2"/>
  <c r="F171" i="2" s="1"/>
  <c r="J172" i="2"/>
  <c r="I172" i="2" s="1"/>
  <c r="H171" i="2"/>
  <c r="G172" i="2" l="1"/>
  <c r="F172" i="2" s="1"/>
  <c r="H172" i="2"/>
  <c r="J173" i="2"/>
  <c r="I173" i="2" s="1"/>
  <c r="M172" i="2"/>
  <c r="J174" i="2" l="1"/>
  <c r="I174" i="2" s="1"/>
  <c r="G173" i="2"/>
  <c r="F173" i="2" s="1"/>
  <c r="M173" i="2"/>
  <c r="H173" i="2"/>
  <c r="M174" i="2" l="1"/>
  <c r="G174" i="2"/>
  <c r="F174" i="2" s="1"/>
  <c r="H174" i="2"/>
  <c r="J175" i="2"/>
  <c r="I175" i="2" s="1"/>
  <c r="H175" i="2" l="1"/>
  <c r="J176" i="2"/>
  <c r="I176" i="2" s="1"/>
  <c r="M175" i="2"/>
  <c r="G175" i="2"/>
  <c r="F175" i="2" s="1"/>
  <c r="G176" i="2" l="1"/>
  <c r="F176" i="2" s="1"/>
  <c r="J177" i="2"/>
  <c r="I177" i="2" s="1"/>
  <c r="M176" i="2"/>
  <c r="H176" i="2"/>
  <c r="G177" i="2" l="1"/>
  <c r="F177" i="2" s="1"/>
  <c r="H177" i="2"/>
  <c r="J178" i="2"/>
  <c r="I178" i="2" s="1"/>
  <c r="M177" i="2"/>
  <c r="M178" i="2" l="1"/>
  <c r="G178" i="2"/>
  <c r="F178" i="2" s="1"/>
  <c r="H178" i="2"/>
  <c r="J179" i="2"/>
  <c r="I179" i="2" s="1"/>
  <c r="J180" i="2" l="1"/>
  <c r="I180" i="2" s="1"/>
  <c r="M179" i="2"/>
  <c r="G179" i="2"/>
  <c r="F179" i="2" s="1"/>
  <c r="H179" i="2"/>
  <c r="M180" i="2" l="1"/>
  <c r="G180" i="2"/>
  <c r="F180" i="2" s="1"/>
  <c r="J181" i="2"/>
  <c r="I181" i="2" s="1"/>
  <c r="H180" i="2"/>
  <c r="J182" i="2" l="1"/>
  <c r="I182" i="2" s="1"/>
  <c r="M181" i="2"/>
  <c r="G181" i="2"/>
  <c r="F181" i="2" s="1"/>
  <c r="H181" i="2"/>
  <c r="J183" i="2" l="1"/>
  <c r="I183" i="2" s="1"/>
  <c r="M182" i="2"/>
  <c r="G182" i="2"/>
  <c r="F182" i="2" s="1"/>
  <c r="H182" i="2"/>
  <c r="M183" i="2" l="1"/>
  <c r="G183" i="2"/>
  <c r="F183" i="2" s="1"/>
  <c r="H183" i="2"/>
  <c r="J184" i="2"/>
  <c r="I184" i="2" s="1"/>
  <c r="M184" i="2" l="1"/>
  <c r="G184" i="2"/>
  <c r="F184" i="2" s="1"/>
  <c r="H184" i="2"/>
  <c r="J185" i="2"/>
  <c r="I185" i="2" s="1"/>
  <c r="M185" i="2" l="1"/>
  <c r="J186" i="2"/>
  <c r="I186" i="2" s="1"/>
  <c r="G185" i="2"/>
  <c r="F185" i="2" s="1"/>
  <c r="H185" i="2"/>
  <c r="M186" i="2" l="1"/>
  <c r="G186" i="2"/>
  <c r="F186" i="2" s="1"/>
  <c r="J187" i="2"/>
  <c r="I187" i="2" s="1"/>
  <c r="H186" i="2"/>
  <c r="M187" i="2" l="1"/>
  <c r="G187" i="2"/>
  <c r="F187" i="2" s="1"/>
  <c r="H187" i="2"/>
  <c r="J188" i="2"/>
  <c r="I188" i="2" s="1"/>
  <c r="M188" i="2" l="1"/>
  <c r="G188" i="2"/>
  <c r="F188" i="2" s="1"/>
  <c r="H188" i="2"/>
  <c r="J189" i="2"/>
  <c r="I189" i="2" s="1"/>
  <c r="G189" i="2" l="1"/>
  <c r="F189" i="2" s="1"/>
  <c r="M189" i="2"/>
  <c r="H189" i="2"/>
  <c r="J190" i="2"/>
  <c r="I190" i="2" s="1"/>
  <c r="M190" i="2" l="1"/>
  <c r="G190" i="2"/>
  <c r="F190" i="2" s="1"/>
  <c r="H190" i="2"/>
  <c r="J191" i="2"/>
  <c r="I191" i="2" s="1"/>
  <c r="M191" i="2" l="1"/>
  <c r="G191" i="2"/>
  <c r="F191" i="2" s="1"/>
  <c r="H191" i="2"/>
  <c r="J192" i="2"/>
  <c r="I192" i="2" s="1"/>
  <c r="M192" i="2" l="1"/>
  <c r="G192" i="2"/>
  <c r="F192" i="2" s="1"/>
  <c r="H192" i="2"/>
  <c r="J193" i="2"/>
  <c r="I193" i="2" s="1"/>
  <c r="M193" i="2" l="1"/>
  <c r="G193" i="2"/>
  <c r="F193" i="2" s="1"/>
  <c r="H193" i="2"/>
  <c r="J194" i="2"/>
  <c r="I194" i="2" s="1"/>
  <c r="M194" i="2" l="1"/>
  <c r="G194" i="2"/>
  <c r="F194" i="2" s="1"/>
  <c r="H194" i="2"/>
  <c r="J195" i="2"/>
  <c r="I195" i="2" s="1"/>
  <c r="M195" i="2" l="1"/>
  <c r="G195" i="2"/>
  <c r="F195" i="2" s="1"/>
  <c r="H195" i="2"/>
  <c r="J196" i="2"/>
  <c r="I196" i="2" s="1"/>
  <c r="M196" i="2" l="1"/>
  <c r="G196" i="2"/>
  <c r="F196" i="2" s="1"/>
  <c r="H196" i="2"/>
  <c r="J197" i="2"/>
  <c r="I197" i="2" s="1"/>
  <c r="M197" i="2" l="1"/>
  <c r="G197" i="2"/>
  <c r="F197" i="2" s="1"/>
  <c r="H197" i="2"/>
  <c r="J198" i="2"/>
  <c r="I198" i="2" s="1"/>
  <c r="G198" i="2" l="1"/>
  <c r="F198" i="2" s="1"/>
  <c r="M198" i="2"/>
  <c r="H198" i="2"/>
  <c r="J199" i="2"/>
  <c r="I199" i="2" s="1"/>
  <c r="M199" i="2" l="1"/>
  <c r="G199" i="2"/>
  <c r="F199" i="2" s="1"/>
  <c r="J200" i="2"/>
  <c r="I200" i="2" s="1"/>
  <c r="H199" i="2"/>
  <c r="J201" i="2" l="1"/>
  <c r="I201" i="2" s="1"/>
  <c r="M200" i="2"/>
  <c r="G200" i="2"/>
  <c r="F200" i="2" s="1"/>
  <c r="H200" i="2"/>
  <c r="G201" i="2" l="1"/>
  <c r="F201" i="2" s="1"/>
  <c r="H201" i="2"/>
  <c r="M201" i="2"/>
  <c r="J202" i="2"/>
  <c r="I202" i="2" s="1"/>
  <c r="M202" i="2" l="1"/>
  <c r="G202" i="2"/>
  <c r="F202" i="2" s="1"/>
  <c r="H202" i="2"/>
  <c r="J203" i="2"/>
  <c r="I203" i="2" s="1"/>
  <c r="M203" i="2" l="1"/>
  <c r="G203" i="2"/>
  <c r="F203" i="2" s="1"/>
  <c r="H203" i="2"/>
  <c r="J204" i="2"/>
  <c r="I204" i="2" s="1"/>
  <c r="G204" i="2" l="1"/>
  <c r="F204" i="2" s="1"/>
  <c r="J205" i="2"/>
  <c r="I205" i="2" s="1"/>
  <c r="M204" i="2"/>
  <c r="H204" i="2"/>
  <c r="M205" i="2" l="1"/>
  <c r="J206" i="2"/>
  <c r="I206" i="2" s="1"/>
  <c r="H205" i="2"/>
  <c r="G205" i="2"/>
  <c r="F205" i="2" s="1"/>
  <c r="M206" i="2" l="1"/>
  <c r="H206" i="2"/>
  <c r="G206" i="2"/>
  <c r="F206" i="2" s="1"/>
  <c r="J207" i="2"/>
  <c r="I207" i="2" s="1"/>
  <c r="M207" i="2" l="1"/>
  <c r="G207" i="2"/>
  <c r="F207" i="2" s="1"/>
  <c r="H207" i="2"/>
  <c r="J208" i="2"/>
  <c r="I208" i="2" s="1"/>
  <c r="J209" i="2" l="1"/>
  <c r="I209" i="2" s="1"/>
  <c r="M208" i="2"/>
  <c r="G208" i="2"/>
  <c r="F208" i="2" s="1"/>
  <c r="H208" i="2"/>
  <c r="H209" i="2" l="1"/>
  <c r="J210" i="2"/>
  <c r="I210" i="2" s="1"/>
  <c r="M209" i="2"/>
  <c r="G209" i="2"/>
  <c r="F209" i="2" s="1"/>
  <c r="M210" i="2" l="1"/>
  <c r="H210" i="2"/>
  <c r="G210" i="2"/>
  <c r="F210" i="2" s="1"/>
  <c r="J211" i="2"/>
  <c r="I211" i="2" s="1"/>
  <c r="G211" i="2" l="1"/>
  <c r="F211" i="2" s="1"/>
  <c r="H211" i="2"/>
  <c r="M211" i="2"/>
  <c r="J212" i="2"/>
  <c r="I212" i="2" s="1"/>
  <c r="G212" i="2" l="1"/>
  <c r="F212" i="2" s="1"/>
  <c r="J213" i="2"/>
  <c r="I213" i="2" s="1"/>
  <c r="M212" i="2"/>
  <c r="H212" i="2"/>
  <c r="M213" i="2" l="1"/>
  <c r="G213" i="2"/>
  <c r="F213" i="2" s="1"/>
  <c r="H213" i="2"/>
  <c r="J214" i="2"/>
  <c r="I214" i="2" s="1"/>
  <c r="G214" i="2" l="1"/>
  <c r="F214" i="2" s="1"/>
  <c r="M214" i="2"/>
  <c r="H214" i="2"/>
  <c r="J215" i="2"/>
  <c r="I215" i="2" s="1"/>
  <c r="M215" i="2" l="1"/>
  <c r="G215" i="2"/>
  <c r="F215" i="2" s="1"/>
  <c r="H215" i="2"/>
  <c r="J216" i="2"/>
  <c r="I216" i="2" s="1"/>
  <c r="M216" i="2" l="1"/>
  <c r="G216" i="2"/>
  <c r="F216" i="2" s="1"/>
  <c r="H216" i="2"/>
  <c r="J217" i="2"/>
  <c r="I217" i="2" s="1"/>
  <c r="G217" i="2" l="1"/>
  <c r="F217" i="2" s="1"/>
  <c r="H217" i="2"/>
  <c r="M217" i="2"/>
  <c r="J218" i="2"/>
  <c r="I218" i="2" s="1"/>
  <c r="H218" i="2" l="1"/>
  <c r="G218" i="2"/>
  <c r="F218" i="2" s="1"/>
  <c r="M218" i="2"/>
  <c r="J219" i="2"/>
  <c r="I219" i="2" s="1"/>
  <c r="G219" i="2" l="1"/>
  <c r="F219" i="2" s="1"/>
  <c r="M219" i="2"/>
  <c r="H219" i="2"/>
  <c r="J220" i="2"/>
  <c r="I220" i="2" s="1"/>
  <c r="G220" i="2" l="1"/>
  <c r="F220" i="2" s="1"/>
  <c r="M220" i="2"/>
  <c r="H220" i="2"/>
  <c r="J221" i="2"/>
  <c r="I221" i="2" s="1"/>
  <c r="M221" i="2" l="1"/>
  <c r="J222" i="2"/>
  <c r="I222" i="2" s="1"/>
  <c r="G221" i="2"/>
  <c r="F221" i="2" s="1"/>
  <c r="H221" i="2"/>
  <c r="H222" i="2" l="1"/>
  <c r="M222" i="2"/>
  <c r="J223" i="2"/>
  <c r="I223" i="2" s="1"/>
  <c r="G222" i="2"/>
  <c r="F222" i="2" s="1"/>
  <c r="M223" i="2" l="1"/>
  <c r="H223" i="2"/>
  <c r="G223" i="2"/>
  <c r="F223" i="2" s="1"/>
  <c r="J224" i="2"/>
  <c r="I224" i="2" s="1"/>
  <c r="G224" i="2" l="1"/>
  <c r="F224" i="2" s="1"/>
  <c r="H224" i="2"/>
  <c r="M224" i="2"/>
  <c r="J225" i="2"/>
  <c r="I225" i="2" s="1"/>
  <c r="M225" i="2" l="1"/>
  <c r="H225" i="2"/>
  <c r="J226" i="2"/>
  <c r="I226" i="2" s="1"/>
  <c r="G225" i="2"/>
  <c r="F225" i="2" s="1"/>
  <c r="M226" i="2" l="1"/>
  <c r="H226" i="2"/>
  <c r="G226" i="2"/>
  <c r="F226" i="2" s="1"/>
  <c r="J227" i="2"/>
  <c r="I227" i="2" s="1"/>
  <c r="G227" i="2" l="1"/>
  <c r="F227" i="2" s="1"/>
  <c r="H227" i="2"/>
  <c r="M227" i="2"/>
  <c r="J228" i="2"/>
  <c r="I228" i="2" s="1"/>
  <c r="J229" i="2" l="1"/>
  <c r="I229" i="2" s="1"/>
  <c r="M228" i="2"/>
  <c r="H228" i="2"/>
  <c r="G228" i="2"/>
  <c r="F228" i="2" s="1"/>
  <c r="H229" i="2" l="1"/>
  <c r="G229" i="2"/>
  <c r="F229" i="2" s="1"/>
  <c r="M229" i="2"/>
  <c r="J230" i="2"/>
  <c r="I230" i="2" s="1"/>
  <c r="M230" i="2" l="1"/>
  <c r="J231" i="2"/>
  <c r="I231" i="2" s="1"/>
  <c r="G230" i="2"/>
  <c r="F230" i="2" s="1"/>
  <c r="H230" i="2"/>
  <c r="M231" i="2" l="1"/>
  <c r="G231" i="2"/>
  <c r="F231" i="2" s="1"/>
  <c r="H231" i="2"/>
  <c r="J232" i="2"/>
  <c r="I232" i="2" s="1"/>
  <c r="J233" i="2" l="1"/>
  <c r="I233" i="2" s="1"/>
  <c r="M232" i="2"/>
  <c r="G232" i="2"/>
  <c r="F232" i="2" s="1"/>
  <c r="H232" i="2"/>
  <c r="J234" i="2" l="1"/>
  <c r="I234" i="2" s="1"/>
  <c r="M233" i="2"/>
  <c r="G233" i="2"/>
  <c r="F233" i="2" s="1"/>
  <c r="H233" i="2"/>
  <c r="G234" i="2" l="1"/>
  <c r="F234" i="2" s="1"/>
  <c r="H234" i="2"/>
  <c r="M234" i="2"/>
  <c r="J235" i="2"/>
  <c r="I235" i="2" s="1"/>
  <c r="G235" i="2" l="1"/>
  <c r="F235" i="2" s="1"/>
  <c r="M235" i="2"/>
  <c r="H235" i="2"/>
  <c r="J236" i="2"/>
  <c r="I236" i="2" s="1"/>
  <c r="M236" i="2" l="1"/>
  <c r="H236" i="2"/>
  <c r="G236" i="2"/>
  <c r="F236" i="2" s="1"/>
  <c r="J237" i="2"/>
  <c r="I237" i="2" s="1"/>
  <c r="M237" i="2" l="1"/>
  <c r="G237" i="2"/>
  <c r="F237" i="2" s="1"/>
  <c r="H237" i="2"/>
  <c r="J238" i="2"/>
  <c r="I238" i="2" s="1"/>
  <c r="G238" i="2" l="1"/>
  <c r="F238" i="2" s="1"/>
  <c r="H238" i="2"/>
  <c r="M238" i="2"/>
  <c r="J239" i="2"/>
  <c r="I239" i="2" s="1"/>
  <c r="M239" i="2" l="1"/>
  <c r="J240" i="2"/>
  <c r="I240" i="2" s="1"/>
  <c r="H239" i="2"/>
  <c r="G239" i="2"/>
  <c r="F239" i="2" s="1"/>
  <c r="M240" i="2" l="1"/>
  <c r="G240" i="2"/>
  <c r="F240" i="2" s="1"/>
  <c r="H240" i="2"/>
  <c r="J241" i="2"/>
  <c r="I241" i="2" s="1"/>
  <c r="G241" i="2" l="1"/>
  <c r="F241" i="2" s="1"/>
  <c r="M241" i="2"/>
  <c r="H241" i="2"/>
  <c r="J242" i="2"/>
  <c r="I242" i="2" s="1"/>
  <c r="J243" i="2" l="1"/>
  <c r="I243" i="2" s="1"/>
  <c r="M242" i="2"/>
  <c r="G242" i="2"/>
  <c r="F242" i="2" s="1"/>
  <c r="H242" i="2"/>
  <c r="G243" i="2" l="1"/>
  <c r="F243" i="2" s="1"/>
  <c r="M243" i="2"/>
  <c r="H243" i="2"/>
  <c r="J244" i="2"/>
  <c r="I244" i="2" s="1"/>
  <c r="G244" i="2" l="1"/>
  <c r="F244" i="2" s="1"/>
  <c r="H244" i="2"/>
  <c r="M244" i="2"/>
  <c r="J245" i="2"/>
  <c r="I245" i="2" s="1"/>
  <c r="M245" i="2" l="1"/>
  <c r="G245" i="2"/>
  <c r="F245" i="2" s="1"/>
  <c r="H245" i="2"/>
  <c r="J246" i="2"/>
  <c r="I246" i="2" s="1"/>
  <c r="H246" i="2" l="1"/>
  <c r="M246" i="2"/>
  <c r="G246" i="2"/>
  <c r="F246" i="2" s="1"/>
  <c r="J247" i="2"/>
  <c r="I247" i="2" s="1"/>
  <c r="J248" i="2" l="1"/>
  <c r="I248" i="2" s="1"/>
  <c r="M247" i="2"/>
  <c r="G247" i="2"/>
  <c r="F247" i="2" s="1"/>
  <c r="H247" i="2"/>
  <c r="G248" i="2" l="1"/>
  <c r="F248" i="2" s="1"/>
  <c r="J249" i="2"/>
  <c r="I249" i="2" s="1"/>
  <c r="M248" i="2"/>
  <c r="H248" i="2"/>
  <c r="G249" i="2" l="1"/>
  <c r="F249" i="2" s="1"/>
  <c r="H249" i="2"/>
  <c r="M249" i="2"/>
  <c r="J250" i="2"/>
  <c r="I250" i="2" s="1"/>
  <c r="M250" i="2" l="1"/>
  <c r="H250" i="2"/>
  <c r="J251" i="2"/>
  <c r="I251" i="2" s="1"/>
  <c r="G250" i="2"/>
  <c r="F250" i="2" s="1"/>
  <c r="M251" i="2" l="1"/>
  <c r="J252" i="2"/>
  <c r="I252" i="2" s="1"/>
  <c r="G251" i="2"/>
  <c r="F251" i="2" s="1"/>
  <c r="H251" i="2"/>
  <c r="J253" i="2" l="1"/>
  <c r="I253" i="2" s="1"/>
  <c r="M252" i="2"/>
  <c r="G252" i="2"/>
  <c r="F252" i="2" s="1"/>
  <c r="H252" i="2"/>
  <c r="M253" i="2" l="1"/>
  <c r="H253" i="2"/>
  <c r="G253" i="2"/>
  <c r="F253" i="2" s="1"/>
  <c r="J254" i="2"/>
  <c r="I254" i="2" s="1"/>
  <c r="M254" i="2" l="1"/>
  <c r="H254" i="2"/>
  <c r="G254" i="2"/>
  <c r="F254" i="2" s="1"/>
  <c r="J255" i="2"/>
  <c r="I255" i="2" s="1"/>
  <c r="M255" i="2" l="1"/>
  <c r="G255" i="2"/>
  <c r="F255" i="2" s="1"/>
  <c r="H255" i="2"/>
  <c r="J256" i="2"/>
  <c r="I256" i="2" s="1"/>
  <c r="M256" i="2" l="1"/>
  <c r="G256" i="2"/>
  <c r="F256" i="2" s="1"/>
  <c r="H256" i="2"/>
  <c r="J257" i="2"/>
  <c r="I257" i="2" s="1"/>
  <c r="H257" i="2" l="1"/>
  <c r="J258" i="2"/>
  <c r="I258" i="2" s="1"/>
  <c r="M257" i="2"/>
  <c r="G257" i="2"/>
  <c r="F257" i="2" s="1"/>
  <c r="M258" i="2" l="1"/>
  <c r="H258" i="2"/>
  <c r="G258" i="2"/>
  <c r="F258" i="2" s="1"/>
  <c r="J259" i="2"/>
  <c r="I259" i="2" s="1"/>
  <c r="M259" i="2" l="1"/>
  <c r="G259" i="2"/>
  <c r="F259" i="2" s="1"/>
  <c r="H259" i="2"/>
  <c r="J260" i="2"/>
  <c r="I260" i="2" s="1"/>
  <c r="G260" i="2" l="1"/>
  <c r="F260" i="2" s="1"/>
  <c r="H260" i="2"/>
  <c r="M260" i="2"/>
  <c r="J261" i="2"/>
  <c r="I261" i="2" s="1"/>
  <c r="G261" i="2" l="1"/>
  <c r="F261" i="2" s="1"/>
  <c r="M261" i="2"/>
  <c r="H261" i="2"/>
  <c r="J262" i="2"/>
  <c r="I262" i="2" s="1"/>
  <c r="M262" i="2" l="1"/>
  <c r="J263" i="2"/>
  <c r="I263" i="2" s="1"/>
  <c r="G262" i="2"/>
  <c r="F262" i="2" s="1"/>
  <c r="H262" i="2"/>
  <c r="G263" i="2" l="1"/>
  <c r="F263" i="2" s="1"/>
  <c r="H263" i="2"/>
  <c r="M263" i="2"/>
  <c r="J264" i="2"/>
  <c r="I264" i="2" s="1"/>
  <c r="M264" i="2" l="1"/>
  <c r="H264" i="2"/>
  <c r="J265" i="2"/>
  <c r="I265" i="2" s="1"/>
  <c r="G264" i="2"/>
  <c r="F264" i="2" s="1"/>
  <c r="J266" i="2" l="1"/>
  <c r="I266" i="2" s="1"/>
  <c r="M265" i="2"/>
  <c r="G265" i="2"/>
  <c r="F265" i="2" s="1"/>
  <c r="H265" i="2"/>
  <c r="M266" i="2" l="1"/>
  <c r="H266" i="2"/>
  <c r="G266" i="2"/>
  <c r="F266" i="2" s="1"/>
  <c r="J267" i="2"/>
  <c r="I267" i="2" s="1"/>
  <c r="H267" i="2" l="1"/>
  <c r="M267" i="2"/>
  <c r="G267" i="2"/>
  <c r="F267" i="2" s="1"/>
  <c r="J268" i="2"/>
  <c r="I268" i="2" s="1"/>
  <c r="J269" i="2" l="1"/>
  <c r="I269" i="2" s="1"/>
  <c r="G268" i="2"/>
  <c r="F268" i="2" s="1"/>
  <c r="M268" i="2"/>
  <c r="H268" i="2"/>
  <c r="G269" i="2" l="1"/>
  <c r="F269" i="2" s="1"/>
  <c r="M269" i="2"/>
  <c r="J270" i="2"/>
  <c r="I270" i="2" s="1"/>
  <c r="H269" i="2"/>
  <c r="M270" i="2" l="1"/>
  <c r="H270" i="2"/>
  <c r="J271" i="2"/>
  <c r="I271" i="2" s="1"/>
  <c r="G270" i="2"/>
  <c r="F270" i="2" s="1"/>
  <c r="M271" i="2" l="1"/>
  <c r="G271" i="2"/>
  <c r="F271" i="2" s="1"/>
  <c r="J272" i="2"/>
  <c r="I272" i="2" s="1"/>
  <c r="H271" i="2"/>
  <c r="G272" i="2" l="1"/>
  <c r="F272" i="2" s="1"/>
  <c r="H272" i="2"/>
  <c r="M272" i="2"/>
  <c r="J273" i="2"/>
  <c r="I273" i="2" s="1"/>
  <c r="M273" i="2" l="1"/>
  <c r="G273" i="2"/>
  <c r="F273" i="2" s="1"/>
  <c r="H273" i="2"/>
  <c r="J274" i="2"/>
  <c r="I274" i="2" s="1"/>
  <c r="M274" i="2" l="1"/>
  <c r="G274" i="2"/>
  <c r="F274" i="2" s="1"/>
  <c r="H274" i="2"/>
  <c r="J275" i="2"/>
  <c r="I275" i="2" s="1"/>
  <c r="G275" i="2" l="1"/>
  <c r="F275" i="2" s="1"/>
  <c r="H275" i="2"/>
  <c r="M275" i="2"/>
  <c r="J276" i="2"/>
  <c r="I276" i="2" s="1"/>
  <c r="M276" i="2" l="1"/>
  <c r="G276" i="2"/>
  <c r="F276" i="2" s="1"/>
  <c r="H276" i="2"/>
  <c r="J277" i="2"/>
  <c r="I277" i="2" s="1"/>
  <c r="G277" i="2" l="1"/>
  <c r="F277" i="2" s="1"/>
  <c r="M277" i="2"/>
  <c r="H277" i="2"/>
  <c r="J278" i="2"/>
  <c r="I278" i="2" s="1"/>
  <c r="M278" i="2" l="1"/>
  <c r="H278" i="2"/>
  <c r="J279" i="2"/>
  <c r="I279" i="2" s="1"/>
  <c r="G278" i="2"/>
  <c r="F278" i="2" s="1"/>
  <c r="G279" i="2" l="1"/>
  <c r="F279" i="2" s="1"/>
  <c r="M279" i="2"/>
  <c r="H279" i="2"/>
  <c r="J280" i="2"/>
  <c r="I280" i="2" s="1"/>
  <c r="M280" i="2" l="1"/>
  <c r="G280" i="2"/>
  <c r="F280" i="2" s="1"/>
  <c r="H280" i="2"/>
  <c r="J281" i="2"/>
  <c r="I281" i="2" s="1"/>
  <c r="G281" i="2" l="1"/>
  <c r="F281" i="2" s="1"/>
  <c r="H281" i="2"/>
  <c r="M281" i="2"/>
  <c r="J282" i="2"/>
  <c r="I282" i="2" s="1"/>
  <c r="M282" i="2" l="1"/>
  <c r="G282" i="2"/>
  <c r="F282" i="2" s="1"/>
  <c r="H282" i="2"/>
  <c r="J283" i="2"/>
  <c r="I283" i="2" s="1"/>
  <c r="M283" i="2" l="1"/>
  <c r="G283" i="2"/>
  <c r="F283" i="2" s="1"/>
  <c r="J284" i="2"/>
  <c r="I284" i="2" s="1"/>
  <c r="H283" i="2"/>
  <c r="H284" i="2" l="1"/>
  <c r="J285" i="2"/>
  <c r="I285" i="2" s="1"/>
  <c r="M284" i="2"/>
  <c r="G284" i="2"/>
  <c r="F284" i="2" s="1"/>
  <c r="M285" i="2" l="1"/>
  <c r="G285" i="2"/>
  <c r="F285" i="2" s="1"/>
  <c r="H285" i="2"/>
  <c r="J286" i="2"/>
  <c r="I286" i="2" s="1"/>
  <c r="M286" i="2" l="1"/>
  <c r="H286" i="2"/>
  <c r="G286" i="2"/>
  <c r="F286" i="2" s="1"/>
  <c r="J287" i="2"/>
  <c r="I287" i="2" s="1"/>
  <c r="M287" i="2" l="1"/>
  <c r="G287" i="2"/>
  <c r="F287" i="2" s="1"/>
  <c r="H287" i="2"/>
  <c r="J288" i="2"/>
  <c r="I288" i="2" s="1"/>
  <c r="M288" i="2" l="1"/>
  <c r="G288" i="2"/>
  <c r="F288" i="2" s="1"/>
  <c r="H288" i="2"/>
  <c r="J289" i="2"/>
  <c r="I289" i="2" s="1"/>
  <c r="M289" i="2" l="1"/>
  <c r="G289" i="2"/>
  <c r="F289" i="2" s="1"/>
  <c r="H289" i="2"/>
  <c r="J290" i="2"/>
  <c r="I290" i="2" s="1"/>
  <c r="M290" i="2" l="1"/>
  <c r="G290" i="2"/>
  <c r="F290" i="2" s="1"/>
  <c r="H290" i="2"/>
  <c r="J291" i="2"/>
  <c r="I291" i="2" s="1"/>
  <c r="M291" i="2" l="1"/>
  <c r="G291" i="2"/>
  <c r="F291" i="2" s="1"/>
  <c r="H291" i="2"/>
  <c r="J292" i="2"/>
  <c r="I292" i="2" s="1"/>
  <c r="M292" i="2" l="1"/>
  <c r="G292" i="2"/>
  <c r="F292" i="2" s="1"/>
  <c r="H292" i="2"/>
  <c r="J293" i="2"/>
  <c r="I293" i="2" s="1"/>
  <c r="M293" i="2" l="1"/>
  <c r="G293" i="2"/>
  <c r="F293" i="2" s="1"/>
  <c r="H293" i="2"/>
  <c r="J294" i="2"/>
  <c r="I294" i="2" s="1"/>
  <c r="M294" i="2" l="1"/>
  <c r="G294" i="2"/>
  <c r="F294" i="2" s="1"/>
  <c r="H294" i="2"/>
  <c r="J295" i="2"/>
  <c r="I295" i="2" s="1"/>
  <c r="M295" i="2" l="1"/>
  <c r="G295" i="2"/>
  <c r="F295" i="2" s="1"/>
  <c r="H295" i="2"/>
  <c r="J296" i="2"/>
  <c r="I296" i="2" s="1"/>
  <c r="M296" i="2" l="1"/>
  <c r="G296" i="2"/>
  <c r="F296" i="2" s="1"/>
  <c r="H296" i="2"/>
  <c r="J297" i="2"/>
  <c r="I297" i="2" s="1"/>
  <c r="M297" i="2" l="1"/>
  <c r="G297" i="2"/>
  <c r="F297" i="2" s="1"/>
  <c r="H297" i="2"/>
  <c r="J298" i="2"/>
  <c r="I298" i="2" s="1"/>
  <c r="M298" i="2" l="1"/>
  <c r="G298" i="2"/>
  <c r="F298" i="2" s="1"/>
  <c r="H298" i="2"/>
  <c r="J299" i="2"/>
  <c r="I299" i="2" s="1"/>
  <c r="M299" i="2" l="1"/>
  <c r="G299" i="2"/>
  <c r="F299" i="2" s="1"/>
  <c r="H299" i="2"/>
  <c r="J300" i="2"/>
  <c r="I300" i="2" s="1"/>
  <c r="M300" i="2" l="1"/>
  <c r="G300" i="2"/>
  <c r="F300" i="2" s="1"/>
  <c r="H300" i="2"/>
  <c r="J301" i="2"/>
  <c r="I301" i="2" s="1"/>
  <c r="G301" i="2" l="1"/>
  <c r="F301" i="2" s="1"/>
  <c r="M301" i="2"/>
  <c r="H301" i="2"/>
  <c r="J302" i="2"/>
  <c r="I302" i="2" s="1"/>
  <c r="G302" i="2" l="1"/>
  <c r="F302" i="2" s="1"/>
  <c r="J303" i="2"/>
  <c r="I303" i="2" s="1"/>
  <c r="M302" i="2"/>
  <c r="H302" i="2"/>
  <c r="H303" i="2" l="1"/>
  <c r="G303" i="2"/>
  <c r="F303" i="2" s="1"/>
  <c r="J304" i="2"/>
  <c r="I304" i="2" s="1"/>
  <c r="M303" i="2"/>
  <c r="M304" i="2" l="1"/>
  <c r="H304" i="2"/>
  <c r="J305" i="2"/>
  <c r="I305" i="2" s="1"/>
  <c r="G304" i="2"/>
  <c r="F304" i="2" s="1"/>
  <c r="G305" i="2" l="1"/>
  <c r="F305" i="2" s="1"/>
  <c r="H305" i="2"/>
  <c r="M305" i="2"/>
  <c r="J306" i="2"/>
  <c r="I306" i="2" s="1"/>
  <c r="G306" i="2" l="1"/>
  <c r="F306" i="2" s="1"/>
  <c r="M306" i="2"/>
  <c r="J307" i="2"/>
  <c r="I307" i="2" s="1"/>
  <c r="H306" i="2"/>
  <c r="G307" i="2" l="1"/>
  <c r="F307" i="2" s="1"/>
  <c r="J308" i="2"/>
  <c r="I308" i="2" s="1"/>
  <c r="M307" i="2"/>
  <c r="H307" i="2"/>
  <c r="G308" i="2" l="1"/>
  <c r="F308" i="2" s="1"/>
  <c r="M308" i="2"/>
  <c r="J309" i="2"/>
  <c r="I309" i="2" s="1"/>
  <c r="H308" i="2"/>
  <c r="J310" i="2" l="1"/>
  <c r="I310" i="2" s="1"/>
  <c r="G309" i="2"/>
  <c r="F309" i="2" s="1"/>
  <c r="M309" i="2"/>
  <c r="H309" i="2"/>
  <c r="M310" i="2" l="1"/>
  <c r="H310" i="2"/>
  <c r="G310" i="2"/>
  <c r="F310" i="2" s="1"/>
  <c r="J311" i="2"/>
  <c r="I311" i="2" s="1"/>
  <c r="M311" i="2" l="1"/>
  <c r="G311" i="2"/>
  <c r="F311" i="2" s="1"/>
  <c r="H311" i="2"/>
  <c r="J312" i="2"/>
  <c r="I312" i="2" s="1"/>
  <c r="G312" i="2" l="1"/>
  <c r="F312" i="2" s="1"/>
  <c r="H312" i="2"/>
  <c r="M312" i="2"/>
  <c r="J313" i="2"/>
  <c r="I313" i="2" s="1"/>
  <c r="M313" i="2" l="1"/>
  <c r="G313" i="2"/>
  <c r="F313" i="2" s="1"/>
  <c r="H313" i="2"/>
  <c r="J314" i="2"/>
  <c r="I314" i="2" s="1"/>
  <c r="M314" i="2" l="1"/>
  <c r="G314" i="2"/>
  <c r="F314" i="2" s="1"/>
  <c r="H314" i="2"/>
  <c r="J315" i="2"/>
  <c r="I315" i="2" s="1"/>
  <c r="M315" i="2" l="1"/>
  <c r="H315" i="2"/>
  <c r="G315" i="2"/>
  <c r="F315" i="2" s="1"/>
  <c r="J316" i="2"/>
  <c r="I316" i="2" s="1"/>
  <c r="G316" i="2" l="1"/>
  <c r="F316" i="2" s="1"/>
  <c r="M316" i="2"/>
  <c r="H316" i="2"/>
  <c r="J317" i="2"/>
  <c r="I317" i="2" s="1"/>
  <c r="J318" i="2" l="1"/>
  <c r="I318" i="2" s="1"/>
  <c r="M317" i="2"/>
  <c r="G317" i="2"/>
  <c r="F317" i="2" s="1"/>
  <c r="H317" i="2"/>
  <c r="M318" i="2" l="1"/>
  <c r="J319" i="2"/>
  <c r="I319" i="2" s="1"/>
  <c r="G318" i="2"/>
  <c r="F318" i="2" s="1"/>
  <c r="H318" i="2"/>
  <c r="M319" i="2" l="1"/>
  <c r="G319" i="2"/>
  <c r="F319" i="2" s="1"/>
  <c r="H319" i="2"/>
  <c r="J320" i="2"/>
  <c r="I320" i="2" s="1"/>
  <c r="H320" i="2" l="1"/>
  <c r="J321" i="2"/>
  <c r="I321" i="2" s="1"/>
  <c r="M320" i="2"/>
  <c r="G320" i="2"/>
  <c r="F320" i="2" s="1"/>
  <c r="M321" i="2" l="1"/>
  <c r="G321" i="2"/>
  <c r="F321" i="2" s="1"/>
  <c r="H321" i="2"/>
  <c r="J322" i="2"/>
  <c r="I322" i="2" s="1"/>
  <c r="H322" i="2" l="1"/>
  <c r="J323" i="2"/>
  <c r="I323" i="2" s="1"/>
  <c r="M322" i="2"/>
  <c r="G322" i="2"/>
  <c r="F322" i="2" s="1"/>
  <c r="M323" i="2" l="1"/>
  <c r="G323" i="2"/>
  <c r="F323" i="2" s="1"/>
  <c r="H323" i="2"/>
  <c r="J324" i="2"/>
  <c r="I324" i="2" s="1"/>
  <c r="J325" i="2" l="1"/>
  <c r="I325" i="2" s="1"/>
  <c r="M324" i="2"/>
  <c r="G324" i="2"/>
  <c r="F324" i="2" s="1"/>
  <c r="H324" i="2"/>
  <c r="M325" i="2" l="1"/>
  <c r="G325" i="2"/>
  <c r="F325" i="2" s="1"/>
  <c r="H325" i="2"/>
  <c r="J326" i="2"/>
  <c r="I326" i="2" s="1"/>
  <c r="J327" i="2" l="1"/>
  <c r="I327" i="2" s="1"/>
  <c r="G326" i="2"/>
  <c r="F326" i="2" s="1"/>
  <c r="M326" i="2"/>
  <c r="H326" i="2"/>
  <c r="M327" i="2" l="1"/>
  <c r="G327" i="2"/>
  <c r="F327" i="2" s="1"/>
  <c r="H327" i="2"/>
  <c r="J328" i="2"/>
  <c r="I328" i="2" s="1"/>
  <c r="M328" i="2" l="1"/>
  <c r="G328" i="2"/>
  <c r="F328" i="2" s="1"/>
  <c r="H328" i="2"/>
  <c r="J329" i="2"/>
  <c r="I329" i="2" s="1"/>
  <c r="M329" i="2" l="1"/>
  <c r="G329" i="2"/>
  <c r="F329" i="2" s="1"/>
  <c r="H329" i="2"/>
  <c r="J330" i="2"/>
  <c r="I330" i="2" s="1"/>
  <c r="M330" i="2" l="1"/>
  <c r="G330" i="2"/>
  <c r="F330" i="2" s="1"/>
  <c r="H330" i="2"/>
  <c r="J331" i="2"/>
  <c r="I331" i="2" s="1"/>
  <c r="M331" i="2" l="1"/>
  <c r="G331" i="2"/>
  <c r="F331" i="2" s="1"/>
  <c r="H331" i="2"/>
  <c r="J332" i="2"/>
  <c r="I332" i="2" s="1"/>
  <c r="M332" i="2" l="1"/>
  <c r="G332" i="2"/>
  <c r="F332" i="2" s="1"/>
  <c r="H332" i="2"/>
  <c r="J333" i="2"/>
  <c r="I333" i="2" s="1"/>
  <c r="M333" i="2" l="1"/>
  <c r="G333" i="2"/>
  <c r="F333" i="2" s="1"/>
  <c r="H333" i="2"/>
  <c r="J334" i="2"/>
  <c r="I334" i="2" s="1"/>
  <c r="M334" i="2" l="1"/>
  <c r="G334" i="2"/>
  <c r="F334" i="2" s="1"/>
  <c r="H334" i="2"/>
  <c r="J335" i="2"/>
  <c r="I335" i="2" s="1"/>
  <c r="M335" i="2" l="1"/>
  <c r="G335" i="2"/>
  <c r="F335" i="2" s="1"/>
  <c r="H335" i="2"/>
  <c r="J336" i="2"/>
  <c r="I336" i="2" s="1"/>
  <c r="M336" i="2" l="1"/>
  <c r="G336" i="2"/>
  <c r="F336" i="2" s="1"/>
  <c r="H336" i="2"/>
  <c r="J337" i="2"/>
  <c r="I337" i="2" s="1"/>
  <c r="M337" i="2" l="1"/>
  <c r="G337" i="2"/>
  <c r="F337" i="2" s="1"/>
  <c r="H337" i="2"/>
  <c r="J338" i="2"/>
  <c r="I338" i="2" s="1"/>
  <c r="M338" i="2" l="1"/>
  <c r="G338" i="2"/>
  <c r="F338" i="2" s="1"/>
  <c r="H338" i="2"/>
  <c r="J339" i="2"/>
  <c r="I339" i="2" s="1"/>
  <c r="M339" i="2" l="1"/>
  <c r="G339" i="2"/>
  <c r="F339" i="2" s="1"/>
  <c r="H339" i="2"/>
  <c r="J340" i="2"/>
  <c r="I340" i="2" s="1"/>
  <c r="M340" i="2" l="1"/>
  <c r="G340" i="2"/>
  <c r="F340" i="2" s="1"/>
  <c r="H340" i="2"/>
  <c r="J341" i="2"/>
  <c r="I341" i="2" s="1"/>
  <c r="M341" i="2" l="1"/>
  <c r="G341" i="2"/>
  <c r="F341" i="2" s="1"/>
  <c r="H341" i="2"/>
  <c r="J342" i="2"/>
  <c r="I342" i="2" s="1"/>
  <c r="J343" i="2" l="1"/>
  <c r="I343" i="2" s="1"/>
  <c r="H342" i="2"/>
  <c r="M342" i="2"/>
  <c r="G342" i="2"/>
  <c r="F342" i="2" s="1"/>
  <c r="M343" i="2" l="1"/>
  <c r="H343" i="2"/>
  <c r="G343" i="2"/>
  <c r="F343" i="2" s="1"/>
  <c r="J344" i="2"/>
  <c r="I344" i="2" s="1"/>
  <c r="M344" i="2" l="1"/>
  <c r="H344" i="2"/>
  <c r="G344" i="2"/>
  <c r="F344" i="2" s="1"/>
  <c r="J345" i="2"/>
  <c r="I345" i="2" s="1"/>
  <c r="M345" i="2" l="1"/>
  <c r="H345" i="2"/>
  <c r="G345" i="2"/>
  <c r="F345" i="2" s="1"/>
  <c r="J346" i="2"/>
  <c r="I346" i="2" s="1"/>
  <c r="H346" i="2" l="1"/>
  <c r="M346" i="2"/>
  <c r="G346" i="2"/>
  <c r="F346" i="2" s="1"/>
  <c r="J347" i="2"/>
  <c r="I347" i="2" s="1"/>
  <c r="G347" i="2" l="1"/>
  <c r="F347" i="2" s="1"/>
  <c r="M347" i="2"/>
  <c r="H347" i="2"/>
  <c r="J348" i="2"/>
  <c r="I348" i="2" s="1"/>
  <c r="M348" i="2" l="1"/>
  <c r="J349" i="2"/>
  <c r="I349" i="2" s="1"/>
  <c r="G348" i="2"/>
  <c r="F348" i="2" s="1"/>
  <c r="H348" i="2"/>
  <c r="G349" i="2" l="1"/>
  <c r="F17" i="2" s="1"/>
  <c r="M349" i="2"/>
  <c r="H349" i="2"/>
  <c r="F6" i="2"/>
  <c r="F5" i="2"/>
  <c r="F7" i="2"/>
  <c r="F9" i="2"/>
  <c r="F8" i="2"/>
  <c r="F10" i="2"/>
  <c r="F13" i="2"/>
  <c r="F12" i="2"/>
  <c r="F11" i="2"/>
  <c r="F16" i="2"/>
  <c r="F14" i="2"/>
  <c r="F15" i="2"/>
  <c r="F349" i="2" l="1"/>
  <c r="E15" i="2" s="1"/>
  <c r="E38" i="2"/>
  <c r="E41" i="2"/>
  <c r="E42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E44" i="2" l="1"/>
  <c r="E43" i="2"/>
  <c r="E30" i="2"/>
  <c r="E40" i="2"/>
  <c r="E39" i="2"/>
  <c r="E32" i="2"/>
  <c r="E31" i="2"/>
  <c r="E37" i="2"/>
  <c r="E36" i="2"/>
  <c r="E33" i="2"/>
  <c r="E28" i="2"/>
  <c r="E35" i="2"/>
  <c r="E34" i="2"/>
  <c r="E29" i="2"/>
  <c r="E27" i="2"/>
  <c r="E26" i="2"/>
  <c r="E25" i="2"/>
  <c r="E22" i="2"/>
  <c r="E24" i="2"/>
  <c r="E23" i="2"/>
  <c r="E21" i="2"/>
  <c r="E20" i="2"/>
  <c r="E18" i="2"/>
  <c r="E5" i="2"/>
  <c r="E19" i="2"/>
  <c r="E17" i="2"/>
  <c r="E14" i="2"/>
  <c r="E9" i="2"/>
  <c r="E12" i="2"/>
  <c r="E10" i="2"/>
  <c r="E16" i="2"/>
  <c r="E7" i="2"/>
  <c r="O6" i="2" l="1"/>
  <c r="P42" i="2"/>
  <c r="P70" i="2"/>
  <c r="N79" i="2"/>
  <c r="O84" i="2"/>
  <c r="N90" i="2"/>
  <c r="N96" i="2"/>
  <c r="N100" i="2"/>
  <c r="N105" i="2"/>
  <c r="P108" i="2"/>
  <c r="P113" i="2"/>
  <c r="P118" i="2"/>
  <c r="N121" i="2"/>
  <c r="O126" i="2"/>
  <c r="O129" i="2"/>
  <c r="P132" i="2"/>
  <c r="N136" i="2"/>
  <c r="N140" i="2"/>
  <c r="O143" i="2"/>
  <c r="O146" i="2"/>
  <c r="O149" i="2"/>
  <c r="N152" i="2"/>
  <c r="N154" i="2"/>
  <c r="P157" i="2"/>
  <c r="O160" i="2"/>
  <c r="P162" i="2"/>
  <c r="P165" i="2"/>
  <c r="O168" i="2"/>
  <c r="N170" i="2"/>
  <c r="O173" i="2"/>
  <c r="O176" i="2"/>
  <c r="N178" i="2"/>
  <c r="N181" i="2"/>
  <c r="N184" i="2"/>
  <c r="P186" i="2"/>
  <c r="N189" i="2"/>
  <c r="P192" i="2"/>
  <c r="N194" i="2"/>
  <c r="O197" i="2"/>
  <c r="N200" i="2"/>
  <c r="N202" i="2"/>
  <c r="P205" i="2"/>
  <c r="P208" i="2"/>
  <c r="N210" i="2"/>
  <c r="P213" i="2"/>
  <c r="P216" i="2"/>
  <c r="N218" i="2"/>
  <c r="P221" i="2"/>
  <c r="N224" i="2"/>
  <c r="N226" i="2"/>
  <c r="P229" i="2"/>
  <c r="P232" i="2"/>
  <c r="N234" i="2"/>
  <c r="P237" i="2"/>
  <c r="P240" i="2"/>
  <c r="O242" i="2"/>
  <c r="N245" i="2"/>
  <c r="N248" i="2"/>
  <c r="N250" i="2"/>
  <c r="N253" i="2"/>
  <c r="P256" i="2"/>
  <c r="O258" i="2"/>
  <c r="N261" i="2"/>
  <c r="O48" i="2"/>
  <c r="P72" i="2"/>
  <c r="O80" i="2"/>
  <c r="P86" i="2"/>
  <c r="N91" i="2"/>
  <c r="N97" i="2"/>
  <c r="P100" i="2"/>
  <c r="P105" i="2"/>
  <c r="O110" i="2"/>
  <c r="O113" i="2"/>
  <c r="O118" i="2"/>
  <c r="O122" i="2"/>
  <c r="N126" i="2"/>
  <c r="N129" i="2"/>
  <c r="P133" i="2"/>
  <c r="N137" i="2"/>
  <c r="O140" i="2"/>
  <c r="N144" i="2"/>
  <c r="P147" i="2"/>
  <c r="P149" i="2"/>
  <c r="O152" i="2"/>
  <c r="N155" i="2"/>
  <c r="O157" i="2"/>
  <c r="N160" i="2"/>
  <c r="P163" i="2"/>
  <c r="O165" i="2"/>
  <c r="N168" i="2"/>
  <c r="P171" i="2"/>
  <c r="P173" i="2"/>
  <c r="P176" i="2"/>
  <c r="O179" i="2"/>
  <c r="O181" i="2"/>
  <c r="P184" i="2"/>
  <c r="P187" i="2"/>
  <c r="P189" i="2"/>
  <c r="N192" i="2"/>
  <c r="N195" i="2"/>
  <c r="N197" i="2"/>
  <c r="P200" i="2"/>
  <c r="N203" i="2"/>
  <c r="O205" i="2"/>
  <c r="N208" i="2"/>
  <c r="O211" i="2"/>
  <c r="O213" i="2"/>
  <c r="O216" i="2"/>
  <c r="O219" i="2"/>
  <c r="O221" i="2"/>
  <c r="P224" i="2"/>
  <c r="N227" i="2"/>
  <c r="O229" i="2"/>
  <c r="O232" i="2"/>
  <c r="N235" i="2"/>
  <c r="O237" i="2"/>
  <c r="O240" i="2"/>
  <c r="O243" i="2"/>
  <c r="O245" i="2"/>
  <c r="P248" i="2"/>
  <c r="O51" i="2"/>
  <c r="P74" i="2"/>
  <c r="N80" i="2"/>
  <c r="O86" i="2"/>
  <c r="P91" i="2"/>
  <c r="P97" i="2"/>
  <c r="P102" i="2"/>
  <c r="O105" i="2"/>
  <c r="N110" i="2"/>
  <c r="P114" i="2"/>
  <c r="N118" i="2"/>
  <c r="P123" i="2"/>
  <c r="P126" i="2"/>
  <c r="O130" i="2"/>
  <c r="P134" i="2"/>
  <c r="P137" i="2"/>
  <c r="P140" i="2"/>
  <c r="O144" i="2"/>
  <c r="O147" i="2"/>
  <c r="N150" i="2"/>
  <c r="P152" i="2"/>
  <c r="P155" i="2"/>
  <c r="O158" i="2"/>
  <c r="P160" i="2"/>
  <c r="O163" i="2"/>
  <c r="O166" i="2"/>
  <c r="P168" i="2"/>
  <c r="O171" i="2"/>
  <c r="O174" i="2"/>
  <c r="N176" i="2"/>
  <c r="N179" i="2"/>
  <c r="O182" i="2"/>
  <c r="O184" i="2"/>
  <c r="O187" i="2"/>
  <c r="O190" i="2"/>
  <c r="O192" i="2"/>
  <c r="P195" i="2"/>
  <c r="P198" i="2"/>
  <c r="O200" i="2"/>
  <c r="O203" i="2"/>
  <c r="P206" i="2"/>
  <c r="O208" i="2"/>
  <c r="N211" i="2"/>
  <c r="P214" i="2"/>
  <c r="N216" i="2"/>
  <c r="N219" i="2"/>
  <c r="P222" i="2"/>
  <c r="O224" i="2"/>
  <c r="O227" i="2"/>
  <c r="P230" i="2"/>
  <c r="N232" i="2"/>
  <c r="O235" i="2"/>
  <c r="P238" i="2"/>
  <c r="N240" i="2"/>
  <c r="N243" i="2"/>
  <c r="P246" i="2"/>
  <c r="O248" i="2"/>
  <c r="N251" i="2"/>
  <c r="P254" i="2"/>
  <c r="O256" i="2"/>
  <c r="N259" i="2"/>
  <c r="P262" i="2"/>
  <c r="O264" i="2"/>
  <c r="N267" i="2"/>
  <c r="P270" i="2"/>
  <c r="O272" i="2"/>
  <c r="N275" i="2"/>
  <c r="P278" i="2"/>
  <c r="N280" i="2"/>
  <c r="N283" i="2"/>
  <c r="P286" i="2"/>
  <c r="O288" i="2"/>
  <c r="N291" i="2"/>
  <c r="O294" i="2"/>
  <c r="N296" i="2"/>
  <c r="O299" i="2"/>
  <c r="O302" i="2"/>
  <c r="P304" i="2"/>
  <c r="O307" i="2"/>
  <c r="O310" i="2"/>
  <c r="P312" i="2"/>
  <c r="O315" i="2"/>
  <c r="N318" i="2"/>
  <c r="P320" i="2"/>
  <c r="P323" i="2"/>
  <c r="O58" i="2"/>
  <c r="P75" i="2"/>
  <c r="P80" i="2"/>
  <c r="N86" i="2"/>
  <c r="O93" i="2"/>
  <c r="O97" i="2"/>
  <c r="O102" i="2"/>
  <c r="O106" i="2"/>
  <c r="P110" i="2"/>
  <c r="P115" i="2"/>
  <c r="N119" i="2"/>
  <c r="O123" i="2"/>
  <c r="N127" i="2"/>
  <c r="N131" i="2"/>
  <c r="O134" i="2"/>
  <c r="O137" i="2"/>
  <c r="N141" i="2"/>
  <c r="P144" i="2"/>
  <c r="N147" i="2"/>
  <c r="O150" i="2"/>
  <c r="N153" i="2"/>
  <c r="O155" i="2"/>
  <c r="N158" i="2"/>
  <c r="N161" i="2"/>
  <c r="N163" i="2"/>
  <c r="P166" i="2"/>
  <c r="N169" i="2"/>
  <c r="N171" i="2"/>
  <c r="P174" i="2"/>
  <c r="P177" i="2"/>
  <c r="P179" i="2"/>
  <c r="P182" i="2"/>
  <c r="O185" i="2"/>
  <c r="N187" i="2"/>
  <c r="N190" i="2"/>
  <c r="P193" i="2"/>
  <c r="O195" i="2"/>
  <c r="O198" i="2"/>
  <c r="N201" i="2"/>
  <c r="P203" i="2"/>
  <c r="O206" i="2"/>
  <c r="N209" i="2"/>
  <c r="P211" i="2"/>
  <c r="O214" i="2"/>
  <c r="N217" i="2"/>
  <c r="P219" i="2"/>
  <c r="O222" i="2"/>
  <c r="N225" i="2"/>
  <c r="P227" i="2"/>
  <c r="N230" i="2"/>
  <c r="N233" i="2"/>
  <c r="P235" i="2"/>
  <c r="O238" i="2"/>
  <c r="O241" i="2"/>
  <c r="P243" i="2"/>
  <c r="O246" i="2"/>
  <c r="O249" i="2"/>
  <c r="P251" i="2"/>
  <c r="O254" i="2"/>
  <c r="N69" i="2"/>
  <c r="P76" i="2"/>
  <c r="N83" i="2"/>
  <c r="O88" i="2"/>
  <c r="O94" i="2"/>
  <c r="P99" i="2"/>
  <c r="N103" i="2"/>
  <c r="O107" i="2"/>
  <c r="P111" i="2"/>
  <c r="P116" i="2"/>
  <c r="P120" i="2"/>
  <c r="N124" i="2"/>
  <c r="O128" i="2"/>
  <c r="O131" i="2"/>
  <c r="P135" i="2"/>
  <c r="P139" i="2"/>
  <c r="P142" i="2"/>
  <c r="O145" i="2"/>
  <c r="O148" i="2"/>
  <c r="P151" i="2"/>
  <c r="O153" i="2"/>
  <c r="P156" i="2"/>
  <c r="P159" i="2"/>
  <c r="O161" i="2"/>
  <c r="N164" i="2"/>
  <c r="N167" i="2"/>
  <c r="O169" i="2"/>
  <c r="N172" i="2"/>
  <c r="P175" i="2"/>
  <c r="N177" i="2"/>
  <c r="P180" i="2"/>
  <c r="P183" i="2"/>
  <c r="P185" i="2"/>
  <c r="N188" i="2"/>
  <c r="P191" i="2"/>
  <c r="N193" i="2"/>
  <c r="P196" i="2"/>
  <c r="N199" i="2"/>
  <c r="O201" i="2"/>
  <c r="O204" i="2"/>
  <c r="N207" i="2"/>
  <c r="O209" i="2"/>
  <c r="O212" i="2"/>
  <c r="O215" i="2"/>
  <c r="O217" i="2"/>
  <c r="O220" i="2"/>
  <c r="N223" i="2"/>
  <c r="P225" i="2"/>
  <c r="O228" i="2"/>
  <c r="N231" i="2"/>
  <c r="O233" i="2"/>
  <c r="O236" i="2"/>
  <c r="O239" i="2"/>
  <c r="P241" i="2"/>
  <c r="P244" i="2"/>
  <c r="O247" i="2"/>
  <c r="O70" i="2"/>
  <c r="O77" i="2"/>
  <c r="P83" i="2"/>
  <c r="P89" i="2"/>
  <c r="N94" i="2"/>
  <c r="O99" i="2"/>
  <c r="P103" i="2"/>
  <c r="O108" i="2"/>
  <c r="N112" i="2"/>
  <c r="O116" i="2"/>
  <c r="P121" i="2"/>
  <c r="P124" i="2"/>
  <c r="N128" i="2"/>
  <c r="O132" i="2"/>
  <c r="O135" i="2"/>
  <c r="O139" i="2"/>
  <c r="N142" i="2"/>
  <c r="P145" i="2"/>
  <c r="P148" i="2"/>
  <c r="O151" i="2"/>
  <c r="O154" i="2"/>
  <c r="N156" i="2"/>
  <c r="O159" i="2"/>
  <c r="O162" i="2"/>
  <c r="P164" i="2"/>
  <c r="P167" i="2"/>
  <c r="O170" i="2"/>
  <c r="P172" i="2"/>
  <c r="O175" i="2"/>
  <c r="O178" i="2"/>
  <c r="N180" i="2"/>
  <c r="O183" i="2"/>
  <c r="N186" i="2"/>
  <c r="P188" i="2"/>
  <c r="O191" i="2"/>
  <c r="O194" i="2"/>
  <c r="N196" i="2"/>
  <c r="P199" i="2"/>
  <c r="P202" i="2"/>
  <c r="N204" i="2"/>
  <c r="P207" i="2"/>
  <c r="P210" i="2"/>
  <c r="N212" i="2"/>
  <c r="N215" i="2"/>
  <c r="P218" i="2"/>
  <c r="N220" i="2"/>
  <c r="O223" i="2"/>
  <c r="P226" i="2"/>
  <c r="N228" i="2"/>
  <c r="P231" i="2"/>
  <c r="P234" i="2"/>
  <c r="N236" i="2"/>
  <c r="P239" i="2"/>
  <c r="P242" i="2"/>
  <c r="O244" i="2"/>
  <c r="N247" i="2"/>
  <c r="O348" i="2"/>
  <c r="P345" i="2"/>
  <c r="P343" i="2"/>
  <c r="O340" i="2"/>
  <c r="N337" i="2"/>
  <c r="O335" i="2"/>
  <c r="O332" i="2"/>
  <c r="N329" i="2"/>
  <c r="P327" i="2"/>
  <c r="O324" i="2"/>
  <c r="N321" i="2"/>
  <c r="P318" i="2"/>
  <c r="P315" i="2"/>
  <c r="O312" i="2"/>
  <c r="P309" i="2"/>
  <c r="O306" i="2"/>
  <c r="P303" i="2"/>
  <c r="P300" i="2"/>
  <c r="P297" i="2"/>
  <c r="O293" i="2"/>
  <c r="N290" i="2"/>
  <c r="P287" i="2"/>
  <c r="N284" i="2"/>
  <c r="P281" i="2"/>
  <c r="N278" i="2"/>
  <c r="P275" i="2"/>
  <c r="N272" i="2"/>
  <c r="N269" i="2"/>
  <c r="N266" i="2"/>
  <c r="N263" i="2"/>
  <c r="O260" i="2"/>
  <c r="N256" i="2"/>
  <c r="P252" i="2"/>
  <c r="N246" i="2"/>
  <c r="P236" i="2"/>
  <c r="O225" i="2"/>
  <c r="N214" i="2"/>
  <c r="P204" i="2"/>
  <c r="O193" i="2"/>
  <c r="N182" i="2"/>
  <c r="O172" i="2"/>
  <c r="P161" i="2"/>
  <c r="P150" i="2"/>
  <c r="N138" i="2"/>
  <c r="O124" i="2"/>
  <c r="P107" i="2"/>
  <c r="N87" i="2"/>
  <c r="N348" i="2"/>
  <c r="O345" i="2"/>
  <c r="P342" i="2"/>
  <c r="N340" i="2"/>
  <c r="O337" i="2"/>
  <c r="P334" i="2"/>
  <c r="N332" i="2"/>
  <c r="O329" i="2"/>
  <c r="P326" i="2"/>
  <c r="N324" i="2"/>
  <c r="O321" i="2"/>
  <c r="P317" i="2"/>
  <c r="P314" i="2"/>
  <c r="N311" i="2"/>
  <c r="P308" i="2"/>
  <c r="N305" i="2"/>
  <c r="P302" i="2"/>
  <c r="N299" i="2"/>
  <c r="P296" i="2"/>
  <c r="P293" i="2"/>
  <c r="O290" i="2"/>
  <c r="N287" i="2"/>
  <c r="P284" i="2"/>
  <c r="N281" i="2"/>
  <c r="O278" i="2"/>
  <c r="O275" i="2"/>
  <c r="P272" i="2"/>
  <c r="O269" i="2"/>
  <c r="P266" i="2"/>
  <c r="O263" i="2"/>
  <c r="P259" i="2"/>
  <c r="P255" i="2"/>
  <c r="O252" i="2"/>
  <c r="P245" i="2"/>
  <c r="O234" i="2"/>
  <c r="P223" i="2"/>
  <c r="N213" i="2"/>
  <c r="O202" i="2"/>
  <c r="N191" i="2"/>
  <c r="P181" i="2"/>
  <c r="P170" i="2"/>
  <c r="N159" i="2"/>
  <c r="N149" i="2"/>
  <c r="P136" i="2"/>
  <c r="O121" i="2"/>
  <c r="N104" i="2"/>
  <c r="O83" i="2"/>
  <c r="P346" i="2"/>
  <c r="P335" i="2"/>
  <c r="P324" i="2"/>
  <c r="N312" i="2"/>
  <c r="O300" i="2"/>
  <c r="P288" i="2"/>
  <c r="O273" i="2"/>
  <c r="P260" i="2"/>
  <c r="N237" i="2"/>
  <c r="P194" i="2"/>
  <c r="N173" i="2"/>
  <c r="N108" i="2"/>
  <c r="N345" i="2"/>
  <c r="N339" i="2"/>
  <c r="O334" i="2"/>
  <c r="P329" i="2"/>
  <c r="O320" i="2"/>
  <c r="N314" i="2"/>
  <c r="N308" i="2"/>
  <c r="N302" i="2"/>
  <c r="O296" i="2"/>
  <c r="P290" i="2"/>
  <c r="O284" i="2"/>
  <c r="P277" i="2"/>
  <c r="P271" i="2"/>
  <c r="N265" i="2"/>
  <c r="O259" i="2"/>
  <c r="O251" i="2"/>
  <c r="P233" i="2"/>
  <c r="P201" i="2"/>
  <c r="O180" i="2"/>
  <c r="P158" i="2"/>
  <c r="N134" i="2"/>
  <c r="P119" i="2"/>
  <c r="P82" i="2"/>
  <c r="P344" i="2"/>
  <c r="P336" i="2"/>
  <c r="O331" i="2"/>
  <c r="P328" i="2"/>
  <c r="N326" i="2"/>
  <c r="O323" i="2"/>
  <c r="N320" i="2"/>
  <c r="O317" i="2"/>
  <c r="O314" i="2"/>
  <c r="P311" i="2"/>
  <c r="O308" i="2"/>
  <c r="P305" i="2"/>
  <c r="O301" i="2"/>
  <c r="P298" i="2"/>
  <c r="P295" i="2"/>
  <c r="P292" i="2"/>
  <c r="P289" i="2"/>
  <c r="N286" i="2"/>
  <c r="P283" i="2"/>
  <c r="O280" i="2"/>
  <c r="N277" i="2"/>
  <c r="O274" i="2"/>
  <c r="N271" i="2"/>
  <c r="P268" i="2"/>
  <c r="O265" i="2"/>
  <c r="O262" i="2"/>
  <c r="N258" i="2"/>
  <c r="O255" i="2"/>
  <c r="O250" i="2"/>
  <c r="N242" i="2"/>
  <c r="O231" i="2"/>
  <c r="N221" i="2"/>
  <c r="O210" i="2"/>
  <c r="O199" i="2"/>
  <c r="O189" i="2"/>
  <c r="P178" i="2"/>
  <c r="O167" i="2"/>
  <c r="N157" i="2"/>
  <c r="N146" i="2"/>
  <c r="N132" i="2"/>
  <c r="N116" i="2"/>
  <c r="O100" i="2"/>
  <c r="N78" i="2"/>
  <c r="P348" i="2"/>
  <c r="N338" i="2"/>
  <c r="O327" i="2"/>
  <c r="N315" i="2"/>
  <c r="N309" i="2"/>
  <c r="O297" i="2"/>
  <c r="O285" i="2"/>
  <c r="O276" i="2"/>
  <c r="P263" i="2"/>
  <c r="P247" i="2"/>
  <c r="N205" i="2"/>
  <c r="N183" i="2"/>
  <c r="N162" i="2"/>
  <c r="O125" i="2"/>
  <c r="O89" i="2"/>
  <c r="O347" i="2"/>
  <c r="O342" i="2"/>
  <c r="P337" i="2"/>
  <c r="N331" i="2"/>
  <c r="O326" i="2"/>
  <c r="N323" i="2"/>
  <c r="N317" i="2"/>
  <c r="O311" i="2"/>
  <c r="O305" i="2"/>
  <c r="P299" i="2"/>
  <c r="N293" i="2"/>
  <c r="O287" i="2"/>
  <c r="O281" i="2"/>
  <c r="N274" i="2"/>
  <c r="N268" i="2"/>
  <c r="N262" i="2"/>
  <c r="N255" i="2"/>
  <c r="N244" i="2"/>
  <c r="N222" i="2"/>
  <c r="P212" i="2"/>
  <c r="P190" i="2"/>
  <c r="P169" i="2"/>
  <c r="N148" i="2"/>
  <c r="N102" i="2"/>
  <c r="P347" i="2"/>
  <c r="N342" i="2"/>
  <c r="O339" i="2"/>
  <c r="N334" i="2"/>
  <c r="N349" i="2"/>
  <c r="N347" i="2"/>
  <c r="O344" i="2"/>
  <c r="N341" i="2"/>
  <c r="P339" i="2"/>
  <c r="O336" i="2"/>
  <c r="N333" i="2"/>
  <c r="P331" i="2"/>
  <c r="O328" i="2"/>
  <c r="O325" i="2"/>
  <c r="P322" i="2"/>
  <c r="P319" i="2"/>
  <c r="N316" i="2"/>
  <c r="N313" i="2"/>
  <c r="P310" i="2"/>
  <c r="N307" i="2"/>
  <c r="N304" i="2"/>
  <c r="N301" i="2"/>
  <c r="N298" i="2"/>
  <c r="N295" i="2"/>
  <c r="N292" i="2"/>
  <c r="N289" i="2"/>
  <c r="O286" i="2"/>
  <c r="O283" i="2"/>
  <c r="P280" i="2"/>
  <c r="O277" i="2"/>
  <c r="P274" i="2"/>
  <c r="O271" i="2"/>
  <c r="O268" i="2"/>
  <c r="P265" i="2"/>
  <c r="P261" i="2"/>
  <c r="P258" i="2"/>
  <c r="N254" i="2"/>
  <c r="P250" i="2"/>
  <c r="N241" i="2"/>
  <c r="O230" i="2"/>
  <c r="P220" i="2"/>
  <c r="P209" i="2"/>
  <c r="N198" i="2"/>
  <c r="O188" i="2"/>
  <c r="O177" i="2"/>
  <c r="N166" i="2"/>
  <c r="O156" i="2"/>
  <c r="N145" i="2"/>
  <c r="P131" i="2"/>
  <c r="O115" i="2"/>
  <c r="O98" i="2"/>
  <c r="O75" i="2"/>
  <c r="O343" i="2"/>
  <c r="P332" i="2"/>
  <c r="P321" i="2"/>
  <c r="N306" i="2"/>
  <c r="N294" i="2"/>
  <c r="P282" i="2"/>
  <c r="O266" i="2"/>
  <c r="N252" i="2"/>
  <c r="P215" i="2"/>
  <c r="N139" i="2"/>
  <c r="O349" i="2"/>
  <c r="N346" i="2"/>
  <c r="N344" i="2"/>
  <c r="O341" i="2"/>
  <c r="P338" i="2"/>
  <c r="N336" i="2"/>
  <c r="O333" i="2"/>
  <c r="P330" i="2"/>
  <c r="N328" i="2"/>
  <c r="P325" i="2"/>
  <c r="O322" i="2"/>
  <c r="O319" i="2"/>
  <c r="P316" i="2"/>
  <c r="O313" i="2"/>
  <c r="N310" i="2"/>
  <c r="P307" i="2"/>
  <c r="O304" i="2"/>
  <c r="P301" i="2"/>
  <c r="O298" i="2"/>
  <c r="O295" i="2"/>
  <c r="O292" i="2"/>
  <c r="O289" i="2"/>
  <c r="P285" i="2"/>
  <c r="N282" i="2"/>
  <c r="P279" i="2"/>
  <c r="N276" i="2"/>
  <c r="P273" i="2"/>
  <c r="N270" i="2"/>
  <c r="P267" i="2"/>
  <c r="N264" i="2"/>
  <c r="O261" i="2"/>
  <c r="P257" i="2"/>
  <c r="P253" i="2"/>
  <c r="P249" i="2"/>
  <c r="N239" i="2"/>
  <c r="N229" i="2"/>
  <c r="O218" i="2"/>
  <c r="O207" i="2"/>
  <c r="P197" i="2"/>
  <c r="O186" i="2"/>
  <c r="N175" i="2"/>
  <c r="N165" i="2"/>
  <c r="P154" i="2"/>
  <c r="P143" i="2"/>
  <c r="P129" i="2"/>
  <c r="N113" i="2"/>
  <c r="P94" i="2"/>
  <c r="N70" i="2"/>
  <c r="P340" i="2"/>
  <c r="N330" i="2"/>
  <c r="O318" i="2"/>
  <c r="O303" i="2"/>
  <c r="O291" i="2"/>
  <c r="O279" i="2"/>
  <c r="P269" i="2"/>
  <c r="O257" i="2"/>
  <c r="O226" i="2"/>
  <c r="N151" i="2"/>
  <c r="P349" i="2"/>
  <c r="O346" i="2"/>
  <c r="N343" i="2"/>
  <c r="P341" i="2"/>
  <c r="O338" i="2"/>
  <c r="N335" i="2"/>
  <c r="P333" i="2"/>
  <c r="O330" i="2"/>
  <c r="N327" i="2"/>
  <c r="N325" i="2"/>
  <c r="N322" i="2"/>
  <c r="N319" i="2"/>
  <c r="O316" i="2"/>
  <c r="P313" i="2"/>
  <c r="O309" i="2"/>
  <c r="P306" i="2"/>
  <c r="N303" i="2"/>
  <c r="N300" i="2"/>
  <c r="N297" i="2"/>
  <c r="P294" i="2"/>
  <c r="P291" i="2"/>
  <c r="N288" i="2"/>
  <c r="N285" i="2"/>
  <c r="O282" i="2"/>
  <c r="N279" i="2"/>
  <c r="P276" i="2"/>
  <c r="N273" i="2"/>
  <c r="O270" i="2"/>
  <c r="O267" i="2"/>
  <c r="P264" i="2"/>
  <c r="N260" i="2"/>
  <c r="N257" i="2"/>
  <c r="O253" i="2"/>
  <c r="N249" i="2"/>
  <c r="N238" i="2"/>
  <c r="P228" i="2"/>
  <c r="P217" i="2"/>
  <c r="N206" i="2"/>
  <c r="O196" i="2"/>
  <c r="N185" i="2"/>
  <c r="N174" i="2"/>
  <c r="O164" i="2"/>
  <c r="P153" i="2"/>
  <c r="O142" i="2"/>
  <c r="P127" i="2"/>
  <c r="N111" i="2"/>
  <c r="P93" i="2"/>
  <c r="O60" i="2"/>
  <c r="N123" i="2"/>
  <c r="N120" i="2"/>
  <c r="O117" i="2"/>
  <c r="N115" i="2"/>
  <c r="P112" i="2"/>
  <c r="O109" i="2"/>
  <c r="N107" i="2"/>
  <c r="P104" i="2"/>
  <c r="O101" i="2"/>
  <c r="N99" i="2"/>
  <c r="O96" i="2"/>
  <c r="N92" i="2"/>
  <c r="N89" i="2"/>
  <c r="P85" i="2"/>
  <c r="N81" i="2"/>
  <c r="O78" i="2"/>
  <c r="N73" i="2"/>
  <c r="P67" i="2"/>
  <c r="N37" i="2"/>
  <c r="P141" i="2"/>
  <c r="O138" i="2"/>
  <c r="O136" i="2"/>
  <c r="O133" i="2"/>
  <c r="P130" i="2"/>
  <c r="P128" i="2"/>
  <c r="P125" i="2"/>
  <c r="P122" i="2"/>
  <c r="O120" i="2"/>
  <c r="P117" i="2"/>
  <c r="N114" i="2"/>
  <c r="O112" i="2"/>
  <c r="P109" i="2"/>
  <c r="P106" i="2"/>
  <c r="O104" i="2"/>
  <c r="P101" i="2"/>
  <c r="P98" i="2"/>
  <c r="P96" i="2"/>
  <c r="O92" i="2"/>
  <c r="P88" i="2"/>
  <c r="O85" i="2"/>
  <c r="O81" i="2"/>
  <c r="P78" i="2"/>
  <c r="O73" i="2"/>
  <c r="O65" i="2"/>
  <c r="O32" i="2"/>
  <c r="P146" i="2"/>
  <c r="N143" i="2"/>
  <c r="O141" i="2"/>
  <c r="P138" i="2"/>
  <c r="N135" i="2"/>
  <c r="N133" i="2"/>
  <c r="N130" i="2"/>
  <c r="O127" i="2"/>
  <c r="N125" i="2"/>
  <c r="N122" i="2"/>
  <c r="O119" i="2"/>
  <c r="N117" i="2"/>
  <c r="O114" i="2"/>
  <c r="O111" i="2"/>
  <c r="N109" i="2"/>
  <c r="N106" i="2"/>
  <c r="O103" i="2"/>
  <c r="N101" i="2"/>
  <c r="N98" i="2"/>
  <c r="N95" i="2"/>
  <c r="O91" i="2"/>
  <c r="N88" i="2"/>
  <c r="P84" i="2"/>
  <c r="P81" i="2"/>
  <c r="N77" i="2"/>
  <c r="N72" i="2"/>
  <c r="O62" i="2"/>
  <c r="P29" i="2"/>
  <c r="N25" i="2"/>
  <c r="P54" i="2"/>
  <c r="N20" i="2"/>
  <c r="N67" i="2"/>
  <c r="P49" i="2"/>
  <c r="O24" i="2"/>
  <c r="O76" i="2"/>
  <c r="O72" i="2"/>
  <c r="O64" i="2"/>
  <c r="P45" i="2"/>
  <c r="N13" i="2"/>
  <c r="N68" i="2"/>
  <c r="O56" i="2"/>
  <c r="P40" i="2"/>
  <c r="O16" i="2"/>
  <c r="P53" i="2"/>
  <c r="O34" i="2"/>
  <c r="O10" i="2"/>
  <c r="P65" i="2"/>
  <c r="N61" i="2"/>
  <c r="N57" i="2"/>
  <c r="N54" i="2"/>
  <c r="N51" i="2"/>
  <c r="N46" i="2"/>
  <c r="N41" i="2"/>
  <c r="P37" i="2"/>
  <c r="O30" i="2"/>
  <c r="O25" i="2"/>
  <c r="N19" i="2"/>
  <c r="P12" i="2"/>
  <c r="O68" i="2"/>
  <c r="N64" i="2"/>
  <c r="O61" i="2"/>
  <c r="P57" i="2"/>
  <c r="O54" i="2"/>
  <c r="P50" i="2"/>
  <c r="O46" i="2"/>
  <c r="P41" i="2"/>
  <c r="N36" i="2"/>
  <c r="P30" i="2"/>
  <c r="N24" i="2"/>
  <c r="O18" i="2"/>
  <c r="N12" i="2"/>
  <c r="N75" i="2"/>
  <c r="N71" i="2"/>
  <c r="O67" i="2"/>
  <c r="P64" i="2"/>
  <c r="N60" i="2"/>
  <c r="O57" i="2"/>
  <c r="N53" i="2"/>
  <c r="N49" i="2"/>
  <c r="N45" i="2"/>
  <c r="O41" i="2"/>
  <c r="O35" i="2"/>
  <c r="N29" i="2"/>
  <c r="P24" i="2"/>
  <c r="N16" i="2"/>
  <c r="P10" i="2"/>
  <c r="N63" i="2"/>
  <c r="O59" i="2"/>
  <c r="N56" i="2"/>
  <c r="N52" i="2"/>
  <c r="O49" i="2"/>
  <c r="N44" i="2"/>
  <c r="O39" i="2"/>
  <c r="P33" i="2"/>
  <c r="N28" i="2"/>
  <c r="P21" i="2"/>
  <c r="O15" i="2"/>
  <c r="O9" i="2"/>
  <c r="P66" i="2"/>
  <c r="P62" i="2"/>
  <c r="N59" i="2"/>
  <c r="P56" i="2"/>
  <c r="P52" i="2"/>
  <c r="N48" i="2"/>
  <c r="O44" i="2"/>
  <c r="N38" i="2"/>
  <c r="N33" i="2"/>
  <c r="P27" i="2"/>
  <c r="O21" i="2"/>
  <c r="P15" i="2"/>
  <c r="N8" i="2"/>
  <c r="P73" i="2"/>
  <c r="O69" i="2"/>
  <c r="N65" i="2"/>
  <c r="N62" i="2"/>
  <c r="P59" i="2"/>
  <c r="N55" i="2"/>
  <c r="P51" i="2"/>
  <c r="P48" i="2"/>
  <c r="O43" i="2"/>
  <c r="O38" i="2"/>
  <c r="P32" i="2"/>
  <c r="P26" i="2"/>
  <c r="N21" i="2"/>
  <c r="N15" i="2"/>
  <c r="N6" i="2"/>
  <c r="O47" i="2"/>
  <c r="P43" i="2"/>
  <c r="N40" i="2"/>
  <c r="N35" i="2"/>
  <c r="N32" i="2"/>
  <c r="O27" i="2"/>
  <c r="O23" i="2"/>
  <c r="N18" i="2"/>
  <c r="O13" i="2"/>
  <c r="P8" i="2"/>
  <c r="P46" i="2"/>
  <c r="N43" i="2"/>
  <c r="O40" i="2"/>
  <c r="P35" i="2"/>
  <c r="P31" i="2"/>
  <c r="N27" i="2"/>
  <c r="O22" i="2"/>
  <c r="P18" i="2"/>
  <c r="O12" i="2"/>
  <c r="N7" i="2"/>
  <c r="O95" i="2"/>
  <c r="N93" i="2"/>
  <c r="O90" i="2"/>
  <c r="O87" i="2"/>
  <c r="N85" i="2"/>
  <c r="N82" i="2"/>
  <c r="O79" i="2"/>
  <c r="P77" i="2"/>
  <c r="N74" i="2"/>
  <c r="P71" i="2"/>
  <c r="P69" i="2"/>
  <c r="N66" i="2"/>
  <c r="P63" i="2"/>
  <c r="P61" i="2"/>
  <c r="N58" i="2"/>
  <c r="P55" i="2"/>
  <c r="O53" i="2"/>
  <c r="N50" i="2"/>
  <c r="P47" i="2"/>
  <c r="O45" i="2"/>
  <c r="N42" i="2"/>
  <c r="N39" i="2"/>
  <c r="O37" i="2"/>
  <c r="N34" i="2"/>
  <c r="N31" i="2"/>
  <c r="O29" i="2"/>
  <c r="N26" i="2"/>
  <c r="N23" i="2"/>
  <c r="P20" i="2"/>
  <c r="P17" i="2"/>
  <c r="O14" i="2"/>
  <c r="P11" i="2"/>
  <c r="O8" i="2"/>
  <c r="P95" i="2"/>
  <c r="P92" i="2"/>
  <c r="P90" i="2"/>
  <c r="P87" i="2"/>
  <c r="N84" i="2"/>
  <c r="O82" i="2"/>
  <c r="P79" i="2"/>
  <c r="N76" i="2"/>
  <c r="O74" i="2"/>
  <c r="O71" i="2"/>
  <c r="P68" i="2"/>
  <c r="O66" i="2"/>
  <c r="O63" i="2"/>
  <c r="P60" i="2"/>
  <c r="P58" i="2"/>
  <c r="O55" i="2"/>
  <c r="O52" i="2"/>
  <c r="O50" i="2"/>
  <c r="N47" i="2"/>
  <c r="P44" i="2"/>
  <c r="O42" i="2"/>
  <c r="P39" i="2"/>
  <c r="P36" i="2"/>
  <c r="P34" i="2"/>
  <c r="O31" i="2"/>
  <c r="O28" i="2"/>
  <c r="O26" i="2"/>
  <c r="P23" i="2"/>
  <c r="O20" i="2"/>
  <c r="O17" i="2"/>
  <c r="N14" i="2"/>
  <c r="N11" i="2"/>
  <c r="P7" i="2"/>
  <c r="P38" i="2"/>
  <c r="O36" i="2"/>
  <c r="O33" i="2"/>
  <c r="N30" i="2"/>
  <c r="P28" i="2"/>
  <c r="P25" i="2"/>
  <c r="N22" i="2"/>
  <c r="P19" i="2"/>
  <c r="P16" i="2"/>
  <c r="P13" i="2"/>
  <c r="N10" i="2"/>
  <c r="O7" i="2"/>
  <c r="N9" i="2"/>
  <c r="P6" i="2"/>
  <c r="P22" i="2"/>
  <c r="O19" i="2"/>
  <c r="N17" i="2"/>
  <c r="P14" i="2"/>
  <c r="O11" i="2"/>
  <c r="P9" i="2"/>
  <c r="O5" i="2"/>
  <c r="P5" i="2"/>
  <c r="N5" i="2"/>
</calcChain>
</file>

<file path=xl/sharedStrings.xml><?xml version="1.0" encoding="utf-8"?>
<sst xmlns="http://schemas.openxmlformats.org/spreadsheetml/2006/main" count="103" uniqueCount="77">
  <si>
    <t>PROJEKTDETAILS</t>
  </si>
  <si>
    <t>DATUM</t>
  </si>
  <si>
    <t>MEILENSTEIN</t>
  </si>
  <si>
    <t>Projektanfang</t>
  </si>
  <si>
    <t>POSITION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</si>
  <si>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</si>
  <si>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</si>
  <si>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</si>
  <si>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</si>
  <si>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</si>
  <si>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</si>
  <si>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</si>
  <si>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</si>
  <si>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</si>
  <si>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Turtlebot mit ROS und Teleop funktioniert</t>
  </si>
  <si>
    <t>Präsentation</t>
  </si>
  <si>
    <t>SLAM Modul läuft</t>
  </si>
  <si>
    <t>02.02.2023</t>
  </si>
  <si>
    <t>09.02.2023</t>
  </si>
  <si>
    <t>10.11.2022</t>
  </si>
  <si>
    <t>12.01.2023</t>
  </si>
  <si>
    <t>13.10.2022</t>
  </si>
  <si>
    <t>15.09.2022</t>
  </si>
  <si>
    <t>22.09.2022</t>
  </si>
  <si>
    <t>22.12.2022</t>
  </si>
  <si>
    <t>26.01.2023</t>
  </si>
  <si>
    <t>29.09.2022</t>
  </si>
  <si>
    <t>DATE</t>
  </si>
  <si>
    <t>Meilensteinplan Projekt Team 2</t>
  </si>
  <si>
    <t>Ladegerät besorgt</t>
  </si>
  <si>
    <t>Ansteuern der Motoren funktioniert</t>
  </si>
  <si>
    <t>Ansteuern von Lidar und Pixicam funktioniert</t>
  </si>
  <si>
    <t>Turtlebot Wlan-Verbindung funktioniert</t>
  </si>
  <si>
    <t>24.11.2022</t>
  </si>
  <si>
    <t>01.12.2022</t>
  </si>
  <si>
    <t>Testlauf erfolgt und Fehler notiert</t>
  </si>
  <si>
    <t>Fehler korrigiert -&gt; Perfekt funktionierendes Gesamtpacket</t>
  </si>
  <si>
    <t>Zusammenfügen der Komponenten</t>
  </si>
  <si>
    <t>Roboter kann Postits anhand von Koordination voneinander unterscheiden</t>
  </si>
  <si>
    <t>Kommunikation und Zusammenarbeit mit anderen Robotor funktioniert</t>
  </si>
  <si>
    <t>Kommunikation zusammen mit anderen Teams definiert (Messages, Wertebereich etc)</t>
  </si>
  <si>
    <t>Column2</t>
  </si>
  <si>
    <t>Column3</t>
  </si>
  <si>
    <t>Column4</t>
  </si>
  <si>
    <t>Column5</t>
  </si>
  <si>
    <t>Anmerkungen</t>
  </si>
  <si>
    <t>Ergebnisse vorgezeigt</t>
  </si>
  <si>
    <t>19.01.2023</t>
  </si>
  <si>
    <t>Roboter kann sich selbständig im Labyrinth bewegen</t>
  </si>
  <si>
    <t>06.10.2022</t>
  </si>
  <si>
    <t>Roboter kann anhand von Fahrbewegungen durch den Raum eine Karte erstellen</t>
  </si>
  <si>
    <t>Simples und manuelles Ansteuern aller Komponenten umgesetzt</t>
  </si>
  <si>
    <r>
      <t xml:space="preserve">Einlesen eines einfachen </t>
    </r>
    <r>
      <rPr>
        <sz val="11"/>
        <color rgb="FFFF0000"/>
        <rFont val="Arial"/>
        <family val="2"/>
      </rPr>
      <t>breiten</t>
    </r>
    <r>
      <rPr>
        <sz val="11"/>
        <color theme="1" tint="0.34998626667073579"/>
        <rFont val="Arial"/>
        <family val="2"/>
      </rPr>
      <t xml:space="preserve"> Labyrinths möglich</t>
    </r>
  </si>
  <si>
    <t>20.10.2022</t>
  </si>
  <si>
    <t>Frontier Explore Search oder anderer Explore Algorithmus verstanden</t>
  </si>
  <si>
    <t>Schmales Labyrinth (eine Labyrinthwand-Breite) kann eingelesen werden</t>
  </si>
  <si>
    <t>tatsächliche Fertigstellung 06.10.2022</t>
  </si>
  <si>
    <t>tatsächliche Fertigstellung 13.10.2022</t>
  </si>
  <si>
    <t>27.10.2022</t>
  </si>
  <si>
    <t>Erkennung einzelner Postits von Turtlebot funktioniert</t>
  </si>
  <si>
    <t>Roboter kann nicht bekannten Robotern ausweichen</t>
  </si>
  <si>
    <t>Programm zur Postit Erkennung funktioniert  lokal am Notebook</t>
  </si>
  <si>
    <t>03.11.2022</t>
  </si>
  <si>
    <t>Programm zur Postit Erkennung funktioniert  lokal via ros</t>
  </si>
  <si>
    <t>Map wird nach abfahren des Labyrinths abgespeichert</t>
  </si>
  <si>
    <t>Roboter zeigt an, dass ein Postit erkannt wurde (stehen bleiben, oder LED, oder ton)</t>
  </si>
  <si>
    <t>Position der Postits wird während der Kartierung in Datei gespeichert (Nr + Koordinaten)</t>
  </si>
  <si>
    <t>08.12.2022</t>
  </si>
  <si>
    <t>Pfadplanung zum abfahren der Postits in der richtigen Reihenfolge funktioniert</t>
  </si>
  <si>
    <t>Pixy CAM node ansprechen</t>
  </si>
  <si>
    <t>19.11.2022</t>
  </si>
  <si>
    <t>funktioniert, muss aber noch verbessert werden bis 01.12.2022</t>
  </si>
  <si>
    <t xml:space="preserve">Programm zur Postit Erkennung verbessern (Pixy + Pycam) </t>
  </si>
  <si>
    <t>einzeln funktioniert es, Kombination noch nicht</t>
  </si>
  <si>
    <t>Intelligente Pfadplanung abhängig von aktueller Roboterposition</t>
  </si>
  <si>
    <t>Master zur Koordination aller Roboter</t>
  </si>
  <si>
    <t>create a rosnode which arranges a list of coordinates depending on the map and robot position in order to reach them as fast as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</si>
</sst>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d\.mm\.yy;@"/>
  </numFmts>
  <fonts count="16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  <font>
      <b/>
      <sz val="11"/>
      <color theme="1" tint="0.34998626667073579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32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165" fontId="11" fillId="0" borderId="0" xfId="0" applyNumberFormat="1" applyFont="1" applyAlignment="1">
      <alignment horizontal="left" vertical="center" indent="2"/>
    </xf>
    <xf numFmtId="0" fontId="14" fillId="0" borderId="0" xfId="0" applyFont="1">
      <alignment horizontal="left" vertical="center" wrapText="1" indent="2"/>
    </xf>
    <xf numFmtId="0" fontId="11" fillId="3" borderId="0" xfId="0" applyFont="1" applyFill="1">
      <alignment horizontal="left" vertical="center" wrapText="1" indent="2"/>
    </xf>
    <xf numFmtId="165" fontId="11" fillId="4" borderId="0" xfId="0" applyNumberFormat="1" applyFont="1" applyFill="1" applyAlignment="1">
      <alignment horizontal="left" vertical="center" indent="2"/>
    </xf>
    <xf numFmtId="1" fontId="11" fillId="0" borderId="0" xfId="6" applyFont="1" applyAlignment="1">
      <alignment horizontal="center" vertical="center" wrapText="1"/>
    </xf>
    <xf numFmtId="0" fontId="11" fillId="5" borderId="0" xfId="0" applyFont="1" applyFill="1">
      <alignment horizontal="left" vertical="center" wrapText="1" indent="2"/>
    </xf>
    <xf numFmtId="0" fontId="14" fillId="3" borderId="0" xfId="0" applyFont="1" applyFill="1">
      <alignment horizontal="left" vertical="center" wrapText="1" indent="2"/>
    </xf>
    <xf numFmtId="0" fontId="11" fillId="4" borderId="0" xfId="0" applyFont="1" applyFill="1">
      <alignment horizontal="left" vertical="center" wrapText="1" indent="2"/>
    </xf>
    <xf numFmtId="0" fontId="12" fillId="2" borderId="0" xfId="1" applyFont="1" applyFill="1" applyBorder="1" applyAlignment="1">
      <alignment horizontal="left" vertical="center"/>
    </xf>
    <xf numFmtId="165" fontId="11" fillId="0" borderId="0" xfId="0" applyNumberFormat="1" applyFont="1" applyFill="1" applyAlignment="1">
      <alignment horizontal="left" vertical="center" indent="2"/>
    </xf>
    <xf numFmtId="165" fontId="11" fillId="3" borderId="0" xfId="0" applyNumberFormat="1" applyFont="1" applyFill="1" applyAlignment="1">
      <alignment horizontal="left" vertical="center" indent="2"/>
    </xf>
    <xf numFmtId="165" fontId="11" fillId="5" borderId="0" xfId="0" applyNumberFormat="1" applyFont="1" applyFill="1" applyAlignment="1">
      <alignment horizontal="left" vertical="center" indent="2"/>
    </xf>
    <xf numFmtId="0" fontId="11" fillId="0" borderId="0" xfId="0" applyNumberFormat="1" applyFont="1" applyAlignment="1">
      <alignment horizontal="center" vertical="center"/>
    </xf>
    <xf numFmtId="0" fontId="11" fillId="0" borderId="0" xfId="0" applyNumberFormat="1" applyFont="1">
      <alignment horizontal="left" vertical="center" wrapText="1" indent="2"/>
    </xf>
    <xf numFmtId="0" fontId="11" fillId="0" borderId="0" xfId="0" applyFont="1" applyFill="1">
      <alignment horizontal="left" vertical="center" wrapText="1" indent="2"/>
    </xf>
  </cellXfs>
  <cellStyles count="8">
    <cellStyle name="Comma" xfId="6" builtinId="3" customBuiltin="1"/>
    <cellStyle name="Datum" xfId="7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d\.mm\.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3:H38" totalsRowShown="0" headerRowDxfId="24" dataDxfId="23">
  <sortState xmlns:xlrd2="http://schemas.microsoft.com/office/spreadsheetml/2017/richdata2" ref="B4:H30">
    <sortCondition ref="B23:B30"/>
  </sortState>
  <tableColumns count="7">
    <tableColumn id="1" xr3:uid="{00000000-0010-0000-0000-000001000000}" name="DATE" dataDxfId="22"/>
    <tableColumn id="2" xr3:uid="{00000000-0010-0000-0000-000002000000}" name="MEILENSTEIN" dataDxfId="21"/>
    <tableColumn id="4" xr3:uid="{00000000-0010-0000-0000-000004000000}" name="Anmerkungen" dataDxfId="20"/>
    <tableColumn id="5" xr3:uid="{00000000-0010-0000-0000-000005000000}" name="Column2" dataDxfId="19"/>
    <tableColumn id="3" xr3:uid="{00000000-0010-0000-0000-000003000000}" name="Column3" dataDxfId="18"/>
    <tableColumn id="6" xr3:uid="{00000000-0010-0000-0000-000006000000}" name="Column4" dataDxfId="17"/>
    <tableColumn id="7" xr3:uid="{00000000-0010-0000-0000-000007000000}" name="Column5" dataDxfId="16"/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H38"/>
  <sheetViews>
    <sheetView showGridLines="0" tabSelected="1" topLeftCell="A25" zoomScale="110" zoomScaleNormal="110" workbookViewId="0">
      <selection activeCell="C35" sqref="C35"/>
    </sheetView>
  </sheetViews>
  <sheetFormatPr defaultColWidth="8.78515625" defaultRowHeight="30" customHeight="1" x14ac:dyDescent="0.35"/>
  <cols>
    <col min="1" max="1" width="2.7109375" style="7" customWidth="1"/>
    <col min="2" max="2" width="15.7109375" style="7" customWidth="1"/>
    <col min="3" max="3" width="35.7109375" style="7" customWidth="1"/>
    <col min="4" max="4" width="36.42578125" style="7" customWidth="1"/>
    <col min="5" max="5" width="11" style="7" hidden="1" customWidth="1"/>
    <col min="6" max="6" width="22" style="7" hidden="1" customWidth="1"/>
    <col min="7" max="7" width="7.03125E-2" style="7" hidden="1" customWidth="1"/>
    <col min="8" max="8" width="11.85546875" style="7" bestFit="1" customWidth="1"/>
    <col min="9" max="9" width="2.7109375" style="7" customWidth="1"/>
    <col min="10" max="10" width="8.78515625" style="7"/>
    <col min="11" max="11" width="11.78515625" style="7" customWidth="1"/>
    <col min="12" max="12" width="2.7109375" style="7" customWidth="1"/>
    <col min="13" max="16384" width="8.78515625" style="7"/>
  </cols>
  <sheetData>
    <row r="1" spans="1:8" ht="61.95" customHeight="1" x14ac:dyDescent="0.35">
      <c r="A1" s="25" t="s">
        <v>28</v>
      </c>
      <c r="B1" s="25"/>
      <c r="C1" s="25"/>
      <c r="D1" s="25"/>
      <c r="E1" s="25"/>
      <c r="F1" s="25"/>
      <c r="G1" s="25"/>
      <c r="H1" s="25"/>
    </row>
    <row r="2" spans="1:8" ht="33.9" customHeight="1" x14ac:dyDescent="0.35">
      <c r="A2" s="14"/>
      <c r="B2" s="16" t="s">
        <v>0</v>
      </c>
      <c r="C2" s="15"/>
      <c r="D2" s="15"/>
      <c r="E2" s="15"/>
      <c r="F2" s="15"/>
      <c r="G2" s="15"/>
      <c r="H2" s="15"/>
    </row>
    <row r="3" spans="1:8" ht="18" customHeight="1" x14ac:dyDescent="0.35">
      <c r="A3" s="14"/>
      <c r="B3" s="9" t="s">
        <v>27</v>
      </c>
      <c r="C3" s="9" t="s">
        <v>2</v>
      </c>
      <c r="D3" s="9" t="s">
        <v>45</v>
      </c>
      <c r="E3" s="10" t="s">
        <v>41</v>
      </c>
      <c r="F3" s="11" t="s">
        <v>42</v>
      </c>
      <c r="G3" s="11" t="s">
        <v>43</v>
      </c>
      <c r="H3" s="11" t="s">
        <v>44</v>
      </c>
    </row>
    <row r="4" spans="1:8" s="15" customFormat="1" ht="33.75" customHeight="1" x14ac:dyDescent="0.35">
      <c r="B4" s="17" t="s">
        <v>22</v>
      </c>
      <c r="C4" s="19" t="s">
        <v>3</v>
      </c>
      <c r="D4" s="12"/>
      <c r="E4" s="10"/>
      <c r="F4" s="11"/>
      <c r="G4" s="13"/>
      <c r="H4" s="11"/>
    </row>
    <row r="5" spans="1:8" ht="22.5" customHeight="1" x14ac:dyDescent="0.35">
      <c r="B5" s="17" t="s">
        <v>23</v>
      </c>
      <c r="C5" s="19" t="s">
        <v>32</v>
      </c>
      <c r="D5" s="12"/>
      <c r="E5" s="10"/>
      <c r="F5" s="11"/>
      <c r="G5" s="13"/>
      <c r="H5" s="11"/>
    </row>
    <row r="6" spans="1:8" ht="30" customHeight="1" x14ac:dyDescent="0.35">
      <c r="B6" s="17" t="s">
        <v>23</v>
      </c>
      <c r="C6" s="19" t="s">
        <v>29</v>
      </c>
      <c r="D6" s="12"/>
      <c r="E6" s="10"/>
      <c r="F6" s="11"/>
      <c r="G6" s="13"/>
      <c r="H6" s="11"/>
    </row>
    <row r="7" spans="1:8" ht="30" customHeight="1" x14ac:dyDescent="0.35">
      <c r="B7" s="17" t="s">
        <v>26</v>
      </c>
      <c r="C7" s="19" t="s">
        <v>14</v>
      </c>
      <c r="D7" s="12"/>
      <c r="E7" s="10"/>
      <c r="F7" s="11"/>
      <c r="G7" s="13"/>
      <c r="H7" s="11"/>
    </row>
    <row r="8" spans="1:8" ht="30" customHeight="1" x14ac:dyDescent="0.35">
      <c r="B8" s="17" t="s">
        <v>26</v>
      </c>
      <c r="C8" s="19" t="s">
        <v>16</v>
      </c>
      <c r="D8" s="12"/>
      <c r="E8" s="10"/>
      <c r="F8" s="11"/>
      <c r="G8" s="13"/>
      <c r="H8" s="11"/>
    </row>
    <row r="9" spans="1:8" ht="30" customHeight="1" x14ac:dyDescent="0.35">
      <c r="B9" s="17" t="s">
        <v>26</v>
      </c>
      <c r="C9" s="19" t="s">
        <v>30</v>
      </c>
      <c r="D9" s="12"/>
      <c r="E9" s="10"/>
      <c r="F9" s="11"/>
      <c r="G9" s="13"/>
      <c r="H9" s="11"/>
    </row>
    <row r="10" spans="1:8" ht="30" customHeight="1" x14ac:dyDescent="0.35">
      <c r="B10" s="17" t="s">
        <v>26</v>
      </c>
      <c r="C10" s="19" t="s">
        <v>31</v>
      </c>
      <c r="D10" s="12"/>
      <c r="E10" s="10"/>
      <c r="F10" s="11"/>
      <c r="G10" s="13"/>
      <c r="H10" s="11"/>
    </row>
    <row r="11" spans="1:8" ht="30" customHeight="1" x14ac:dyDescent="0.35">
      <c r="B11" s="17" t="s">
        <v>49</v>
      </c>
      <c r="C11" s="19" t="s">
        <v>51</v>
      </c>
      <c r="D11" s="12"/>
      <c r="E11" s="10"/>
      <c r="F11" s="11"/>
      <c r="G11" s="13"/>
      <c r="H11" s="11"/>
    </row>
    <row r="12" spans="1:8" ht="30" customHeight="1" x14ac:dyDescent="0.35">
      <c r="B12" s="17" t="s">
        <v>21</v>
      </c>
      <c r="C12" s="18" t="s">
        <v>15</v>
      </c>
      <c r="D12" s="12"/>
      <c r="E12" s="10"/>
      <c r="F12" s="11"/>
      <c r="G12" s="13"/>
      <c r="H12" s="11"/>
    </row>
    <row r="13" spans="1:8" ht="42.45" x14ac:dyDescent="0.35">
      <c r="B13" s="17" t="s">
        <v>21</v>
      </c>
      <c r="C13" s="19" t="s">
        <v>50</v>
      </c>
      <c r="D13" s="12" t="s">
        <v>56</v>
      </c>
      <c r="E13" s="10"/>
      <c r="F13" s="11"/>
      <c r="G13" s="13"/>
      <c r="H13" s="11"/>
    </row>
    <row r="14" spans="1:8" ht="42.45" x14ac:dyDescent="0.35">
      <c r="B14" s="17" t="s">
        <v>21</v>
      </c>
      <c r="C14" s="19" t="s">
        <v>55</v>
      </c>
      <c r="D14" s="12" t="s">
        <v>57</v>
      </c>
      <c r="E14" s="10"/>
      <c r="F14" s="11"/>
      <c r="G14" s="13"/>
      <c r="H14" s="11"/>
    </row>
    <row r="15" spans="1:8" ht="28.3" x14ac:dyDescent="0.35">
      <c r="B15" s="17" t="s">
        <v>53</v>
      </c>
      <c r="C15" s="19" t="s">
        <v>54</v>
      </c>
      <c r="D15" s="12" t="s">
        <v>57</v>
      </c>
      <c r="E15" s="10"/>
      <c r="F15" s="11"/>
      <c r="G15" s="13"/>
      <c r="H15" s="11"/>
    </row>
    <row r="16" spans="1:8" ht="30" customHeight="1" x14ac:dyDescent="0.35">
      <c r="B16" s="17" t="s">
        <v>19</v>
      </c>
      <c r="C16" s="19" t="s">
        <v>52</v>
      </c>
      <c r="D16" s="12" t="s">
        <v>56</v>
      </c>
      <c r="E16" s="10"/>
      <c r="F16" s="11"/>
      <c r="G16" s="13"/>
      <c r="H16" s="11"/>
    </row>
    <row r="17" spans="2:8" ht="30" customHeight="1" x14ac:dyDescent="0.35">
      <c r="B17" s="17" t="s">
        <v>19</v>
      </c>
      <c r="C17" s="19" t="s">
        <v>48</v>
      </c>
      <c r="D17" s="12" t="s">
        <v>56</v>
      </c>
      <c r="E17" s="10"/>
      <c r="F17" s="11"/>
      <c r="G17" s="13"/>
      <c r="H17" s="11"/>
    </row>
    <row r="18" spans="2:8" ht="30" customHeight="1" x14ac:dyDescent="0.35">
      <c r="B18" s="17" t="s">
        <v>58</v>
      </c>
      <c r="C18" s="19" t="s">
        <v>61</v>
      </c>
      <c r="D18" s="12"/>
      <c r="E18" s="10"/>
      <c r="F18" s="11"/>
      <c r="G18" s="13"/>
      <c r="H18" s="11"/>
    </row>
    <row r="19" spans="2:8" ht="30" customHeight="1" x14ac:dyDescent="0.35">
      <c r="B19" s="17" t="s">
        <v>62</v>
      </c>
      <c r="C19" s="19" t="s">
        <v>63</v>
      </c>
      <c r="D19" s="21" t="s">
        <v>71</v>
      </c>
      <c r="E19" s="10"/>
      <c r="F19" s="11"/>
      <c r="G19" s="13"/>
      <c r="H19" s="11"/>
    </row>
    <row r="20" spans="2:8" ht="27" customHeight="1" x14ac:dyDescent="0.35">
      <c r="B20" s="17" t="s">
        <v>70</v>
      </c>
      <c r="C20" s="19" t="s">
        <v>69</v>
      </c>
      <c r="D20" s="11"/>
      <c r="E20" s="10"/>
      <c r="F20" s="11"/>
      <c r="G20" s="13"/>
      <c r="H20" s="11"/>
    </row>
    <row r="21" spans="2:8" ht="28.3" x14ac:dyDescent="0.35">
      <c r="B21" s="17" t="s">
        <v>33</v>
      </c>
      <c r="C21" s="19" t="s">
        <v>64</v>
      </c>
      <c r="D21" s="12"/>
      <c r="E21" s="10"/>
      <c r="F21" s="11"/>
      <c r="G21" s="13"/>
      <c r="H21" s="11"/>
    </row>
    <row r="22" spans="2:8" ht="30" customHeight="1" x14ac:dyDescent="0.35">
      <c r="B22" s="17" t="s">
        <v>33</v>
      </c>
      <c r="C22" s="19" t="s">
        <v>59</v>
      </c>
      <c r="D22" s="11"/>
      <c r="E22" s="10"/>
      <c r="F22" s="11"/>
      <c r="G22" s="13"/>
      <c r="H22" s="11"/>
    </row>
    <row r="23" spans="2:8" ht="41.15" customHeight="1" x14ac:dyDescent="0.35">
      <c r="B23" s="17" t="s">
        <v>33</v>
      </c>
      <c r="C23" s="23" t="s">
        <v>15</v>
      </c>
      <c r="D23" s="11"/>
      <c r="E23" s="10"/>
      <c r="F23" s="11"/>
      <c r="G23" s="13"/>
      <c r="H23" s="11"/>
    </row>
    <row r="24" spans="2:8" ht="41.15" customHeight="1" x14ac:dyDescent="0.35">
      <c r="B24" s="17" t="s">
        <v>34</v>
      </c>
      <c r="C24" s="19" t="s">
        <v>72</v>
      </c>
      <c r="D24" s="11"/>
      <c r="E24" s="10"/>
      <c r="F24" s="11"/>
      <c r="G24" s="13"/>
      <c r="H24" s="11"/>
    </row>
    <row r="25" spans="2:8" ht="44.15" customHeight="1" x14ac:dyDescent="0.35">
      <c r="B25" s="20" t="s">
        <v>34</v>
      </c>
      <c r="C25" s="24" t="s">
        <v>66</v>
      </c>
      <c r="D25" s="12" t="s">
        <v>73</v>
      </c>
      <c r="E25" s="10"/>
      <c r="F25" s="11"/>
      <c r="G25" s="13"/>
      <c r="H25" s="11"/>
    </row>
    <row r="26" spans="2:8" ht="42.45" x14ac:dyDescent="0.35">
      <c r="B26" s="26" t="s">
        <v>67</v>
      </c>
      <c r="C26" s="19" t="s">
        <v>68</v>
      </c>
      <c r="D26" s="11"/>
      <c r="E26" s="10"/>
      <c r="F26" s="11"/>
      <c r="G26" s="13"/>
      <c r="H26" s="11"/>
    </row>
    <row r="27" spans="2:8" ht="48.9" customHeight="1" x14ac:dyDescent="0.35">
      <c r="B27" s="28" t="s">
        <v>24</v>
      </c>
      <c r="C27" s="22" t="s">
        <v>40</v>
      </c>
      <c r="D27" s="12"/>
      <c r="E27" s="10"/>
      <c r="F27" s="11"/>
      <c r="G27" s="13"/>
      <c r="H27" s="11"/>
    </row>
    <row r="28" spans="2:8" ht="30" customHeight="1" x14ac:dyDescent="0.35">
      <c r="B28" s="26" t="s">
        <v>24</v>
      </c>
      <c r="C28" s="23" t="s">
        <v>15</v>
      </c>
      <c r="D28" s="11"/>
      <c r="E28" s="10"/>
      <c r="F28" s="11"/>
      <c r="G28" s="13"/>
      <c r="H28" s="11"/>
    </row>
    <row r="29" spans="2:8" ht="42.45" x14ac:dyDescent="0.35">
      <c r="B29" s="26" t="s">
        <v>20</v>
      </c>
      <c r="C29" s="19" t="s">
        <v>65</v>
      </c>
      <c r="D29" s="11"/>
      <c r="E29" s="10"/>
      <c r="F29" s="11"/>
      <c r="G29" s="13"/>
      <c r="H29" s="11"/>
    </row>
    <row r="30" spans="2:8" ht="42.45" x14ac:dyDescent="0.35">
      <c r="B30" s="26" t="s">
        <v>20</v>
      </c>
      <c r="C30" s="19" t="s">
        <v>38</v>
      </c>
      <c r="D30" s="12"/>
      <c r="E30" s="10"/>
      <c r="F30" s="11"/>
      <c r="G30" s="13"/>
      <c r="H30" s="11"/>
    </row>
    <row r="31" spans="2:8" ht="30" customHeight="1" x14ac:dyDescent="0.35">
      <c r="B31" s="28" t="s">
        <v>20</v>
      </c>
      <c r="C31" s="22" t="s">
        <v>60</v>
      </c>
      <c r="D31" s="12"/>
      <c r="E31" s="10"/>
      <c r="F31" s="11"/>
      <c r="G31" s="13"/>
      <c r="H31" s="11"/>
    </row>
    <row r="32" spans="2:8" ht="30" customHeight="1" x14ac:dyDescent="0.35">
      <c r="B32" s="27" t="s">
        <v>47</v>
      </c>
      <c r="C32" s="23" t="s">
        <v>15</v>
      </c>
      <c r="D32" s="12"/>
      <c r="E32" s="10"/>
      <c r="F32" s="11"/>
      <c r="G32" s="13"/>
      <c r="H32" s="11"/>
    </row>
    <row r="33" spans="2:8" ht="30" customHeight="1" x14ac:dyDescent="0.35">
      <c r="B33" s="28" t="s">
        <v>47</v>
      </c>
      <c r="C33" s="22" t="s">
        <v>39</v>
      </c>
      <c r="D33" s="12" t="s">
        <v>75</v>
      </c>
      <c r="E33" s="10"/>
      <c r="F33" s="11"/>
      <c r="G33" s="13"/>
      <c r="H33" s="11"/>
    </row>
    <row r="34" spans="2:8" ht="56.6" x14ac:dyDescent="0.35">
      <c r="B34" s="20" t="s">
        <v>25</v>
      </c>
      <c r="C34" s="31" t="s">
        <v>74</v>
      </c>
      <c r="D34" s="21" t="s">
        <v>76</v>
      </c>
      <c r="E34" s="29"/>
      <c r="F34" s="30"/>
      <c r="G34" s="13"/>
      <c r="H34" s="30"/>
    </row>
    <row r="35" spans="2:8" ht="30" customHeight="1" x14ac:dyDescent="0.35">
      <c r="B35" s="20" t="s">
        <v>25</v>
      </c>
      <c r="C35" s="11" t="s">
        <v>37</v>
      </c>
      <c r="D35" s="12"/>
      <c r="E35" s="10"/>
      <c r="F35" s="11"/>
      <c r="G35" s="13"/>
      <c r="H35" s="11"/>
    </row>
    <row r="36" spans="2:8" ht="30" customHeight="1" x14ac:dyDescent="0.35">
      <c r="B36" s="20" t="s">
        <v>25</v>
      </c>
      <c r="C36" s="11" t="s">
        <v>35</v>
      </c>
      <c r="D36" s="12"/>
      <c r="E36" s="10"/>
      <c r="F36" s="11"/>
      <c r="G36" s="13"/>
      <c r="H36" s="11"/>
    </row>
    <row r="37" spans="2:8" ht="30" customHeight="1" x14ac:dyDescent="0.35">
      <c r="B37" s="20" t="s">
        <v>17</v>
      </c>
      <c r="C37" s="11" t="s">
        <v>36</v>
      </c>
      <c r="D37" s="12"/>
      <c r="E37" s="10"/>
      <c r="F37" s="11"/>
      <c r="G37" s="13"/>
      <c r="H37" s="11"/>
    </row>
    <row r="38" spans="2:8" ht="30" customHeight="1" x14ac:dyDescent="0.35">
      <c r="B38" s="20" t="s">
        <v>18</v>
      </c>
      <c r="C38" s="11" t="s">
        <v>46</v>
      </c>
      <c r="D38" s="12"/>
      <c r="E38" s="10"/>
      <c r="F38" s="11"/>
      <c r="G38" s="13"/>
      <c r="H38" s="11"/>
    </row>
  </sheetData>
  <mergeCells count="1">
    <mergeCell ref="A1:H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2" xr:uid="{00000000-0002-0000-0000-000003000000}"/>
    <dataValidation allowBlank="1" showInputMessage="1" showErrorMessage="1" prompt="Geben Sie in dieser Spalte unter dieser Überschrift das Datum ein." sqref="B22 B3:B16 B25:B27" xr:uid="{00000000-0002-0000-0000-000004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25:D27 D21:D22 D19 D3:D18" xr:uid="{00000000-0002-0000-0000-000006000000}"/>
    <dataValidation allowBlank="1" showInputMessage="1" showErrorMessage="1" prompt="Geben Sie in dieser Spalte unter dieser Überschrift den Meilenstein ein." sqref="C25:C26 C22 C16 C3:C12" xr:uid="{00000000-0002-0000-0000-000005000000}"/>
  </dataValidations>
  <pageMargins left="0.7" right="0.7" top="0.75" bottom="0.75" header="0.3" footer="0.3"/>
  <pageSetup paperSize="9" scale="6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defaultColWidth="8.78515625" defaultRowHeight="14.15" x14ac:dyDescent="0.35"/>
  <cols>
    <col min="1" max="1" width="8.78515625" style="2" customWidth="1"/>
    <col min="2" max="2" width="10.42578125" style="2" customWidth="1"/>
    <col min="3" max="3" width="8.78515625" style="2" customWidth="1"/>
    <col min="4" max="4" width="2.7109375" style="2" customWidth="1"/>
    <col min="5" max="5" width="16.42578125" style="2" customWidth="1"/>
    <col min="6" max="6" width="12.7109375" style="2" customWidth="1"/>
    <col min="7" max="7" width="15.7109375" style="2" customWidth="1"/>
    <col min="8" max="8" width="22.42578125" style="2" customWidth="1"/>
    <col min="9" max="9" width="13.42578125" style="2" customWidth="1"/>
    <col min="10" max="12" width="8.78515625" style="2"/>
    <col min="13" max="13" width="16.42578125" style="2" customWidth="1"/>
    <col min="14" max="14" width="20.42578125" style="2" customWidth="1"/>
    <col min="15" max="15" width="22.42578125" style="2" customWidth="1"/>
    <col min="16" max="16" width="17.42578125" style="2" customWidth="1"/>
    <col min="17" max="17" width="16.42578125" style="2" customWidth="1"/>
    <col min="18" max="16384" width="8.78515625" style="2"/>
  </cols>
  <sheetData>
    <row r="1" spans="1:16" x14ac:dyDescent="0.35">
      <c r="A1" s="1" t="s">
        <v>5</v>
      </c>
    </row>
    <row r="3" spans="1:16" ht="141.44999999999999" x14ac:dyDescent="0.35">
      <c r="E3" s="2" t="s">
        <v>8</v>
      </c>
      <c r="M3" s="2" t="s">
        <v>12</v>
      </c>
    </row>
    <row r="4" spans="1:16" ht="28.75" thickBot="1" x14ac:dyDescent="0.4">
      <c r="B4" s="2" t="s">
        <v>6</v>
      </c>
      <c r="C4" s="2">
        <f>ROW(ProjektDetails[[#Headers],[DATE]])+1</f>
        <v>4</v>
      </c>
      <c r="E4" s="1" t="s">
        <v>9</v>
      </c>
      <c r="F4" s="1" t="s">
        <v>10</v>
      </c>
      <c r="G4" s="1" t="s">
        <v>1</v>
      </c>
      <c r="H4" s="1" t="s">
        <v>2</v>
      </c>
      <c r="I4" s="8" t="s">
        <v>4</v>
      </c>
      <c r="J4" s="1" t="s">
        <v>11</v>
      </c>
      <c r="M4" s="3" t="s">
        <v>13</v>
      </c>
      <c r="N4" s="3" t="s">
        <v>1</v>
      </c>
      <c r="O4" s="3" t="s">
        <v>2</v>
      </c>
      <c r="P4" s="3" t="s">
        <v>4</v>
      </c>
    </row>
    <row r="5" spans="1:16" ht="28.3" x14ac:dyDescent="0.35">
      <c r="B5" s="2" t="s">
        <v>7</v>
      </c>
      <c r="C5" s="2">
        <f>IFERROR(MATCH(9.99E+307,ProjektDetails[DATE])+Projekt_Anfangs_Zeile-1,Projekt_Anfangs_Zeile)</f>
        <v>4</v>
      </c>
      <c r="E5" s="4" t="str">
        <f>IFERROR(RANK(F5,ProjectTimelineData[RANG])+SUMPRODUCT(--(F5=ProjectTimelineData[RANG]),--(J5&lt;ProjectTimelineData[NUM])),"")</f>
        <v/>
      </c>
      <c r="F5" s="4" t="str">
        <f>IFERROR(RANK(ProjectTimelineData[[#This Row],[DATUM]],ProjectTimelineData[DATUM],1),"")</f>
        <v/>
      </c>
      <c r="G5" s="5" t="str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15.09.2022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 t="str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/>
      </c>
      <c r="J5" s="2">
        <f>IFERROR(IF(AND(Projekt_letzter_Eintrag-Projekt_Anfangs_Zeile=0,ISBLANK(INDEX(ProjektDetails[#Data],1,1))),"",IF(Projekt_letzter_Eintrag-Projekt_Anfangs_Zeile=0,0,Projekt_letzter_Eintrag-Projekt_Anfangs_Zeile)),"")</f>
        <v>0</v>
      </c>
      <c r="M5" s="4">
        <f>IFERROR(ProjectTimelineData[[#This Row],[NUM]]+1,"")</f>
        <v>1</v>
      </c>
      <c r="N5" s="5" t="str">
        <f>IFERROR(VLOOKUP(SortierteZeitachse[[#This Row],[RANG sortiert]],ProjectTimelineData[],3,0),"")</f>
        <v/>
      </c>
      <c r="O5" s="2" t="str">
        <f>IFERROR(VLOOKUP(SortierteZeitachse[[#This Row],[RANG sortiert]],ProjectTimelineData[],4,0),"")</f>
        <v/>
      </c>
      <c r="P5" s="2" t="str">
        <f>IFERROR(VLOOKUP(SortierteZeitachse[[#This Row],[RANG sortiert]],ProjectTimelineData[],5,0),"")</f>
        <v/>
      </c>
    </row>
    <row r="6" spans="1:16" x14ac:dyDescent="0.35">
      <c r="E6" s="4" t="str">
        <f>IFERROR(RANK(F6,ProjectTimelineData[RANG])+SUMPRODUCT(--(F6=ProjectTimelineData[RANG]),--(J6&lt;ProjectTimelineData[NUM])),"")</f>
        <v/>
      </c>
      <c r="F6" s="4" t="str">
        <f>IFERROR(RANK(ProjectTimelineData[[#This Row],[DATUM]],ProjectTimelineData[DATUM],1),"")</f>
        <v/>
      </c>
      <c r="G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" s="2" t="str">
        <f>IFERROR(IF(ISBLANK(INDEX(ProjektDetails[#Data],ROW(A1)+1,1)),"",IF($J5-1&lt;=-1,"",$J5-1)),"")</f>
        <v/>
      </c>
      <c r="M6" s="4" t="str">
        <f>IFERROR(ProjectTimelineData[[#This Row],[NUM]]+1,"")</f>
        <v/>
      </c>
      <c r="N6" s="5" t="str">
        <f>IFERROR(VLOOKUP(SortierteZeitachse[[#This Row],[RANG sortiert]],ProjectTimelineData[],3,0),"")</f>
        <v>15.09.2022</v>
      </c>
      <c r="O6" s="2" t="str">
        <f>IFERROR(VLOOKUP(SortierteZeitachse[[#This Row],[RANG sortiert]],ProjectTimelineData[],4,0),"")</f>
        <v>Projektanfang</v>
      </c>
      <c r="P6" s="2" t="str">
        <f>IFERROR(VLOOKUP(SortierteZeitachse[[#This Row],[RANG sortiert]],ProjectTimelineData[],5,0),"")</f>
        <v/>
      </c>
    </row>
    <row r="7" spans="1:16" x14ac:dyDescent="0.35">
      <c r="E7" s="4" t="str">
        <f>IFERROR(RANK(F7,ProjectTimelineData[RANG])+SUMPRODUCT(--(F7=ProjectTimelineData[RANG]),--(J7&lt;ProjectTimelineData[NUM])),"")</f>
        <v/>
      </c>
      <c r="F7" s="4" t="str">
        <f>IFERROR(RANK(ProjectTimelineData[[#This Row],[DATUM]],ProjectTimelineData[DATUM],1),"")</f>
        <v/>
      </c>
      <c r="G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" s="2" t="str">
        <f>IFERROR(IF(ISBLANK(INDEX(ProjektDetails[#Data],ROW(A2)+1,1)),"",IF($J6-1&lt;=-1,"",$J6-1)),"")</f>
        <v/>
      </c>
      <c r="M7" s="4" t="str">
        <f>IFERROR(ProjectTimelineData[[#This Row],[NUM]]+1,"")</f>
        <v/>
      </c>
      <c r="N7" s="5" t="str">
        <f>IFERROR(VLOOKUP(SortierteZeitachse[[#This Row],[RANG sortiert]],ProjectTimelineData[],3,0),"")</f>
        <v>15.09.2022</v>
      </c>
      <c r="O7" s="2" t="str">
        <f>IFERROR(VLOOKUP(SortierteZeitachse[[#This Row],[RANG sortiert]],ProjectTimelineData[],4,0),"")</f>
        <v>Projektanfang</v>
      </c>
      <c r="P7" s="2" t="str">
        <f>IFERROR(VLOOKUP(SortierteZeitachse[[#This Row],[RANG sortiert]],ProjectTimelineData[],5,0),"")</f>
        <v/>
      </c>
    </row>
    <row r="8" spans="1:16" x14ac:dyDescent="0.35">
      <c r="E8" s="4" t="str">
        <f>IFERROR(RANK(F8,ProjectTimelineData[RANG])+SUMPRODUCT(--(F8=ProjectTimelineData[RANG]),--(J8&lt;ProjectTimelineData[NUM])),"")</f>
        <v/>
      </c>
      <c r="F8" s="4" t="str">
        <f>IFERROR(RANK(ProjectTimelineData[[#This Row],[DATUM]],ProjectTimelineData[DATUM],1),"")</f>
        <v/>
      </c>
      <c r="G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" s="2" t="str">
        <f>IFERROR(IF(ISBLANK(INDEX(ProjektDetails[#Data],ROW(A3)+1,1)),"",IF($J7-1&lt;=-1,"",$J7-1)),"")</f>
        <v/>
      </c>
      <c r="M8" s="4" t="str">
        <f>IFERROR(ProjectTimelineData[[#This Row],[NUM]]+1,"")</f>
        <v/>
      </c>
      <c r="N8" s="5" t="str">
        <f>IFERROR(VLOOKUP(SortierteZeitachse[[#This Row],[RANG sortiert]],ProjectTimelineData[],3,0),"")</f>
        <v>15.09.2022</v>
      </c>
      <c r="O8" s="2" t="str">
        <f>IFERROR(VLOOKUP(SortierteZeitachse[[#This Row],[RANG sortiert]],ProjectTimelineData[],4,0),"")</f>
        <v>Projektanfang</v>
      </c>
      <c r="P8" s="2" t="str">
        <f>IFERROR(VLOOKUP(SortierteZeitachse[[#This Row],[RANG sortiert]],ProjectTimelineData[],5,0),"")</f>
        <v/>
      </c>
    </row>
    <row r="9" spans="1:16" x14ac:dyDescent="0.35">
      <c r="E9" s="4" t="str">
        <f>IFERROR(RANK(F9,ProjectTimelineData[RANG])+SUMPRODUCT(--(F9=ProjectTimelineData[RANG]),--(J9&lt;ProjectTimelineData[NUM])),"")</f>
        <v/>
      </c>
      <c r="F9" s="4" t="str">
        <f>IFERROR(RANK(ProjectTimelineData[[#This Row],[DATUM]],ProjectTimelineData[DATUM],1),"")</f>
        <v/>
      </c>
      <c r="G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" s="2" t="str">
        <f>IFERROR(IF(ISBLANK(INDEX(ProjektDetails[#Data],ROW(A4)+1,1)),"",IF($J8-1&lt;=-1,"",$J8-1)),"")</f>
        <v/>
      </c>
      <c r="M9" s="4" t="str">
        <f>IFERROR(ProjectTimelineData[[#This Row],[NUM]]+1,"")</f>
        <v/>
      </c>
      <c r="N9" s="5" t="str">
        <f>IFERROR(VLOOKUP(SortierteZeitachse[[#This Row],[RANG sortiert]],ProjectTimelineData[],3,0),"")</f>
        <v>15.09.2022</v>
      </c>
      <c r="O9" s="2" t="str">
        <f>IFERROR(VLOOKUP(SortierteZeitachse[[#This Row],[RANG sortiert]],ProjectTimelineData[],4,0),"")</f>
        <v>Projektanfang</v>
      </c>
      <c r="P9" s="2" t="str">
        <f>IFERROR(VLOOKUP(SortierteZeitachse[[#This Row],[RANG sortiert]],ProjectTimelineData[],5,0),"")</f>
        <v/>
      </c>
    </row>
    <row r="10" spans="1:16" x14ac:dyDescent="0.35">
      <c r="E10" s="4" t="str">
        <f>IFERROR(RANK(F10,ProjectTimelineData[RANG])+SUMPRODUCT(--(F10=ProjectTimelineData[RANG]),--(J10&lt;ProjectTimelineData[NUM])),"")</f>
        <v/>
      </c>
      <c r="F10" s="4" t="str">
        <f>IFERROR(RANK(ProjectTimelineData[[#This Row],[DATUM]],ProjectTimelineData[DATUM],1),"")</f>
        <v/>
      </c>
      <c r="G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" s="2" t="str">
        <f>IFERROR(IF(ISBLANK(INDEX(ProjektDetails[#Data],ROW(A5)+1,1)),"",IF($J9-1&lt;=-1,"",$J9-1)),"")</f>
        <v/>
      </c>
      <c r="M10" s="4" t="str">
        <f>IFERROR(ProjectTimelineData[[#This Row],[NUM]]+1,"")</f>
        <v/>
      </c>
      <c r="N10" s="5" t="str">
        <f>IFERROR(VLOOKUP(SortierteZeitachse[[#This Row],[RANG sortiert]],ProjectTimelineData[],3,0),"")</f>
        <v>15.09.2022</v>
      </c>
      <c r="O10" s="2" t="str">
        <f>IFERROR(VLOOKUP(SortierteZeitachse[[#This Row],[RANG sortiert]],ProjectTimelineData[],4,0),"")</f>
        <v>Projektanfang</v>
      </c>
      <c r="P10" s="2" t="str">
        <f>IFERROR(VLOOKUP(SortierteZeitachse[[#This Row],[RANG sortiert]],ProjectTimelineData[],5,0),"")</f>
        <v/>
      </c>
    </row>
    <row r="11" spans="1:16" x14ac:dyDescent="0.35">
      <c r="E11" s="4" t="str">
        <f>IFERROR(RANK(F11,ProjectTimelineData[RANG])+SUMPRODUCT(--(F11=ProjectTimelineData[RANG]),--(J11&lt;ProjectTimelineData[NUM])),"")</f>
        <v/>
      </c>
      <c r="F11" s="4" t="str">
        <f>IFERROR(RANK(ProjectTimelineData[[#This Row],[DATUM]],ProjectTimelineData[DATUM],1),"")</f>
        <v/>
      </c>
      <c r="G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" s="2" t="str">
        <f>IFERROR(IF(ISBLANK(INDEX(ProjektDetails[#Data],ROW(A6)+1,1)),"",IF($J10-1&lt;=-1,"",$J10-1)),"")</f>
        <v/>
      </c>
      <c r="M11" s="4" t="str">
        <f>IFERROR(ProjectTimelineData[[#This Row],[NUM]]+1,"")</f>
        <v/>
      </c>
      <c r="N11" s="5" t="str">
        <f>IFERROR(VLOOKUP(SortierteZeitachse[[#This Row],[RANG sortiert]],ProjectTimelineData[],3,0),"")</f>
        <v>15.09.2022</v>
      </c>
      <c r="O11" s="2" t="str">
        <f>IFERROR(VLOOKUP(SortierteZeitachse[[#This Row],[RANG sortiert]],ProjectTimelineData[],4,0),"")</f>
        <v>Projektanfang</v>
      </c>
      <c r="P11" s="2" t="str">
        <f>IFERROR(VLOOKUP(SortierteZeitachse[[#This Row],[RANG sortiert]],ProjectTimelineData[],5,0),"")</f>
        <v/>
      </c>
    </row>
    <row r="12" spans="1:16" x14ac:dyDescent="0.35">
      <c r="E12" s="4" t="str">
        <f>IFERROR(RANK(F12,ProjectTimelineData[RANG])+SUMPRODUCT(--(F12=ProjectTimelineData[RANG]),--(J12&lt;ProjectTimelineData[NUM])),"")</f>
        <v/>
      </c>
      <c r="F12" s="4" t="str">
        <f>IFERROR(RANK(ProjectTimelineData[[#This Row],[DATUM]],ProjectTimelineData[DATUM],1),"")</f>
        <v/>
      </c>
      <c r="G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" s="2" t="str">
        <f>IFERROR(IF(ISBLANK(INDEX(ProjektDetails[#Data],ROW(A7)+1,1)),"",IF($J11-1&lt;=-1,"",$J11-1)),"")</f>
        <v/>
      </c>
      <c r="M12" s="4" t="str">
        <f>IFERROR(ProjectTimelineData[[#This Row],[NUM]]+1,"")</f>
        <v/>
      </c>
      <c r="N12" s="5" t="str">
        <f>IFERROR(VLOOKUP(SortierteZeitachse[[#This Row],[RANG sortiert]],ProjectTimelineData[],3,0),"")</f>
        <v>15.09.2022</v>
      </c>
      <c r="O12" s="2" t="str">
        <f>IFERROR(VLOOKUP(SortierteZeitachse[[#This Row],[RANG sortiert]],ProjectTimelineData[],4,0),"")</f>
        <v>Projektanfang</v>
      </c>
      <c r="P12" s="2" t="str">
        <f>IFERROR(VLOOKUP(SortierteZeitachse[[#This Row],[RANG sortiert]],ProjectTimelineData[],5,0),"")</f>
        <v/>
      </c>
    </row>
    <row r="13" spans="1:16" x14ac:dyDescent="0.35">
      <c r="E13" s="4" t="str">
        <f>IFERROR(RANK(F13,ProjectTimelineData[RANG])+SUMPRODUCT(--(F13=ProjectTimelineData[RANG]),--(J13&lt;ProjectTimelineData[NUM])),"")</f>
        <v/>
      </c>
      <c r="F13" s="4" t="str">
        <f>IFERROR(RANK(ProjectTimelineData[[#This Row],[DATUM]],ProjectTimelineData[DATUM],1),"")</f>
        <v/>
      </c>
      <c r="G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" s="2" t="str">
        <f>IFERROR(IF(ISBLANK(INDEX(ProjektDetails[#Data],ROW(A8)+1,1)),"",IF($J12-1&lt;=-1,"",$J12-1)),"")</f>
        <v/>
      </c>
      <c r="M13" s="4" t="str">
        <f>IFERROR(ProjectTimelineData[[#This Row],[NUM]]+1,"")</f>
        <v/>
      </c>
      <c r="N13" s="5" t="str">
        <f>IFERROR(VLOOKUP(SortierteZeitachse[[#This Row],[RANG sortiert]],ProjectTimelineData[],3,0),"")</f>
        <v>15.09.2022</v>
      </c>
      <c r="O13" s="2" t="str">
        <f>IFERROR(VLOOKUP(SortierteZeitachse[[#This Row],[RANG sortiert]],ProjectTimelineData[],4,0),"")</f>
        <v>Projektanfang</v>
      </c>
      <c r="P13" s="2" t="str">
        <f>IFERROR(VLOOKUP(SortierteZeitachse[[#This Row],[RANG sortiert]],ProjectTimelineData[],5,0),"")</f>
        <v/>
      </c>
    </row>
    <row r="14" spans="1:16" x14ac:dyDescent="0.35">
      <c r="E14" s="4" t="str">
        <f>IFERROR(RANK(F14,ProjectTimelineData[RANG])+SUMPRODUCT(--(F14=ProjectTimelineData[RANG]),--(J14&lt;ProjectTimelineData[NUM])),"")</f>
        <v/>
      </c>
      <c r="F14" s="4" t="str">
        <f>IFERROR(RANK(ProjectTimelineData[[#This Row],[DATUM]],ProjectTimelineData[DATUM],1),"")</f>
        <v/>
      </c>
      <c r="G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" s="2" t="str">
        <f>IFERROR(IF(ISBLANK(INDEX(ProjektDetails[#Data],ROW(A9)+1,1)),"",IF($J13-1&lt;=-1,"",$J13-1)),"")</f>
        <v/>
      </c>
      <c r="M14" s="4" t="str">
        <f>IFERROR(ProjectTimelineData[[#This Row],[NUM]]+1,"")</f>
        <v/>
      </c>
      <c r="N14" s="5" t="str">
        <f>IFERROR(VLOOKUP(SortierteZeitachse[[#This Row],[RANG sortiert]],ProjectTimelineData[],3,0),"")</f>
        <v>15.09.2022</v>
      </c>
      <c r="O14" s="2" t="str">
        <f>IFERROR(VLOOKUP(SortierteZeitachse[[#This Row],[RANG sortiert]],ProjectTimelineData[],4,0),"")</f>
        <v>Projektanfang</v>
      </c>
      <c r="P14" s="2" t="str">
        <f>IFERROR(VLOOKUP(SortierteZeitachse[[#This Row],[RANG sortiert]],ProjectTimelineData[],5,0),"")</f>
        <v/>
      </c>
    </row>
    <row r="15" spans="1:16" x14ac:dyDescent="0.35">
      <c r="E15" s="4" t="str">
        <f>IFERROR(RANK(F15,ProjectTimelineData[RANG])+SUMPRODUCT(--(F15=ProjectTimelineData[RANG]),--(J15&lt;ProjectTimelineData[NUM])),"")</f>
        <v/>
      </c>
      <c r="F15" s="4" t="str">
        <f>IFERROR(RANK(ProjectTimelineData[[#This Row],[DATUM]],ProjectTimelineData[DATUM],1),"")</f>
        <v/>
      </c>
      <c r="G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" s="2" t="str">
        <f>IFERROR(IF(ISBLANK(INDEX(ProjektDetails[#Data],ROW(A10)+1,1)),"",IF($J14-1&lt;=-1,"",$J14-1)),"")</f>
        <v/>
      </c>
      <c r="M15" s="4" t="str">
        <f>IFERROR(ProjectTimelineData[[#This Row],[NUM]]+1,"")</f>
        <v/>
      </c>
      <c r="N15" s="5" t="str">
        <f>IFERROR(VLOOKUP(SortierteZeitachse[[#This Row],[RANG sortiert]],ProjectTimelineData[],3,0),"")</f>
        <v>15.09.2022</v>
      </c>
      <c r="O15" s="2" t="str">
        <f>IFERROR(VLOOKUP(SortierteZeitachse[[#This Row],[RANG sortiert]],ProjectTimelineData[],4,0),"")</f>
        <v>Projektanfang</v>
      </c>
      <c r="P15" s="2" t="str">
        <f>IFERROR(VLOOKUP(SortierteZeitachse[[#This Row],[RANG sortiert]],ProjectTimelineData[],5,0),"")</f>
        <v/>
      </c>
    </row>
    <row r="16" spans="1:16" x14ac:dyDescent="0.35">
      <c r="E16" s="4" t="str">
        <f>IFERROR(RANK(F16,ProjectTimelineData[RANG])+SUMPRODUCT(--(F16=ProjectTimelineData[RANG]),--(J16&lt;ProjectTimelineData[NUM])),"")</f>
        <v/>
      </c>
      <c r="F16" s="4" t="str">
        <f>IFERROR(RANK(ProjectTimelineData[[#This Row],[DATUM]],ProjectTimelineData[DATUM],1),"")</f>
        <v/>
      </c>
      <c r="G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" s="2" t="str">
        <f>IFERROR(IF(ISBLANK(INDEX(ProjektDetails[#Data],ROW(A11)+1,1)),"",IF($J15-1&lt;=-1,"",$J15-1)),"")</f>
        <v/>
      </c>
      <c r="M16" s="4" t="str">
        <f>IFERROR(ProjectTimelineData[[#This Row],[NUM]]+1,"")</f>
        <v/>
      </c>
      <c r="N16" s="5" t="str">
        <f>IFERROR(VLOOKUP(SortierteZeitachse[[#This Row],[RANG sortiert]],ProjectTimelineData[],3,0),"")</f>
        <v>15.09.2022</v>
      </c>
      <c r="O16" s="2" t="str">
        <f>IFERROR(VLOOKUP(SortierteZeitachse[[#This Row],[RANG sortiert]],ProjectTimelineData[],4,0),"")</f>
        <v>Projektanfang</v>
      </c>
      <c r="P16" s="2" t="str">
        <f>IFERROR(VLOOKUP(SortierteZeitachse[[#This Row],[RANG sortiert]],ProjectTimelineData[],5,0),"")</f>
        <v/>
      </c>
    </row>
    <row r="17" spans="2:16" x14ac:dyDescent="0.35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>15.09.2022</v>
      </c>
      <c r="O17" s="2" t="str">
        <f>IFERROR(VLOOKUP(SortierteZeitachse[[#This Row],[RANG sortiert]],ProjectTimelineData[],4,0),"")</f>
        <v>Projektanfang</v>
      </c>
      <c r="P17" s="2" t="str">
        <f>IFERROR(VLOOKUP(SortierteZeitachse[[#This Row],[RANG sortiert]],ProjectTimelineData[],5,0),"")</f>
        <v/>
      </c>
    </row>
    <row r="18" spans="2:16" x14ac:dyDescent="0.35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>15.09.2022</v>
      </c>
      <c r="O18" s="2" t="str">
        <f>IFERROR(VLOOKUP(SortierteZeitachse[[#This Row],[RANG sortiert]],ProjectTimelineData[],4,0),"")</f>
        <v>Projektanfang</v>
      </c>
      <c r="P18" s="2" t="str">
        <f>IFERROR(VLOOKUP(SortierteZeitachse[[#This Row],[RANG sortiert]],ProjectTimelineData[],5,0),"")</f>
        <v/>
      </c>
    </row>
    <row r="19" spans="2:16" x14ac:dyDescent="0.35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>15.09.2022</v>
      </c>
      <c r="O19" s="2" t="str">
        <f>IFERROR(VLOOKUP(SortierteZeitachse[[#This Row],[RANG sortiert]],ProjectTimelineData[],4,0),"")</f>
        <v>Projektanfang</v>
      </c>
      <c r="P19" s="2" t="str">
        <f>IFERROR(VLOOKUP(SortierteZeitachse[[#This Row],[RANG sortiert]],ProjectTimelineData[],5,0),"")</f>
        <v/>
      </c>
    </row>
    <row r="20" spans="2:16" x14ac:dyDescent="0.35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>15.09.2022</v>
      </c>
      <c r="O20" s="2" t="str">
        <f>IFERROR(VLOOKUP(SortierteZeitachse[[#This Row],[RANG sortiert]],ProjectTimelineData[],4,0),"")</f>
        <v>Projektanfang</v>
      </c>
      <c r="P20" s="2" t="str">
        <f>IFERROR(VLOOKUP(SortierteZeitachse[[#This Row],[RANG sortiert]],ProjectTimelineData[],5,0),"")</f>
        <v/>
      </c>
    </row>
    <row r="21" spans="2:16" x14ac:dyDescent="0.35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>15.09.2022</v>
      </c>
      <c r="O21" s="2" t="str">
        <f>IFERROR(VLOOKUP(SortierteZeitachse[[#This Row],[RANG sortiert]],ProjectTimelineData[],4,0),"")</f>
        <v>Projektanfang</v>
      </c>
      <c r="P21" s="2" t="str">
        <f>IFERROR(VLOOKUP(SortierteZeitachse[[#This Row],[RANG sortiert]],ProjectTimelineData[],5,0),"")</f>
        <v/>
      </c>
    </row>
    <row r="22" spans="2:16" x14ac:dyDescent="0.35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>15.09.2022</v>
      </c>
      <c r="O22" s="2" t="str">
        <f>IFERROR(VLOOKUP(SortierteZeitachse[[#This Row],[RANG sortiert]],ProjectTimelineData[],4,0),"")</f>
        <v>Projektanfang</v>
      </c>
      <c r="P22" s="2" t="str">
        <f>IFERROR(VLOOKUP(SortierteZeitachse[[#This Row],[RANG sortiert]],ProjectTimelineData[],5,0),"")</f>
        <v/>
      </c>
    </row>
    <row r="23" spans="2:16" x14ac:dyDescent="0.35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>15.09.2022</v>
      </c>
      <c r="O23" s="2" t="str">
        <f>IFERROR(VLOOKUP(SortierteZeitachse[[#This Row],[RANG sortiert]],ProjectTimelineData[],4,0),"")</f>
        <v>Projektanfang</v>
      </c>
      <c r="P23" s="2" t="str">
        <f>IFERROR(VLOOKUP(SortierteZeitachse[[#This Row],[RANG sortiert]],ProjectTimelineData[],5,0),"")</f>
        <v/>
      </c>
    </row>
    <row r="24" spans="2:16" x14ac:dyDescent="0.35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>15.09.2022</v>
      </c>
      <c r="O24" s="2" t="str">
        <f>IFERROR(VLOOKUP(SortierteZeitachse[[#This Row],[RANG sortiert]],ProjectTimelineData[],4,0),"")</f>
        <v>Projektanfang</v>
      </c>
      <c r="P24" s="2" t="str">
        <f>IFERROR(VLOOKUP(SortierteZeitachse[[#This Row],[RANG sortiert]],ProjectTimelineData[],5,0),"")</f>
        <v/>
      </c>
    </row>
    <row r="25" spans="2:16" x14ac:dyDescent="0.35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>15.09.2022</v>
      </c>
      <c r="O25" s="2" t="str">
        <f>IFERROR(VLOOKUP(SortierteZeitachse[[#This Row],[RANG sortiert]],ProjectTimelineData[],4,0),"")</f>
        <v>Projektanfang</v>
      </c>
      <c r="P25" s="2" t="str">
        <f>IFERROR(VLOOKUP(SortierteZeitachse[[#This Row],[RANG sortiert]],ProjectTimelineData[],5,0),"")</f>
        <v/>
      </c>
    </row>
    <row r="26" spans="2:16" x14ac:dyDescent="0.35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>15.09.2022</v>
      </c>
      <c r="O26" s="2" t="str">
        <f>IFERROR(VLOOKUP(SortierteZeitachse[[#This Row],[RANG sortiert]],ProjectTimelineData[],4,0),"")</f>
        <v>Projektanfang</v>
      </c>
      <c r="P26" s="2" t="str">
        <f>IFERROR(VLOOKUP(SortierteZeitachse[[#This Row],[RANG sortiert]],ProjectTimelineData[],5,0),"")</f>
        <v/>
      </c>
    </row>
    <row r="27" spans="2:16" x14ac:dyDescent="0.35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>15.09.2022</v>
      </c>
      <c r="O27" s="2" t="str">
        <f>IFERROR(VLOOKUP(SortierteZeitachse[[#This Row],[RANG sortiert]],ProjectTimelineData[],4,0),"")</f>
        <v>Projektanfang</v>
      </c>
      <c r="P27" s="2" t="str">
        <f>IFERROR(VLOOKUP(SortierteZeitachse[[#This Row],[RANG sortiert]],ProjectTimelineData[],5,0),"")</f>
        <v/>
      </c>
    </row>
    <row r="28" spans="2:16" x14ac:dyDescent="0.35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>15.09.2022</v>
      </c>
      <c r="O28" s="2" t="str">
        <f>IFERROR(VLOOKUP(SortierteZeitachse[[#This Row],[RANG sortiert]],ProjectTimelineData[],4,0),"")</f>
        <v>Projektanfang</v>
      </c>
      <c r="P28" s="2" t="str">
        <f>IFERROR(VLOOKUP(SortierteZeitachse[[#This Row],[RANG sortiert]],ProjectTimelineData[],5,0),"")</f>
        <v/>
      </c>
    </row>
    <row r="29" spans="2:16" x14ac:dyDescent="0.35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>15.09.2022</v>
      </c>
      <c r="O29" s="2" t="str">
        <f>IFERROR(VLOOKUP(SortierteZeitachse[[#This Row],[RANG sortiert]],ProjectTimelineData[],4,0),"")</f>
        <v>Projektanfang</v>
      </c>
      <c r="P29" s="2" t="str">
        <f>IFERROR(VLOOKUP(SortierteZeitachse[[#This Row],[RANG sortiert]],ProjectTimelineData[],5,0),"")</f>
        <v/>
      </c>
    </row>
    <row r="30" spans="2:16" x14ac:dyDescent="0.35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>15.09.2022</v>
      </c>
      <c r="O30" s="2" t="str">
        <f>IFERROR(VLOOKUP(SortierteZeitachse[[#This Row],[RANG sortiert]],ProjectTimelineData[],4,0),"")</f>
        <v>Projektanfang</v>
      </c>
      <c r="P30" s="2" t="str">
        <f>IFERROR(VLOOKUP(SortierteZeitachse[[#This Row],[RANG sortiert]],ProjectTimelineData[],5,0),"")</f>
        <v/>
      </c>
    </row>
    <row r="31" spans="2:16" x14ac:dyDescent="0.35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>15.09.2022</v>
      </c>
      <c r="O31" s="2" t="str">
        <f>IFERROR(VLOOKUP(SortierteZeitachse[[#This Row],[RANG sortiert]],ProjectTimelineData[],4,0),"")</f>
        <v>Projektanfang</v>
      </c>
      <c r="P31" s="2" t="str">
        <f>IFERROR(VLOOKUP(SortierteZeitachse[[#This Row],[RANG sortiert]],ProjectTimelineData[],5,0),"")</f>
        <v/>
      </c>
    </row>
    <row r="32" spans="2:16" x14ac:dyDescent="0.35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>15.09.2022</v>
      </c>
      <c r="O32" s="2" t="str">
        <f>IFERROR(VLOOKUP(SortierteZeitachse[[#This Row],[RANG sortiert]],ProjectTimelineData[],4,0),"")</f>
        <v>Projektanfang</v>
      </c>
      <c r="P32" s="2" t="str">
        <f>IFERROR(VLOOKUP(SortierteZeitachse[[#This Row],[RANG sortiert]],ProjectTimelineData[],5,0),"")</f>
        <v/>
      </c>
    </row>
    <row r="33" spans="5:16" x14ac:dyDescent="0.35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>15.09.2022</v>
      </c>
      <c r="O33" s="2" t="str">
        <f>IFERROR(VLOOKUP(SortierteZeitachse[[#This Row],[RANG sortiert]],ProjectTimelineData[],4,0),"")</f>
        <v>Projektanfang</v>
      </c>
      <c r="P33" s="2" t="str">
        <f>IFERROR(VLOOKUP(SortierteZeitachse[[#This Row],[RANG sortiert]],ProjectTimelineData[],5,0),"")</f>
        <v/>
      </c>
    </row>
    <row r="34" spans="5:16" x14ac:dyDescent="0.35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>15.09.2022</v>
      </c>
      <c r="O34" s="2" t="str">
        <f>IFERROR(VLOOKUP(SortierteZeitachse[[#This Row],[RANG sortiert]],ProjectTimelineData[],4,0),"")</f>
        <v>Projektanfang</v>
      </c>
      <c r="P34" s="2" t="str">
        <f>IFERROR(VLOOKUP(SortierteZeitachse[[#This Row],[RANG sortiert]],ProjectTimelineData[],5,0),"")</f>
        <v/>
      </c>
    </row>
    <row r="35" spans="5:16" x14ac:dyDescent="0.35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>15.09.2022</v>
      </c>
      <c r="O35" s="2" t="str">
        <f>IFERROR(VLOOKUP(SortierteZeitachse[[#This Row],[RANG sortiert]],ProjectTimelineData[],4,0),"")</f>
        <v>Projektanfang</v>
      </c>
      <c r="P35" s="2" t="str">
        <f>IFERROR(VLOOKUP(SortierteZeitachse[[#This Row],[RANG sortiert]],ProjectTimelineData[],5,0),"")</f>
        <v/>
      </c>
    </row>
    <row r="36" spans="5:16" x14ac:dyDescent="0.35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>15.09.2022</v>
      </c>
      <c r="O36" s="2" t="str">
        <f>IFERROR(VLOOKUP(SortierteZeitachse[[#This Row],[RANG sortiert]],ProjectTimelineData[],4,0),"")</f>
        <v>Projektanfang</v>
      </c>
      <c r="P36" s="2" t="str">
        <f>IFERROR(VLOOKUP(SortierteZeitachse[[#This Row],[RANG sortiert]],ProjectTimelineData[],5,0),"")</f>
        <v/>
      </c>
    </row>
    <row r="37" spans="5:16" x14ac:dyDescent="0.35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>15.09.2022</v>
      </c>
      <c r="O37" s="2" t="str">
        <f>IFERROR(VLOOKUP(SortierteZeitachse[[#This Row],[RANG sortiert]],ProjectTimelineData[],4,0),"")</f>
        <v>Projektanfang</v>
      </c>
      <c r="P37" s="2" t="str">
        <f>IFERROR(VLOOKUP(SortierteZeitachse[[#This Row],[RANG sortiert]],ProjectTimelineData[],5,0),"")</f>
        <v/>
      </c>
    </row>
    <row r="38" spans="5:16" x14ac:dyDescent="0.35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>15.09.2022</v>
      </c>
      <c r="O38" s="2" t="str">
        <f>IFERROR(VLOOKUP(SortierteZeitachse[[#This Row],[RANG sortiert]],ProjectTimelineData[],4,0),"")</f>
        <v>Projektanfang</v>
      </c>
      <c r="P38" s="2" t="str">
        <f>IFERROR(VLOOKUP(SortierteZeitachse[[#This Row],[RANG sortiert]],ProjectTimelineData[],5,0),"")</f>
        <v/>
      </c>
    </row>
    <row r="39" spans="5:16" x14ac:dyDescent="0.35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>15.09.2022</v>
      </c>
      <c r="O39" s="2" t="str">
        <f>IFERROR(VLOOKUP(SortierteZeitachse[[#This Row],[RANG sortiert]],ProjectTimelineData[],4,0),"")</f>
        <v>Projektanfang</v>
      </c>
      <c r="P39" s="2" t="str">
        <f>IFERROR(VLOOKUP(SortierteZeitachse[[#This Row],[RANG sortiert]],ProjectTimelineData[],5,0),"")</f>
        <v/>
      </c>
    </row>
    <row r="40" spans="5:16" x14ac:dyDescent="0.35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>15.09.2022</v>
      </c>
      <c r="O40" s="2" t="str">
        <f>IFERROR(VLOOKUP(SortierteZeitachse[[#This Row],[RANG sortiert]],ProjectTimelineData[],4,0),"")</f>
        <v>Projektanfang</v>
      </c>
      <c r="P40" s="2" t="str">
        <f>IFERROR(VLOOKUP(SortierteZeitachse[[#This Row],[RANG sortiert]],ProjectTimelineData[],5,0),"")</f>
        <v/>
      </c>
    </row>
    <row r="41" spans="5:16" x14ac:dyDescent="0.35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>15.09.2022</v>
      </c>
      <c r="O41" s="2" t="str">
        <f>IFERROR(VLOOKUP(SortierteZeitachse[[#This Row],[RANG sortiert]],ProjectTimelineData[],4,0),"")</f>
        <v>Projektanfang</v>
      </c>
      <c r="P41" s="2" t="str">
        <f>IFERROR(VLOOKUP(SortierteZeitachse[[#This Row],[RANG sortiert]],ProjectTimelineData[],5,0),"")</f>
        <v/>
      </c>
    </row>
    <row r="42" spans="5:16" x14ac:dyDescent="0.35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>15.09.2022</v>
      </c>
      <c r="O42" s="2" t="str">
        <f>IFERROR(VLOOKUP(SortierteZeitachse[[#This Row],[RANG sortiert]],ProjectTimelineData[],4,0),"")</f>
        <v>Projektanfang</v>
      </c>
      <c r="P42" s="2" t="str">
        <f>IFERROR(VLOOKUP(SortierteZeitachse[[#This Row],[RANG sortiert]],ProjectTimelineData[],5,0),"")</f>
        <v/>
      </c>
    </row>
    <row r="43" spans="5:16" x14ac:dyDescent="0.35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>15.09.2022</v>
      </c>
      <c r="O43" s="2" t="str">
        <f>IFERROR(VLOOKUP(SortierteZeitachse[[#This Row],[RANG sortiert]],ProjectTimelineData[],4,0),"")</f>
        <v>Projektanfang</v>
      </c>
      <c r="P43" s="2" t="str">
        <f>IFERROR(VLOOKUP(SortierteZeitachse[[#This Row],[RANG sortiert]],ProjectTimelineData[],5,0),"")</f>
        <v/>
      </c>
    </row>
    <row r="44" spans="5:16" x14ac:dyDescent="0.35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>15.09.2022</v>
      </c>
      <c r="O44" s="2" t="str">
        <f>IFERROR(VLOOKUP(SortierteZeitachse[[#This Row],[RANG sortiert]],ProjectTimelineData[],4,0),"")</f>
        <v>Projektanfang</v>
      </c>
      <c r="P44" s="2" t="str">
        <f>IFERROR(VLOOKUP(SortierteZeitachse[[#This Row],[RANG sortiert]],ProjectTimelineData[],5,0),"")</f>
        <v/>
      </c>
    </row>
    <row r="45" spans="5:16" x14ac:dyDescent="0.35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>15.09.2022</v>
      </c>
      <c r="O45" s="2" t="str">
        <f>IFERROR(VLOOKUP(SortierteZeitachse[[#This Row],[RANG sortiert]],ProjectTimelineData[],4,0),"")</f>
        <v>Projektanfang</v>
      </c>
      <c r="P45" s="2" t="str">
        <f>IFERROR(VLOOKUP(SortierteZeitachse[[#This Row],[RANG sortiert]],ProjectTimelineData[],5,0),"")</f>
        <v/>
      </c>
    </row>
    <row r="46" spans="5:16" x14ac:dyDescent="0.35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>15.09.2022</v>
      </c>
      <c r="O46" s="2" t="str">
        <f>IFERROR(VLOOKUP(SortierteZeitachse[[#This Row],[RANG sortiert]],ProjectTimelineData[],4,0),"")</f>
        <v>Projektanfang</v>
      </c>
      <c r="P46" s="2" t="str">
        <f>IFERROR(VLOOKUP(SortierteZeitachse[[#This Row],[RANG sortiert]],ProjectTimelineData[],5,0),"")</f>
        <v/>
      </c>
    </row>
    <row r="47" spans="5:16" x14ac:dyDescent="0.35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>15.09.2022</v>
      </c>
      <c r="O47" s="2" t="str">
        <f>IFERROR(VLOOKUP(SortierteZeitachse[[#This Row],[RANG sortiert]],ProjectTimelineData[],4,0),"")</f>
        <v>Projektanfang</v>
      </c>
      <c r="P47" s="2" t="str">
        <f>IFERROR(VLOOKUP(SortierteZeitachse[[#This Row],[RANG sortiert]],ProjectTimelineData[],5,0),"")</f>
        <v/>
      </c>
    </row>
    <row r="48" spans="5:16" x14ac:dyDescent="0.35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>15.09.2022</v>
      </c>
      <c r="O48" s="2" t="str">
        <f>IFERROR(VLOOKUP(SortierteZeitachse[[#This Row],[RANG sortiert]],ProjectTimelineData[],4,0),"")</f>
        <v>Projektanfang</v>
      </c>
      <c r="P48" s="2" t="str">
        <f>IFERROR(VLOOKUP(SortierteZeitachse[[#This Row],[RANG sortiert]],ProjectTimelineData[],5,0),"")</f>
        <v/>
      </c>
    </row>
    <row r="49" spans="5:16" x14ac:dyDescent="0.35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>15.09.2022</v>
      </c>
      <c r="O49" s="2" t="str">
        <f>IFERROR(VLOOKUP(SortierteZeitachse[[#This Row],[RANG sortiert]],ProjectTimelineData[],4,0),"")</f>
        <v>Projektanfang</v>
      </c>
      <c r="P49" s="2" t="str">
        <f>IFERROR(VLOOKUP(SortierteZeitachse[[#This Row],[RANG sortiert]],ProjectTimelineData[],5,0),"")</f>
        <v/>
      </c>
    </row>
    <row r="50" spans="5:16" x14ac:dyDescent="0.35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>15.09.2022</v>
      </c>
      <c r="O50" s="2" t="str">
        <f>IFERROR(VLOOKUP(SortierteZeitachse[[#This Row],[RANG sortiert]],ProjectTimelineData[],4,0),"")</f>
        <v>Projektanfang</v>
      </c>
      <c r="P50" s="2" t="str">
        <f>IFERROR(VLOOKUP(SortierteZeitachse[[#This Row],[RANG sortiert]],ProjectTimelineData[],5,0),"")</f>
        <v/>
      </c>
    </row>
    <row r="51" spans="5:16" x14ac:dyDescent="0.35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>15.09.2022</v>
      </c>
      <c r="O51" s="2" t="str">
        <f>IFERROR(VLOOKUP(SortierteZeitachse[[#This Row],[RANG sortiert]],ProjectTimelineData[],4,0),"")</f>
        <v>Projektanfang</v>
      </c>
      <c r="P51" s="2" t="str">
        <f>IFERROR(VLOOKUP(SortierteZeitachse[[#This Row],[RANG sortiert]],ProjectTimelineData[],5,0),"")</f>
        <v/>
      </c>
    </row>
    <row r="52" spans="5:16" x14ac:dyDescent="0.35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>15.09.2022</v>
      </c>
      <c r="O52" s="2" t="str">
        <f>IFERROR(VLOOKUP(SortierteZeitachse[[#This Row],[RANG sortiert]],ProjectTimelineData[],4,0),"")</f>
        <v>Projektanfang</v>
      </c>
      <c r="P52" s="2" t="str">
        <f>IFERROR(VLOOKUP(SortierteZeitachse[[#This Row],[RANG sortiert]],ProjectTimelineData[],5,0),"")</f>
        <v/>
      </c>
    </row>
    <row r="53" spans="5:16" x14ac:dyDescent="0.35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>15.09.2022</v>
      </c>
      <c r="O53" s="2" t="str">
        <f>IFERROR(VLOOKUP(SortierteZeitachse[[#This Row],[RANG sortiert]],ProjectTimelineData[],4,0),"")</f>
        <v>Projektanfang</v>
      </c>
      <c r="P53" s="2" t="str">
        <f>IFERROR(VLOOKUP(SortierteZeitachse[[#This Row],[RANG sortiert]],ProjectTimelineData[],5,0),"")</f>
        <v/>
      </c>
    </row>
    <row r="54" spans="5:16" x14ac:dyDescent="0.35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>15.09.2022</v>
      </c>
      <c r="O54" s="2" t="str">
        <f>IFERROR(VLOOKUP(SortierteZeitachse[[#This Row],[RANG sortiert]],ProjectTimelineData[],4,0),"")</f>
        <v>Projektanfang</v>
      </c>
      <c r="P54" s="2" t="str">
        <f>IFERROR(VLOOKUP(SortierteZeitachse[[#This Row],[RANG sortiert]],ProjectTimelineData[],5,0),"")</f>
        <v/>
      </c>
    </row>
    <row r="55" spans="5:16" x14ac:dyDescent="0.35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>15.09.2022</v>
      </c>
      <c r="O55" s="2" t="str">
        <f>IFERROR(VLOOKUP(SortierteZeitachse[[#This Row],[RANG sortiert]],ProjectTimelineData[],4,0),"")</f>
        <v>Projektanfang</v>
      </c>
      <c r="P55" s="2" t="str">
        <f>IFERROR(VLOOKUP(SortierteZeitachse[[#This Row],[RANG sortiert]],ProjectTimelineData[],5,0),"")</f>
        <v/>
      </c>
    </row>
    <row r="56" spans="5:16" x14ac:dyDescent="0.35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>15.09.2022</v>
      </c>
      <c r="O56" s="2" t="str">
        <f>IFERROR(VLOOKUP(SortierteZeitachse[[#This Row],[RANG sortiert]],ProjectTimelineData[],4,0),"")</f>
        <v>Projektanfang</v>
      </c>
      <c r="P56" s="2" t="str">
        <f>IFERROR(VLOOKUP(SortierteZeitachse[[#This Row],[RANG sortiert]],ProjectTimelineData[],5,0),"")</f>
        <v/>
      </c>
    </row>
    <row r="57" spans="5:16" x14ac:dyDescent="0.35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>15.09.2022</v>
      </c>
      <c r="O57" s="2" t="str">
        <f>IFERROR(VLOOKUP(SortierteZeitachse[[#This Row],[RANG sortiert]],ProjectTimelineData[],4,0),"")</f>
        <v>Projektanfang</v>
      </c>
      <c r="P57" s="2" t="str">
        <f>IFERROR(VLOOKUP(SortierteZeitachse[[#This Row],[RANG sortiert]],ProjectTimelineData[],5,0),"")</f>
        <v/>
      </c>
    </row>
    <row r="58" spans="5:16" x14ac:dyDescent="0.35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>15.09.2022</v>
      </c>
      <c r="O58" s="2" t="str">
        <f>IFERROR(VLOOKUP(SortierteZeitachse[[#This Row],[RANG sortiert]],ProjectTimelineData[],4,0),"")</f>
        <v>Projektanfang</v>
      </c>
      <c r="P58" s="2" t="str">
        <f>IFERROR(VLOOKUP(SortierteZeitachse[[#This Row],[RANG sortiert]],ProjectTimelineData[],5,0),"")</f>
        <v/>
      </c>
    </row>
    <row r="59" spans="5:16" x14ac:dyDescent="0.35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>15.09.2022</v>
      </c>
      <c r="O59" s="2" t="str">
        <f>IFERROR(VLOOKUP(SortierteZeitachse[[#This Row],[RANG sortiert]],ProjectTimelineData[],4,0),"")</f>
        <v>Projektanfang</v>
      </c>
      <c r="P59" s="2" t="str">
        <f>IFERROR(VLOOKUP(SortierteZeitachse[[#This Row],[RANG sortiert]],ProjectTimelineData[],5,0),"")</f>
        <v/>
      </c>
    </row>
    <row r="60" spans="5:16" x14ac:dyDescent="0.35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>15.09.2022</v>
      </c>
      <c r="O60" s="2" t="str">
        <f>IFERROR(VLOOKUP(SortierteZeitachse[[#This Row],[RANG sortiert]],ProjectTimelineData[],4,0),"")</f>
        <v>Projektanfang</v>
      </c>
      <c r="P60" s="2" t="str">
        <f>IFERROR(VLOOKUP(SortierteZeitachse[[#This Row],[RANG sortiert]],ProjectTimelineData[],5,0),"")</f>
        <v/>
      </c>
    </row>
    <row r="61" spans="5:16" x14ac:dyDescent="0.35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>15.09.2022</v>
      </c>
      <c r="O61" s="2" t="str">
        <f>IFERROR(VLOOKUP(SortierteZeitachse[[#This Row],[RANG sortiert]],ProjectTimelineData[],4,0),"")</f>
        <v>Projektanfang</v>
      </c>
      <c r="P61" s="2" t="str">
        <f>IFERROR(VLOOKUP(SortierteZeitachse[[#This Row],[RANG sortiert]],ProjectTimelineData[],5,0),"")</f>
        <v/>
      </c>
    </row>
    <row r="62" spans="5:16" x14ac:dyDescent="0.35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>15.09.2022</v>
      </c>
      <c r="O62" s="2" t="str">
        <f>IFERROR(VLOOKUP(SortierteZeitachse[[#This Row],[RANG sortiert]],ProjectTimelineData[],4,0),"")</f>
        <v>Projektanfang</v>
      </c>
      <c r="P62" s="2" t="str">
        <f>IFERROR(VLOOKUP(SortierteZeitachse[[#This Row],[RANG sortiert]],ProjectTimelineData[],5,0),"")</f>
        <v/>
      </c>
    </row>
    <row r="63" spans="5:16" x14ac:dyDescent="0.35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>15.09.2022</v>
      </c>
      <c r="O63" s="2" t="str">
        <f>IFERROR(VLOOKUP(SortierteZeitachse[[#This Row],[RANG sortiert]],ProjectTimelineData[],4,0),"")</f>
        <v>Projektanfang</v>
      </c>
      <c r="P63" s="2" t="str">
        <f>IFERROR(VLOOKUP(SortierteZeitachse[[#This Row],[RANG sortiert]],ProjectTimelineData[],5,0),"")</f>
        <v/>
      </c>
    </row>
    <row r="64" spans="5:16" x14ac:dyDescent="0.35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>15.09.2022</v>
      </c>
      <c r="O64" s="2" t="str">
        <f>IFERROR(VLOOKUP(SortierteZeitachse[[#This Row],[RANG sortiert]],ProjectTimelineData[],4,0),"")</f>
        <v>Projektanfang</v>
      </c>
      <c r="P64" s="2" t="str">
        <f>IFERROR(VLOOKUP(SortierteZeitachse[[#This Row],[RANG sortiert]],ProjectTimelineData[],5,0),"")</f>
        <v/>
      </c>
    </row>
    <row r="65" spans="5:16" x14ac:dyDescent="0.35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>15.09.2022</v>
      </c>
      <c r="O65" s="2" t="str">
        <f>IFERROR(VLOOKUP(SortierteZeitachse[[#This Row],[RANG sortiert]],ProjectTimelineData[],4,0),"")</f>
        <v>Projektanfang</v>
      </c>
      <c r="P65" s="2" t="str">
        <f>IFERROR(VLOOKUP(SortierteZeitachse[[#This Row],[RANG sortiert]],ProjectTimelineData[],5,0),"")</f>
        <v/>
      </c>
    </row>
    <row r="66" spans="5:16" x14ac:dyDescent="0.35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>15.09.2022</v>
      </c>
      <c r="O66" s="2" t="str">
        <f>IFERROR(VLOOKUP(SortierteZeitachse[[#This Row],[RANG sortiert]],ProjectTimelineData[],4,0),"")</f>
        <v>Projektanfang</v>
      </c>
      <c r="P66" s="2" t="str">
        <f>IFERROR(VLOOKUP(SortierteZeitachse[[#This Row],[RANG sortiert]],ProjectTimelineData[],5,0),"")</f>
        <v/>
      </c>
    </row>
    <row r="67" spans="5:16" x14ac:dyDescent="0.35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>15.09.2022</v>
      </c>
      <c r="O67" s="2" t="str">
        <f>IFERROR(VLOOKUP(SortierteZeitachse[[#This Row],[RANG sortiert]],ProjectTimelineData[],4,0),"")</f>
        <v>Projektanfang</v>
      </c>
      <c r="P67" s="2" t="str">
        <f>IFERROR(VLOOKUP(SortierteZeitachse[[#This Row],[RANG sortiert]],ProjectTimelineData[],5,0),"")</f>
        <v/>
      </c>
    </row>
    <row r="68" spans="5:16" x14ac:dyDescent="0.35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>15.09.2022</v>
      </c>
      <c r="O68" s="2" t="str">
        <f>IFERROR(VLOOKUP(SortierteZeitachse[[#This Row],[RANG sortiert]],ProjectTimelineData[],4,0),"")</f>
        <v>Projektanfang</v>
      </c>
      <c r="P68" s="2" t="str">
        <f>IFERROR(VLOOKUP(SortierteZeitachse[[#This Row],[RANG sortiert]],ProjectTimelineData[],5,0),"")</f>
        <v/>
      </c>
    </row>
    <row r="69" spans="5:16" x14ac:dyDescent="0.35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>15.09.2022</v>
      </c>
      <c r="O69" s="2" t="str">
        <f>IFERROR(VLOOKUP(SortierteZeitachse[[#This Row],[RANG sortiert]],ProjectTimelineData[],4,0),"")</f>
        <v>Projektanfang</v>
      </c>
      <c r="P69" s="2" t="str">
        <f>IFERROR(VLOOKUP(SortierteZeitachse[[#This Row],[RANG sortiert]],ProjectTimelineData[],5,0),"")</f>
        <v/>
      </c>
    </row>
    <row r="70" spans="5:16" x14ac:dyDescent="0.35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>15.09.2022</v>
      </c>
      <c r="O70" s="2" t="str">
        <f>IFERROR(VLOOKUP(SortierteZeitachse[[#This Row],[RANG sortiert]],ProjectTimelineData[],4,0),"")</f>
        <v>Projektanfang</v>
      </c>
      <c r="P70" s="2" t="str">
        <f>IFERROR(VLOOKUP(SortierteZeitachse[[#This Row],[RANG sortiert]],ProjectTimelineData[],5,0),"")</f>
        <v/>
      </c>
    </row>
    <row r="71" spans="5:16" x14ac:dyDescent="0.35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>15.09.2022</v>
      </c>
      <c r="O71" s="2" t="str">
        <f>IFERROR(VLOOKUP(SortierteZeitachse[[#This Row],[RANG sortiert]],ProjectTimelineData[],4,0),"")</f>
        <v>Projektanfang</v>
      </c>
      <c r="P71" s="2" t="str">
        <f>IFERROR(VLOOKUP(SortierteZeitachse[[#This Row],[RANG sortiert]],ProjectTimelineData[],5,0),"")</f>
        <v/>
      </c>
    </row>
    <row r="72" spans="5:16" x14ac:dyDescent="0.35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>15.09.2022</v>
      </c>
      <c r="O72" s="2" t="str">
        <f>IFERROR(VLOOKUP(SortierteZeitachse[[#This Row],[RANG sortiert]],ProjectTimelineData[],4,0),"")</f>
        <v>Projektanfang</v>
      </c>
      <c r="P72" s="2" t="str">
        <f>IFERROR(VLOOKUP(SortierteZeitachse[[#This Row],[RANG sortiert]],ProjectTimelineData[],5,0),"")</f>
        <v/>
      </c>
    </row>
    <row r="73" spans="5:16" x14ac:dyDescent="0.35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>15.09.2022</v>
      </c>
      <c r="O73" s="2" t="str">
        <f>IFERROR(VLOOKUP(SortierteZeitachse[[#This Row],[RANG sortiert]],ProjectTimelineData[],4,0),"")</f>
        <v>Projektanfang</v>
      </c>
      <c r="P73" s="2" t="str">
        <f>IFERROR(VLOOKUP(SortierteZeitachse[[#This Row],[RANG sortiert]],ProjectTimelineData[],5,0),"")</f>
        <v/>
      </c>
    </row>
    <row r="74" spans="5:16" x14ac:dyDescent="0.35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>15.09.2022</v>
      </c>
      <c r="O74" s="2" t="str">
        <f>IFERROR(VLOOKUP(SortierteZeitachse[[#This Row],[RANG sortiert]],ProjectTimelineData[],4,0),"")</f>
        <v>Projektanfang</v>
      </c>
      <c r="P74" s="2" t="str">
        <f>IFERROR(VLOOKUP(SortierteZeitachse[[#This Row],[RANG sortiert]],ProjectTimelineData[],5,0),"")</f>
        <v/>
      </c>
    </row>
    <row r="75" spans="5:16" x14ac:dyDescent="0.35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>15.09.2022</v>
      </c>
      <c r="O75" s="2" t="str">
        <f>IFERROR(VLOOKUP(SortierteZeitachse[[#This Row],[RANG sortiert]],ProjectTimelineData[],4,0),"")</f>
        <v>Projektanfang</v>
      </c>
      <c r="P75" s="2" t="str">
        <f>IFERROR(VLOOKUP(SortierteZeitachse[[#This Row],[RANG sortiert]],ProjectTimelineData[],5,0),"")</f>
        <v/>
      </c>
    </row>
    <row r="76" spans="5:16" x14ac:dyDescent="0.35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>15.09.2022</v>
      </c>
      <c r="O76" s="2" t="str">
        <f>IFERROR(VLOOKUP(SortierteZeitachse[[#This Row],[RANG sortiert]],ProjectTimelineData[],4,0),"")</f>
        <v>Projektanfang</v>
      </c>
      <c r="P76" s="2" t="str">
        <f>IFERROR(VLOOKUP(SortierteZeitachse[[#This Row],[RANG sortiert]],ProjectTimelineData[],5,0),"")</f>
        <v/>
      </c>
    </row>
    <row r="77" spans="5:16" x14ac:dyDescent="0.35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>15.09.2022</v>
      </c>
      <c r="O77" s="2" t="str">
        <f>IFERROR(VLOOKUP(SortierteZeitachse[[#This Row],[RANG sortiert]],ProjectTimelineData[],4,0),"")</f>
        <v>Projektanfang</v>
      </c>
      <c r="P77" s="2" t="str">
        <f>IFERROR(VLOOKUP(SortierteZeitachse[[#This Row],[RANG sortiert]],ProjectTimelineData[],5,0),"")</f>
        <v/>
      </c>
    </row>
    <row r="78" spans="5:16" x14ac:dyDescent="0.35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>15.09.2022</v>
      </c>
      <c r="O78" s="2" t="str">
        <f>IFERROR(VLOOKUP(SortierteZeitachse[[#This Row],[RANG sortiert]],ProjectTimelineData[],4,0),"")</f>
        <v>Projektanfang</v>
      </c>
      <c r="P78" s="2" t="str">
        <f>IFERROR(VLOOKUP(SortierteZeitachse[[#This Row],[RANG sortiert]],ProjectTimelineData[],5,0),"")</f>
        <v/>
      </c>
    </row>
    <row r="79" spans="5:16" x14ac:dyDescent="0.35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>15.09.2022</v>
      </c>
      <c r="O79" s="2" t="str">
        <f>IFERROR(VLOOKUP(SortierteZeitachse[[#This Row],[RANG sortiert]],ProjectTimelineData[],4,0),"")</f>
        <v>Projektanfang</v>
      </c>
      <c r="P79" s="2" t="str">
        <f>IFERROR(VLOOKUP(SortierteZeitachse[[#This Row],[RANG sortiert]],ProjectTimelineData[],5,0),"")</f>
        <v/>
      </c>
    </row>
    <row r="80" spans="5:16" x14ac:dyDescent="0.35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>15.09.2022</v>
      </c>
      <c r="O80" s="2" t="str">
        <f>IFERROR(VLOOKUP(SortierteZeitachse[[#This Row],[RANG sortiert]],ProjectTimelineData[],4,0),"")</f>
        <v>Projektanfang</v>
      </c>
      <c r="P80" s="2" t="str">
        <f>IFERROR(VLOOKUP(SortierteZeitachse[[#This Row],[RANG sortiert]],ProjectTimelineData[],5,0),"")</f>
        <v/>
      </c>
    </row>
    <row r="81" spans="5:16" x14ac:dyDescent="0.35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>15.09.2022</v>
      </c>
      <c r="O81" s="2" t="str">
        <f>IFERROR(VLOOKUP(SortierteZeitachse[[#This Row],[RANG sortiert]],ProjectTimelineData[],4,0),"")</f>
        <v>Projektanfang</v>
      </c>
      <c r="P81" s="2" t="str">
        <f>IFERROR(VLOOKUP(SortierteZeitachse[[#This Row],[RANG sortiert]],ProjectTimelineData[],5,0),"")</f>
        <v/>
      </c>
    </row>
    <row r="82" spans="5:16" x14ac:dyDescent="0.35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>15.09.2022</v>
      </c>
      <c r="O82" s="2" t="str">
        <f>IFERROR(VLOOKUP(SortierteZeitachse[[#This Row],[RANG sortiert]],ProjectTimelineData[],4,0),"")</f>
        <v>Projektanfang</v>
      </c>
      <c r="P82" s="2" t="str">
        <f>IFERROR(VLOOKUP(SortierteZeitachse[[#This Row],[RANG sortiert]],ProjectTimelineData[],5,0),"")</f>
        <v/>
      </c>
    </row>
    <row r="83" spans="5:16" x14ac:dyDescent="0.35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>15.09.2022</v>
      </c>
      <c r="O83" s="2" t="str">
        <f>IFERROR(VLOOKUP(SortierteZeitachse[[#This Row],[RANG sortiert]],ProjectTimelineData[],4,0),"")</f>
        <v>Projektanfang</v>
      </c>
      <c r="P83" s="2" t="str">
        <f>IFERROR(VLOOKUP(SortierteZeitachse[[#This Row],[RANG sortiert]],ProjectTimelineData[],5,0),"")</f>
        <v/>
      </c>
    </row>
    <row r="84" spans="5:16" x14ac:dyDescent="0.35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>15.09.2022</v>
      </c>
      <c r="O84" s="2" t="str">
        <f>IFERROR(VLOOKUP(SortierteZeitachse[[#This Row],[RANG sortiert]],ProjectTimelineData[],4,0),"")</f>
        <v>Projektanfang</v>
      </c>
      <c r="P84" s="2" t="str">
        <f>IFERROR(VLOOKUP(SortierteZeitachse[[#This Row],[RANG sortiert]],ProjectTimelineData[],5,0),"")</f>
        <v/>
      </c>
    </row>
    <row r="85" spans="5:16" x14ac:dyDescent="0.35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>15.09.2022</v>
      </c>
      <c r="O85" s="2" t="str">
        <f>IFERROR(VLOOKUP(SortierteZeitachse[[#This Row],[RANG sortiert]],ProjectTimelineData[],4,0),"")</f>
        <v>Projektanfang</v>
      </c>
      <c r="P85" s="2" t="str">
        <f>IFERROR(VLOOKUP(SortierteZeitachse[[#This Row],[RANG sortiert]],ProjectTimelineData[],5,0),"")</f>
        <v/>
      </c>
    </row>
    <row r="86" spans="5:16" x14ac:dyDescent="0.35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>15.09.2022</v>
      </c>
      <c r="O86" s="2" t="str">
        <f>IFERROR(VLOOKUP(SortierteZeitachse[[#This Row],[RANG sortiert]],ProjectTimelineData[],4,0),"")</f>
        <v>Projektanfang</v>
      </c>
      <c r="P86" s="2" t="str">
        <f>IFERROR(VLOOKUP(SortierteZeitachse[[#This Row],[RANG sortiert]],ProjectTimelineData[],5,0),"")</f>
        <v/>
      </c>
    </row>
    <row r="87" spans="5:16" x14ac:dyDescent="0.35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>15.09.2022</v>
      </c>
      <c r="O87" s="2" t="str">
        <f>IFERROR(VLOOKUP(SortierteZeitachse[[#This Row],[RANG sortiert]],ProjectTimelineData[],4,0),"")</f>
        <v>Projektanfang</v>
      </c>
      <c r="P87" s="2" t="str">
        <f>IFERROR(VLOOKUP(SortierteZeitachse[[#This Row],[RANG sortiert]],ProjectTimelineData[],5,0),"")</f>
        <v/>
      </c>
    </row>
    <row r="88" spans="5:16" x14ac:dyDescent="0.35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>15.09.2022</v>
      </c>
      <c r="O88" s="2" t="str">
        <f>IFERROR(VLOOKUP(SortierteZeitachse[[#This Row],[RANG sortiert]],ProjectTimelineData[],4,0),"")</f>
        <v>Projektanfang</v>
      </c>
      <c r="P88" s="2" t="str">
        <f>IFERROR(VLOOKUP(SortierteZeitachse[[#This Row],[RANG sortiert]],ProjectTimelineData[],5,0),"")</f>
        <v/>
      </c>
    </row>
    <row r="89" spans="5:16" x14ac:dyDescent="0.35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>15.09.2022</v>
      </c>
      <c r="O89" s="2" t="str">
        <f>IFERROR(VLOOKUP(SortierteZeitachse[[#This Row],[RANG sortiert]],ProjectTimelineData[],4,0),"")</f>
        <v>Projektanfang</v>
      </c>
      <c r="P89" s="2" t="str">
        <f>IFERROR(VLOOKUP(SortierteZeitachse[[#This Row],[RANG sortiert]],ProjectTimelineData[],5,0),"")</f>
        <v/>
      </c>
    </row>
    <row r="90" spans="5:16" x14ac:dyDescent="0.35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>15.09.2022</v>
      </c>
      <c r="O90" s="2" t="str">
        <f>IFERROR(VLOOKUP(SortierteZeitachse[[#This Row],[RANG sortiert]],ProjectTimelineData[],4,0),"")</f>
        <v>Projektanfang</v>
      </c>
      <c r="P90" s="2" t="str">
        <f>IFERROR(VLOOKUP(SortierteZeitachse[[#This Row],[RANG sortiert]],ProjectTimelineData[],5,0),"")</f>
        <v/>
      </c>
    </row>
    <row r="91" spans="5:16" x14ac:dyDescent="0.35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>15.09.2022</v>
      </c>
      <c r="O91" s="2" t="str">
        <f>IFERROR(VLOOKUP(SortierteZeitachse[[#This Row],[RANG sortiert]],ProjectTimelineData[],4,0),"")</f>
        <v>Projektanfang</v>
      </c>
      <c r="P91" s="2" t="str">
        <f>IFERROR(VLOOKUP(SortierteZeitachse[[#This Row],[RANG sortiert]],ProjectTimelineData[],5,0),"")</f>
        <v/>
      </c>
    </row>
    <row r="92" spans="5:16" x14ac:dyDescent="0.35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>15.09.2022</v>
      </c>
      <c r="O92" s="2" t="str">
        <f>IFERROR(VLOOKUP(SortierteZeitachse[[#This Row],[RANG sortiert]],ProjectTimelineData[],4,0),"")</f>
        <v>Projektanfang</v>
      </c>
      <c r="P92" s="2" t="str">
        <f>IFERROR(VLOOKUP(SortierteZeitachse[[#This Row],[RANG sortiert]],ProjectTimelineData[],5,0),"")</f>
        <v/>
      </c>
    </row>
    <row r="93" spans="5:16" x14ac:dyDescent="0.35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>15.09.2022</v>
      </c>
      <c r="O93" s="2" t="str">
        <f>IFERROR(VLOOKUP(SortierteZeitachse[[#This Row],[RANG sortiert]],ProjectTimelineData[],4,0),"")</f>
        <v>Projektanfang</v>
      </c>
      <c r="P93" s="2" t="str">
        <f>IFERROR(VLOOKUP(SortierteZeitachse[[#This Row],[RANG sortiert]],ProjectTimelineData[],5,0),"")</f>
        <v/>
      </c>
    </row>
    <row r="94" spans="5:16" x14ac:dyDescent="0.35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>15.09.2022</v>
      </c>
      <c r="O94" s="2" t="str">
        <f>IFERROR(VLOOKUP(SortierteZeitachse[[#This Row],[RANG sortiert]],ProjectTimelineData[],4,0),"")</f>
        <v>Projektanfang</v>
      </c>
      <c r="P94" s="2" t="str">
        <f>IFERROR(VLOOKUP(SortierteZeitachse[[#This Row],[RANG sortiert]],ProjectTimelineData[],5,0),"")</f>
        <v/>
      </c>
    </row>
    <row r="95" spans="5:16" x14ac:dyDescent="0.35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>15.09.2022</v>
      </c>
      <c r="O95" s="2" t="str">
        <f>IFERROR(VLOOKUP(SortierteZeitachse[[#This Row],[RANG sortiert]],ProjectTimelineData[],4,0),"")</f>
        <v>Projektanfang</v>
      </c>
      <c r="P95" s="2" t="str">
        <f>IFERROR(VLOOKUP(SortierteZeitachse[[#This Row],[RANG sortiert]],ProjectTimelineData[],5,0),"")</f>
        <v/>
      </c>
    </row>
    <row r="96" spans="5:16" x14ac:dyDescent="0.35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>15.09.2022</v>
      </c>
      <c r="O96" s="2" t="str">
        <f>IFERROR(VLOOKUP(SortierteZeitachse[[#This Row],[RANG sortiert]],ProjectTimelineData[],4,0),"")</f>
        <v>Projektanfang</v>
      </c>
      <c r="P96" s="2" t="str">
        <f>IFERROR(VLOOKUP(SortierteZeitachse[[#This Row],[RANG sortiert]],ProjectTimelineData[],5,0),"")</f>
        <v/>
      </c>
    </row>
    <row r="97" spans="5:16" x14ac:dyDescent="0.35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>15.09.2022</v>
      </c>
      <c r="O97" s="2" t="str">
        <f>IFERROR(VLOOKUP(SortierteZeitachse[[#This Row],[RANG sortiert]],ProjectTimelineData[],4,0),"")</f>
        <v>Projektanfang</v>
      </c>
      <c r="P97" s="2" t="str">
        <f>IFERROR(VLOOKUP(SortierteZeitachse[[#This Row],[RANG sortiert]],ProjectTimelineData[],5,0),"")</f>
        <v/>
      </c>
    </row>
    <row r="98" spans="5:16" x14ac:dyDescent="0.35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>15.09.2022</v>
      </c>
      <c r="O98" s="2" t="str">
        <f>IFERROR(VLOOKUP(SortierteZeitachse[[#This Row],[RANG sortiert]],ProjectTimelineData[],4,0),"")</f>
        <v>Projektanfang</v>
      </c>
      <c r="P98" s="2" t="str">
        <f>IFERROR(VLOOKUP(SortierteZeitachse[[#This Row],[RANG sortiert]],ProjectTimelineData[],5,0),"")</f>
        <v/>
      </c>
    </row>
    <row r="99" spans="5:16" x14ac:dyDescent="0.35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>15.09.2022</v>
      </c>
      <c r="O99" s="2" t="str">
        <f>IFERROR(VLOOKUP(SortierteZeitachse[[#This Row],[RANG sortiert]],ProjectTimelineData[],4,0),"")</f>
        <v>Projektanfang</v>
      </c>
      <c r="P99" s="2" t="str">
        <f>IFERROR(VLOOKUP(SortierteZeitachse[[#This Row],[RANG sortiert]],ProjectTimelineData[],5,0),"")</f>
        <v/>
      </c>
    </row>
    <row r="100" spans="5:16" x14ac:dyDescent="0.35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>15.09.2022</v>
      </c>
      <c r="O100" s="2" t="str">
        <f>IFERROR(VLOOKUP(SortierteZeitachse[[#This Row],[RANG sortiert]],ProjectTimelineData[],4,0),"")</f>
        <v>Projektanfang</v>
      </c>
      <c r="P100" s="2" t="str">
        <f>IFERROR(VLOOKUP(SortierteZeitachse[[#This Row],[RANG sortiert]],ProjectTimelineData[],5,0),"")</f>
        <v/>
      </c>
    </row>
    <row r="101" spans="5:16" x14ac:dyDescent="0.35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>15.09.2022</v>
      </c>
      <c r="O101" s="2" t="str">
        <f>IFERROR(VLOOKUP(SortierteZeitachse[[#This Row],[RANG sortiert]],ProjectTimelineData[],4,0),"")</f>
        <v>Projektanfang</v>
      </c>
      <c r="P101" s="2" t="str">
        <f>IFERROR(VLOOKUP(SortierteZeitachse[[#This Row],[RANG sortiert]],ProjectTimelineData[],5,0),"")</f>
        <v/>
      </c>
    </row>
    <row r="102" spans="5:16" x14ac:dyDescent="0.35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>15.09.2022</v>
      </c>
      <c r="O102" s="2" t="str">
        <f>IFERROR(VLOOKUP(SortierteZeitachse[[#This Row],[RANG sortiert]],ProjectTimelineData[],4,0),"")</f>
        <v>Projektanfang</v>
      </c>
      <c r="P102" s="2" t="str">
        <f>IFERROR(VLOOKUP(SortierteZeitachse[[#This Row],[RANG sortiert]],ProjectTimelineData[],5,0),"")</f>
        <v/>
      </c>
    </row>
    <row r="103" spans="5:16" x14ac:dyDescent="0.35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>15.09.2022</v>
      </c>
      <c r="O103" s="2" t="str">
        <f>IFERROR(VLOOKUP(SortierteZeitachse[[#This Row],[RANG sortiert]],ProjectTimelineData[],4,0),"")</f>
        <v>Projektanfang</v>
      </c>
      <c r="P103" s="2" t="str">
        <f>IFERROR(VLOOKUP(SortierteZeitachse[[#This Row],[RANG sortiert]],ProjectTimelineData[],5,0),"")</f>
        <v/>
      </c>
    </row>
    <row r="104" spans="5:16" x14ac:dyDescent="0.35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>15.09.2022</v>
      </c>
      <c r="O104" s="2" t="str">
        <f>IFERROR(VLOOKUP(SortierteZeitachse[[#This Row],[RANG sortiert]],ProjectTimelineData[],4,0),"")</f>
        <v>Projektanfang</v>
      </c>
      <c r="P104" s="2" t="str">
        <f>IFERROR(VLOOKUP(SortierteZeitachse[[#This Row],[RANG sortiert]],ProjectTimelineData[],5,0),"")</f>
        <v/>
      </c>
    </row>
    <row r="105" spans="5:16" x14ac:dyDescent="0.35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>15.09.2022</v>
      </c>
      <c r="O105" s="2" t="str">
        <f>IFERROR(VLOOKUP(SortierteZeitachse[[#This Row],[RANG sortiert]],ProjectTimelineData[],4,0),"")</f>
        <v>Projektanfang</v>
      </c>
      <c r="P105" s="2" t="str">
        <f>IFERROR(VLOOKUP(SortierteZeitachse[[#This Row],[RANG sortiert]],ProjectTimelineData[],5,0),"")</f>
        <v/>
      </c>
    </row>
    <row r="106" spans="5:16" x14ac:dyDescent="0.35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>15.09.2022</v>
      </c>
      <c r="O106" s="2" t="str">
        <f>IFERROR(VLOOKUP(SortierteZeitachse[[#This Row],[RANG sortiert]],ProjectTimelineData[],4,0),"")</f>
        <v>Projektanfang</v>
      </c>
      <c r="P106" s="2" t="str">
        <f>IFERROR(VLOOKUP(SortierteZeitachse[[#This Row],[RANG sortiert]],ProjectTimelineData[],5,0),"")</f>
        <v/>
      </c>
    </row>
    <row r="107" spans="5:16" x14ac:dyDescent="0.35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>15.09.2022</v>
      </c>
      <c r="O107" s="2" t="str">
        <f>IFERROR(VLOOKUP(SortierteZeitachse[[#This Row],[RANG sortiert]],ProjectTimelineData[],4,0),"")</f>
        <v>Projektanfang</v>
      </c>
      <c r="P107" s="2" t="str">
        <f>IFERROR(VLOOKUP(SortierteZeitachse[[#This Row],[RANG sortiert]],ProjectTimelineData[],5,0),"")</f>
        <v/>
      </c>
    </row>
    <row r="108" spans="5:16" x14ac:dyDescent="0.35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>15.09.2022</v>
      </c>
      <c r="O108" s="2" t="str">
        <f>IFERROR(VLOOKUP(SortierteZeitachse[[#This Row],[RANG sortiert]],ProjectTimelineData[],4,0),"")</f>
        <v>Projektanfang</v>
      </c>
      <c r="P108" s="2" t="str">
        <f>IFERROR(VLOOKUP(SortierteZeitachse[[#This Row],[RANG sortiert]],ProjectTimelineData[],5,0),"")</f>
        <v/>
      </c>
    </row>
    <row r="109" spans="5:16" x14ac:dyDescent="0.35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>15.09.2022</v>
      </c>
      <c r="O109" s="2" t="str">
        <f>IFERROR(VLOOKUP(SortierteZeitachse[[#This Row],[RANG sortiert]],ProjectTimelineData[],4,0),"")</f>
        <v>Projektanfang</v>
      </c>
      <c r="P109" s="2" t="str">
        <f>IFERROR(VLOOKUP(SortierteZeitachse[[#This Row],[RANG sortiert]],ProjectTimelineData[],5,0),"")</f>
        <v/>
      </c>
    </row>
    <row r="110" spans="5:16" x14ac:dyDescent="0.35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>15.09.2022</v>
      </c>
      <c r="O110" s="2" t="str">
        <f>IFERROR(VLOOKUP(SortierteZeitachse[[#This Row],[RANG sortiert]],ProjectTimelineData[],4,0),"")</f>
        <v>Projektanfang</v>
      </c>
      <c r="P110" s="2" t="str">
        <f>IFERROR(VLOOKUP(SortierteZeitachse[[#This Row],[RANG sortiert]],ProjectTimelineData[],5,0),"")</f>
        <v/>
      </c>
    </row>
    <row r="111" spans="5:16" x14ac:dyDescent="0.35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>15.09.2022</v>
      </c>
      <c r="O111" s="2" t="str">
        <f>IFERROR(VLOOKUP(SortierteZeitachse[[#This Row],[RANG sortiert]],ProjectTimelineData[],4,0),"")</f>
        <v>Projektanfang</v>
      </c>
      <c r="P111" s="2" t="str">
        <f>IFERROR(VLOOKUP(SortierteZeitachse[[#This Row],[RANG sortiert]],ProjectTimelineData[],5,0),"")</f>
        <v/>
      </c>
    </row>
    <row r="112" spans="5:16" x14ac:dyDescent="0.35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>15.09.2022</v>
      </c>
      <c r="O112" s="2" t="str">
        <f>IFERROR(VLOOKUP(SortierteZeitachse[[#This Row],[RANG sortiert]],ProjectTimelineData[],4,0),"")</f>
        <v>Projektanfang</v>
      </c>
      <c r="P112" s="2" t="str">
        <f>IFERROR(VLOOKUP(SortierteZeitachse[[#This Row],[RANG sortiert]],ProjectTimelineData[],5,0),"")</f>
        <v/>
      </c>
    </row>
    <row r="113" spans="5:16" x14ac:dyDescent="0.35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>15.09.2022</v>
      </c>
      <c r="O113" s="2" t="str">
        <f>IFERROR(VLOOKUP(SortierteZeitachse[[#This Row],[RANG sortiert]],ProjectTimelineData[],4,0),"")</f>
        <v>Projektanfang</v>
      </c>
      <c r="P113" s="2" t="str">
        <f>IFERROR(VLOOKUP(SortierteZeitachse[[#This Row],[RANG sortiert]],ProjectTimelineData[],5,0),"")</f>
        <v/>
      </c>
    </row>
    <row r="114" spans="5:16" x14ac:dyDescent="0.35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>15.09.2022</v>
      </c>
      <c r="O114" s="2" t="str">
        <f>IFERROR(VLOOKUP(SortierteZeitachse[[#This Row],[RANG sortiert]],ProjectTimelineData[],4,0),"")</f>
        <v>Projektanfang</v>
      </c>
      <c r="P114" s="2" t="str">
        <f>IFERROR(VLOOKUP(SortierteZeitachse[[#This Row],[RANG sortiert]],ProjectTimelineData[],5,0),"")</f>
        <v/>
      </c>
    </row>
    <row r="115" spans="5:16" x14ac:dyDescent="0.35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>15.09.2022</v>
      </c>
      <c r="O115" s="2" t="str">
        <f>IFERROR(VLOOKUP(SortierteZeitachse[[#This Row],[RANG sortiert]],ProjectTimelineData[],4,0),"")</f>
        <v>Projektanfang</v>
      </c>
      <c r="P115" s="2" t="str">
        <f>IFERROR(VLOOKUP(SortierteZeitachse[[#This Row],[RANG sortiert]],ProjectTimelineData[],5,0),"")</f>
        <v/>
      </c>
    </row>
    <row r="116" spans="5:16" x14ac:dyDescent="0.35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>15.09.2022</v>
      </c>
      <c r="O116" s="2" t="str">
        <f>IFERROR(VLOOKUP(SortierteZeitachse[[#This Row],[RANG sortiert]],ProjectTimelineData[],4,0),"")</f>
        <v>Projektanfang</v>
      </c>
      <c r="P116" s="2" t="str">
        <f>IFERROR(VLOOKUP(SortierteZeitachse[[#This Row],[RANG sortiert]],ProjectTimelineData[],5,0),"")</f>
        <v/>
      </c>
    </row>
    <row r="117" spans="5:16" x14ac:dyDescent="0.35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>15.09.2022</v>
      </c>
      <c r="O117" s="2" t="str">
        <f>IFERROR(VLOOKUP(SortierteZeitachse[[#This Row],[RANG sortiert]],ProjectTimelineData[],4,0),"")</f>
        <v>Projektanfang</v>
      </c>
      <c r="P117" s="2" t="str">
        <f>IFERROR(VLOOKUP(SortierteZeitachse[[#This Row],[RANG sortiert]],ProjectTimelineData[],5,0),"")</f>
        <v/>
      </c>
    </row>
    <row r="118" spans="5:16" x14ac:dyDescent="0.35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>15.09.2022</v>
      </c>
      <c r="O118" s="2" t="str">
        <f>IFERROR(VLOOKUP(SortierteZeitachse[[#This Row],[RANG sortiert]],ProjectTimelineData[],4,0),"")</f>
        <v>Projektanfang</v>
      </c>
      <c r="P118" s="2" t="str">
        <f>IFERROR(VLOOKUP(SortierteZeitachse[[#This Row],[RANG sortiert]],ProjectTimelineData[],5,0),"")</f>
        <v/>
      </c>
    </row>
    <row r="119" spans="5:16" x14ac:dyDescent="0.35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>15.09.2022</v>
      </c>
      <c r="O119" s="2" t="str">
        <f>IFERROR(VLOOKUP(SortierteZeitachse[[#This Row],[RANG sortiert]],ProjectTimelineData[],4,0),"")</f>
        <v>Projektanfang</v>
      </c>
      <c r="P119" s="2" t="str">
        <f>IFERROR(VLOOKUP(SortierteZeitachse[[#This Row],[RANG sortiert]],ProjectTimelineData[],5,0),"")</f>
        <v/>
      </c>
    </row>
    <row r="120" spans="5:16" x14ac:dyDescent="0.35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>15.09.2022</v>
      </c>
      <c r="O120" s="2" t="str">
        <f>IFERROR(VLOOKUP(SortierteZeitachse[[#This Row],[RANG sortiert]],ProjectTimelineData[],4,0),"")</f>
        <v>Projektanfang</v>
      </c>
      <c r="P120" s="2" t="str">
        <f>IFERROR(VLOOKUP(SortierteZeitachse[[#This Row],[RANG sortiert]],ProjectTimelineData[],5,0),"")</f>
        <v/>
      </c>
    </row>
    <row r="121" spans="5:16" x14ac:dyDescent="0.35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>15.09.2022</v>
      </c>
      <c r="O121" s="2" t="str">
        <f>IFERROR(VLOOKUP(SortierteZeitachse[[#This Row],[RANG sortiert]],ProjectTimelineData[],4,0),"")</f>
        <v>Projektanfang</v>
      </c>
      <c r="P121" s="2" t="str">
        <f>IFERROR(VLOOKUP(SortierteZeitachse[[#This Row],[RANG sortiert]],ProjectTimelineData[],5,0),"")</f>
        <v/>
      </c>
    </row>
    <row r="122" spans="5:16" x14ac:dyDescent="0.35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>15.09.2022</v>
      </c>
      <c r="O122" s="2" t="str">
        <f>IFERROR(VLOOKUP(SortierteZeitachse[[#This Row],[RANG sortiert]],ProjectTimelineData[],4,0),"")</f>
        <v>Projektanfang</v>
      </c>
      <c r="P122" s="2" t="str">
        <f>IFERROR(VLOOKUP(SortierteZeitachse[[#This Row],[RANG sortiert]],ProjectTimelineData[],5,0),"")</f>
        <v/>
      </c>
    </row>
    <row r="123" spans="5:16" x14ac:dyDescent="0.35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>15.09.2022</v>
      </c>
      <c r="O123" s="2" t="str">
        <f>IFERROR(VLOOKUP(SortierteZeitachse[[#This Row],[RANG sortiert]],ProjectTimelineData[],4,0),"")</f>
        <v>Projektanfang</v>
      </c>
      <c r="P123" s="2" t="str">
        <f>IFERROR(VLOOKUP(SortierteZeitachse[[#This Row],[RANG sortiert]],ProjectTimelineData[],5,0),"")</f>
        <v/>
      </c>
    </row>
    <row r="124" spans="5:16" x14ac:dyDescent="0.35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>15.09.2022</v>
      </c>
      <c r="O124" s="2" t="str">
        <f>IFERROR(VLOOKUP(SortierteZeitachse[[#This Row],[RANG sortiert]],ProjectTimelineData[],4,0),"")</f>
        <v>Projektanfang</v>
      </c>
      <c r="P124" s="2" t="str">
        <f>IFERROR(VLOOKUP(SortierteZeitachse[[#This Row],[RANG sortiert]],ProjectTimelineData[],5,0),"")</f>
        <v/>
      </c>
    </row>
    <row r="125" spans="5:16" x14ac:dyDescent="0.35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>15.09.2022</v>
      </c>
      <c r="O125" s="2" t="str">
        <f>IFERROR(VLOOKUP(SortierteZeitachse[[#This Row],[RANG sortiert]],ProjectTimelineData[],4,0),"")</f>
        <v>Projektanfang</v>
      </c>
      <c r="P125" s="2" t="str">
        <f>IFERROR(VLOOKUP(SortierteZeitachse[[#This Row],[RANG sortiert]],ProjectTimelineData[],5,0),"")</f>
        <v/>
      </c>
    </row>
    <row r="126" spans="5:16" x14ac:dyDescent="0.35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>15.09.2022</v>
      </c>
      <c r="O126" s="2" t="str">
        <f>IFERROR(VLOOKUP(SortierteZeitachse[[#This Row],[RANG sortiert]],ProjectTimelineData[],4,0),"")</f>
        <v>Projektanfang</v>
      </c>
      <c r="P126" s="2" t="str">
        <f>IFERROR(VLOOKUP(SortierteZeitachse[[#This Row],[RANG sortiert]],ProjectTimelineData[],5,0),"")</f>
        <v/>
      </c>
    </row>
    <row r="127" spans="5:16" x14ac:dyDescent="0.35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>15.09.2022</v>
      </c>
      <c r="O127" s="2" t="str">
        <f>IFERROR(VLOOKUP(SortierteZeitachse[[#This Row],[RANG sortiert]],ProjectTimelineData[],4,0),"")</f>
        <v>Projektanfang</v>
      </c>
      <c r="P127" s="2" t="str">
        <f>IFERROR(VLOOKUP(SortierteZeitachse[[#This Row],[RANG sortiert]],ProjectTimelineData[],5,0),"")</f>
        <v/>
      </c>
    </row>
    <row r="128" spans="5:16" x14ac:dyDescent="0.35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>15.09.2022</v>
      </c>
      <c r="O128" s="2" t="str">
        <f>IFERROR(VLOOKUP(SortierteZeitachse[[#This Row],[RANG sortiert]],ProjectTimelineData[],4,0),"")</f>
        <v>Projektanfang</v>
      </c>
      <c r="P128" s="2" t="str">
        <f>IFERROR(VLOOKUP(SortierteZeitachse[[#This Row],[RANG sortiert]],ProjectTimelineData[],5,0),"")</f>
        <v/>
      </c>
    </row>
    <row r="129" spans="5:16" x14ac:dyDescent="0.35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>15.09.2022</v>
      </c>
      <c r="O129" s="2" t="str">
        <f>IFERROR(VLOOKUP(SortierteZeitachse[[#This Row],[RANG sortiert]],ProjectTimelineData[],4,0),"")</f>
        <v>Projektanfang</v>
      </c>
      <c r="P129" s="2" t="str">
        <f>IFERROR(VLOOKUP(SortierteZeitachse[[#This Row],[RANG sortiert]],ProjectTimelineData[],5,0),"")</f>
        <v/>
      </c>
    </row>
    <row r="130" spans="5:16" x14ac:dyDescent="0.35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>15.09.2022</v>
      </c>
      <c r="O130" s="2" t="str">
        <f>IFERROR(VLOOKUP(SortierteZeitachse[[#This Row],[RANG sortiert]],ProjectTimelineData[],4,0),"")</f>
        <v>Projektanfang</v>
      </c>
      <c r="P130" s="2" t="str">
        <f>IFERROR(VLOOKUP(SortierteZeitachse[[#This Row],[RANG sortiert]],ProjectTimelineData[],5,0),"")</f>
        <v/>
      </c>
    </row>
    <row r="131" spans="5:16" x14ac:dyDescent="0.35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>15.09.2022</v>
      </c>
      <c r="O131" s="2" t="str">
        <f>IFERROR(VLOOKUP(SortierteZeitachse[[#This Row],[RANG sortiert]],ProjectTimelineData[],4,0),"")</f>
        <v>Projektanfang</v>
      </c>
      <c r="P131" s="2" t="str">
        <f>IFERROR(VLOOKUP(SortierteZeitachse[[#This Row],[RANG sortiert]],ProjectTimelineData[],5,0),"")</f>
        <v/>
      </c>
    </row>
    <row r="132" spans="5:16" x14ac:dyDescent="0.35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>15.09.2022</v>
      </c>
      <c r="O132" s="2" t="str">
        <f>IFERROR(VLOOKUP(SortierteZeitachse[[#This Row],[RANG sortiert]],ProjectTimelineData[],4,0),"")</f>
        <v>Projektanfang</v>
      </c>
      <c r="P132" s="2" t="str">
        <f>IFERROR(VLOOKUP(SortierteZeitachse[[#This Row],[RANG sortiert]],ProjectTimelineData[],5,0),"")</f>
        <v/>
      </c>
    </row>
    <row r="133" spans="5:16" x14ac:dyDescent="0.35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>15.09.2022</v>
      </c>
      <c r="O133" s="2" t="str">
        <f>IFERROR(VLOOKUP(SortierteZeitachse[[#This Row],[RANG sortiert]],ProjectTimelineData[],4,0),"")</f>
        <v>Projektanfang</v>
      </c>
      <c r="P133" s="2" t="str">
        <f>IFERROR(VLOOKUP(SortierteZeitachse[[#This Row],[RANG sortiert]],ProjectTimelineData[],5,0),"")</f>
        <v/>
      </c>
    </row>
    <row r="134" spans="5:16" x14ac:dyDescent="0.35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>15.09.2022</v>
      </c>
      <c r="O134" s="2" t="str">
        <f>IFERROR(VLOOKUP(SortierteZeitachse[[#This Row],[RANG sortiert]],ProjectTimelineData[],4,0),"")</f>
        <v>Projektanfang</v>
      </c>
      <c r="P134" s="2" t="str">
        <f>IFERROR(VLOOKUP(SortierteZeitachse[[#This Row],[RANG sortiert]],ProjectTimelineData[],5,0),"")</f>
        <v/>
      </c>
    </row>
    <row r="135" spans="5:16" x14ac:dyDescent="0.35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>15.09.2022</v>
      </c>
      <c r="O135" s="2" t="str">
        <f>IFERROR(VLOOKUP(SortierteZeitachse[[#This Row],[RANG sortiert]],ProjectTimelineData[],4,0),"")</f>
        <v>Projektanfang</v>
      </c>
      <c r="P135" s="2" t="str">
        <f>IFERROR(VLOOKUP(SortierteZeitachse[[#This Row],[RANG sortiert]],ProjectTimelineData[],5,0),"")</f>
        <v/>
      </c>
    </row>
    <row r="136" spans="5:16" x14ac:dyDescent="0.35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>15.09.2022</v>
      </c>
      <c r="O136" s="2" t="str">
        <f>IFERROR(VLOOKUP(SortierteZeitachse[[#This Row],[RANG sortiert]],ProjectTimelineData[],4,0),"")</f>
        <v>Projektanfang</v>
      </c>
      <c r="P136" s="2" t="str">
        <f>IFERROR(VLOOKUP(SortierteZeitachse[[#This Row],[RANG sortiert]],ProjectTimelineData[],5,0),"")</f>
        <v/>
      </c>
    </row>
    <row r="137" spans="5:16" x14ac:dyDescent="0.35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>15.09.2022</v>
      </c>
      <c r="O137" s="2" t="str">
        <f>IFERROR(VLOOKUP(SortierteZeitachse[[#This Row],[RANG sortiert]],ProjectTimelineData[],4,0),"")</f>
        <v>Projektanfang</v>
      </c>
      <c r="P137" s="2" t="str">
        <f>IFERROR(VLOOKUP(SortierteZeitachse[[#This Row],[RANG sortiert]],ProjectTimelineData[],5,0),"")</f>
        <v/>
      </c>
    </row>
    <row r="138" spans="5:16" x14ac:dyDescent="0.35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>15.09.2022</v>
      </c>
      <c r="O138" s="2" t="str">
        <f>IFERROR(VLOOKUP(SortierteZeitachse[[#This Row],[RANG sortiert]],ProjectTimelineData[],4,0),"")</f>
        <v>Projektanfang</v>
      </c>
      <c r="P138" s="2" t="str">
        <f>IFERROR(VLOOKUP(SortierteZeitachse[[#This Row],[RANG sortiert]],ProjectTimelineData[],5,0),"")</f>
        <v/>
      </c>
    </row>
    <row r="139" spans="5:16" x14ac:dyDescent="0.35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>15.09.2022</v>
      </c>
      <c r="O139" s="2" t="str">
        <f>IFERROR(VLOOKUP(SortierteZeitachse[[#This Row],[RANG sortiert]],ProjectTimelineData[],4,0),"")</f>
        <v>Projektanfang</v>
      </c>
      <c r="P139" s="2" t="str">
        <f>IFERROR(VLOOKUP(SortierteZeitachse[[#This Row],[RANG sortiert]],ProjectTimelineData[],5,0),"")</f>
        <v/>
      </c>
    </row>
    <row r="140" spans="5:16" x14ac:dyDescent="0.35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>15.09.2022</v>
      </c>
      <c r="O140" s="2" t="str">
        <f>IFERROR(VLOOKUP(SortierteZeitachse[[#This Row],[RANG sortiert]],ProjectTimelineData[],4,0),"")</f>
        <v>Projektanfang</v>
      </c>
      <c r="P140" s="2" t="str">
        <f>IFERROR(VLOOKUP(SortierteZeitachse[[#This Row],[RANG sortiert]],ProjectTimelineData[],5,0),"")</f>
        <v/>
      </c>
    </row>
    <row r="141" spans="5:16" x14ac:dyDescent="0.35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>15.09.2022</v>
      </c>
      <c r="O141" s="2" t="str">
        <f>IFERROR(VLOOKUP(SortierteZeitachse[[#This Row],[RANG sortiert]],ProjectTimelineData[],4,0),"")</f>
        <v>Projektanfang</v>
      </c>
      <c r="P141" s="2" t="str">
        <f>IFERROR(VLOOKUP(SortierteZeitachse[[#This Row],[RANG sortiert]],ProjectTimelineData[],5,0),"")</f>
        <v/>
      </c>
    </row>
    <row r="142" spans="5:16" x14ac:dyDescent="0.35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>15.09.2022</v>
      </c>
      <c r="O142" s="2" t="str">
        <f>IFERROR(VLOOKUP(SortierteZeitachse[[#This Row],[RANG sortiert]],ProjectTimelineData[],4,0),"")</f>
        <v>Projektanfang</v>
      </c>
      <c r="P142" s="2" t="str">
        <f>IFERROR(VLOOKUP(SortierteZeitachse[[#This Row],[RANG sortiert]],ProjectTimelineData[],5,0),"")</f>
        <v/>
      </c>
    </row>
    <row r="143" spans="5:16" x14ac:dyDescent="0.35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>15.09.2022</v>
      </c>
      <c r="O143" s="2" t="str">
        <f>IFERROR(VLOOKUP(SortierteZeitachse[[#This Row],[RANG sortiert]],ProjectTimelineData[],4,0),"")</f>
        <v>Projektanfang</v>
      </c>
      <c r="P143" s="2" t="str">
        <f>IFERROR(VLOOKUP(SortierteZeitachse[[#This Row],[RANG sortiert]],ProjectTimelineData[],5,0),"")</f>
        <v/>
      </c>
    </row>
    <row r="144" spans="5:16" x14ac:dyDescent="0.35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>15.09.2022</v>
      </c>
      <c r="O144" s="2" t="str">
        <f>IFERROR(VLOOKUP(SortierteZeitachse[[#This Row],[RANG sortiert]],ProjectTimelineData[],4,0),"")</f>
        <v>Projektanfang</v>
      </c>
      <c r="P144" s="2" t="str">
        <f>IFERROR(VLOOKUP(SortierteZeitachse[[#This Row],[RANG sortiert]],ProjectTimelineData[],5,0),"")</f>
        <v/>
      </c>
    </row>
    <row r="145" spans="5:16" x14ac:dyDescent="0.35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>15.09.2022</v>
      </c>
      <c r="O145" s="2" t="str">
        <f>IFERROR(VLOOKUP(SortierteZeitachse[[#This Row],[RANG sortiert]],ProjectTimelineData[],4,0),"")</f>
        <v>Projektanfang</v>
      </c>
      <c r="P145" s="2" t="str">
        <f>IFERROR(VLOOKUP(SortierteZeitachse[[#This Row],[RANG sortiert]],ProjectTimelineData[],5,0),"")</f>
        <v/>
      </c>
    </row>
    <row r="146" spans="5:16" x14ac:dyDescent="0.35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>15.09.2022</v>
      </c>
      <c r="O146" s="2" t="str">
        <f>IFERROR(VLOOKUP(SortierteZeitachse[[#This Row],[RANG sortiert]],ProjectTimelineData[],4,0),"")</f>
        <v>Projektanfang</v>
      </c>
      <c r="P146" s="2" t="str">
        <f>IFERROR(VLOOKUP(SortierteZeitachse[[#This Row],[RANG sortiert]],ProjectTimelineData[],5,0),"")</f>
        <v/>
      </c>
    </row>
    <row r="147" spans="5:16" x14ac:dyDescent="0.35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>15.09.2022</v>
      </c>
      <c r="O147" s="2" t="str">
        <f>IFERROR(VLOOKUP(SortierteZeitachse[[#This Row],[RANG sortiert]],ProjectTimelineData[],4,0),"")</f>
        <v>Projektanfang</v>
      </c>
      <c r="P147" s="2" t="str">
        <f>IFERROR(VLOOKUP(SortierteZeitachse[[#This Row],[RANG sortiert]],ProjectTimelineData[],5,0),"")</f>
        <v/>
      </c>
    </row>
    <row r="148" spans="5:16" x14ac:dyDescent="0.35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>15.09.2022</v>
      </c>
      <c r="O148" s="2" t="str">
        <f>IFERROR(VLOOKUP(SortierteZeitachse[[#This Row],[RANG sortiert]],ProjectTimelineData[],4,0),"")</f>
        <v>Projektanfang</v>
      </c>
      <c r="P148" s="2" t="str">
        <f>IFERROR(VLOOKUP(SortierteZeitachse[[#This Row],[RANG sortiert]],ProjectTimelineData[],5,0),"")</f>
        <v/>
      </c>
    </row>
    <row r="149" spans="5:16" x14ac:dyDescent="0.35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>15.09.2022</v>
      </c>
      <c r="O149" s="2" t="str">
        <f>IFERROR(VLOOKUP(SortierteZeitachse[[#This Row],[RANG sortiert]],ProjectTimelineData[],4,0),"")</f>
        <v>Projektanfang</v>
      </c>
      <c r="P149" s="2" t="str">
        <f>IFERROR(VLOOKUP(SortierteZeitachse[[#This Row],[RANG sortiert]],ProjectTimelineData[],5,0),"")</f>
        <v/>
      </c>
    </row>
    <row r="150" spans="5:16" x14ac:dyDescent="0.35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>15.09.2022</v>
      </c>
      <c r="O150" s="2" t="str">
        <f>IFERROR(VLOOKUP(SortierteZeitachse[[#This Row],[RANG sortiert]],ProjectTimelineData[],4,0),"")</f>
        <v>Projektanfang</v>
      </c>
      <c r="P150" s="2" t="str">
        <f>IFERROR(VLOOKUP(SortierteZeitachse[[#This Row],[RANG sortiert]],ProjectTimelineData[],5,0),"")</f>
        <v/>
      </c>
    </row>
    <row r="151" spans="5:16" x14ac:dyDescent="0.35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>15.09.2022</v>
      </c>
      <c r="O151" s="2" t="str">
        <f>IFERROR(VLOOKUP(SortierteZeitachse[[#This Row],[RANG sortiert]],ProjectTimelineData[],4,0),"")</f>
        <v>Projektanfang</v>
      </c>
      <c r="P151" s="2" t="str">
        <f>IFERROR(VLOOKUP(SortierteZeitachse[[#This Row],[RANG sortiert]],ProjectTimelineData[],5,0),"")</f>
        <v/>
      </c>
    </row>
    <row r="152" spans="5:16" x14ac:dyDescent="0.35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>15.09.2022</v>
      </c>
      <c r="O152" s="2" t="str">
        <f>IFERROR(VLOOKUP(SortierteZeitachse[[#This Row],[RANG sortiert]],ProjectTimelineData[],4,0),"")</f>
        <v>Projektanfang</v>
      </c>
      <c r="P152" s="2" t="str">
        <f>IFERROR(VLOOKUP(SortierteZeitachse[[#This Row],[RANG sortiert]],ProjectTimelineData[],5,0),"")</f>
        <v/>
      </c>
    </row>
    <row r="153" spans="5:16" x14ac:dyDescent="0.35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>15.09.2022</v>
      </c>
      <c r="O153" s="2" t="str">
        <f>IFERROR(VLOOKUP(SortierteZeitachse[[#This Row],[RANG sortiert]],ProjectTimelineData[],4,0),"")</f>
        <v>Projektanfang</v>
      </c>
      <c r="P153" s="2" t="str">
        <f>IFERROR(VLOOKUP(SortierteZeitachse[[#This Row],[RANG sortiert]],ProjectTimelineData[],5,0),"")</f>
        <v/>
      </c>
    </row>
    <row r="154" spans="5:16" x14ac:dyDescent="0.35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>15.09.2022</v>
      </c>
      <c r="O154" s="2" t="str">
        <f>IFERROR(VLOOKUP(SortierteZeitachse[[#This Row],[RANG sortiert]],ProjectTimelineData[],4,0),"")</f>
        <v>Projektanfang</v>
      </c>
      <c r="P154" s="2" t="str">
        <f>IFERROR(VLOOKUP(SortierteZeitachse[[#This Row],[RANG sortiert]],ProjectTimelineData[],5,0),"")</f>
        <v/>
      </c>
    </row>
    <row r="155" spans="5:16" x14ac:dyDescent="0.35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>15.09.2022</v>
      </c>
      <c r="O155" s="2" t="str">
        <f>IFERROR(VLOOKUP(SortierteZeitachse[[#This Row],[RANG sortiert]],ProjectTimelineData[],4,0),"")</f>
        <v>Projektanfang</v>
      </c>
      <c r="P155" s="2" t="str">
        <f>IFERROR(VLOOKUP(SortierteZeitachse[[#This Row],[RANG sortiert]],ProjectTimelineData[],5,0),"")</f>
        <v/>
      </c>
    </row>
    <row r="156" spans="5:16" x14ac:dyDescent="0.35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>15.09.2022</v>
      </c>
      <c r="O156" s="2" t="str">
        <f>IFERROR(VLOOKUP(SortierteZeitachse[[#This Row],[RANG sortiert]],ProjectTimelineData[],4,0),"")</f>
        <v>Projektanfang</v>
      </c>
      <c r="P156" s="2" t="str">
        <f>IFERROR(VLOOKUP(SortierteZeitachse[[#This Row],[RANG sortiert]],ProjectTimelineData[],5,0),"")</f>
        <v/>
      </c>
    </row>
    <row r="157" spans="5:16" x14ac:dyDescent="0.35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>15.09.2022</v>
      </c>
      <c r="O157" s="2" t="str">
        <f>IFERROR(VLOOKUP(SortierteZeitachse[[#This Row],[RANG sortiert]],ProjectTimelineData[],4,0),"")</f>
        <v>Projektanfang</v>
      </c>
      <c r="P157" s="2" t="str">
        <f>IFERROR(VLOOKUP(SortierteZeitachse[[#This Row],[RANG sortiert]],ProjectTimelineData[],5,0),"")</f>
        <v/>
      </c>
    </row>
    <row r="158" spans="5:16" x14ac:dyDescent="0.35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>15.09.2022</v>
      </c>
      <c r="O158" s="2" t="str">
        <f>IFERROR(VLOOKUP(SortierteZeitachse[[#This Row],[RANG sortiert]],ProjectTimelineData[],4,0),"")</f>
        <v>Projektanfang</v>
      </c>
      <c r="P158" s="2" t="str">
        <f>IFERROR(VLOOKUP(SortierteZeitachse[[#This Row],[RANG sortiert]],ProjectTimelineData[],5,0),"")</f>
        <v/>
      </c>
    </row>
    <row r="159" spans="5:16" x14ac:dyDescent="0.35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>15.09.2022</v>
      </c>
      <c r="O159" s="2" t="str">
        <f>IFERROR(VLOOKUP(SortierteZeitachse[[#This Row],[RANG sortiert]],ProjectTimelineData[],4,0),"")</f>
        <v>Projektanfang</v>
      </c>
      <c r="P159" s="2" t="str">
        <f>IFERROR(VLOOKUP(SortierteZeitachse[[#This Row],[RANG sortiert]],ProjectTimelineData[],5,0),"")</f>
        <v/>
      </c>
    </row>
    <row r="160" spans="5:16" x14ac:dyDescent="0.35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>15.09.2022</v>
      </c>
      <c r="O160" s="2" t="str">
        <f>IFERROR(VLOOKUP(SortierteZeitachse[[#This Row],[RANG sortiert]],ProjectTimelineData[],4,0),"")</f>
        <v>Projektanfang</v>
      </c>
      <c r="P160" s="2" t="str">
        <f>IFERROR(VLOOKUP(SortierteZeitachse[[#This Row],[RANG sortiert]],ProjectTimelineData[],5,0),"")</f>
        <v/>
      </c>
    </row>
    <row r="161" spans="5:16" x14ac:dyDescent="0.35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>15.09.2022</v>
      </c>
      <c r="O161" s="2" t="str">
        <f>IFERROR(VLOOKUP(SortierteZeitachse[[#This Row],[RANG sortiert]],ProjectTimelineData[],4,0),"")</f>
        <v>Projektanfang</v>
      </c>
      <c r="P161" s="2" t="str">
        <f>IFERROR(VLOOKUP(SortierteZeitachse[[#This Row],[RANG sortiert]],ProjectTimelineData[],5,0),"")</f>
        <v/>
      </c>
    </row>
    <row r="162" spans="5:16" x14ac:dyDescent="0.35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>15.09.2022</v>
      </c>
      <c r="O162" s="2" t="str">
        <f>IFERROR(VLOOKUP(SortierteZeitachse[[#This Row],[RANG sortiert]],ProjectTimelineData[],4,0),"")</f>
        <v>Projektanfang</v>
      </c>
      <c r="P162" s="2" t="str">
        <f>IFERROR(VLOOKUP(SortierteZeitachse[[#This Row],[RANG sortiert]],ProjectTimelineData[],5,0),"")</f>
        <v/>
      </c>
    </row>
    <row r="163" spans="5:16" x14ac:dyDescent="0.35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>15.09.2022</v>
      </c>
      <c r="O163" s="2" t="str">
        <f>IFERROR(VLOOKUP(SortierteZeitachse[[#This Row],[RANG sortiert]],ProjectTimelineData[],4,0),"")</f>
        <v>Projektanfang</v>
      </c>
      <c r="P163" s="2" t="str">
        <f>IFERROR(VLOOKUP(SortierteZeitachse[[#This Row],[RANG sortiert]],ProjectTimelineData[],5,0),"")</f>
        <v/>
      </c>
    </row>
    <row r="164" spans="5:16" x14ac:dyDescent="0.35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>15.09.2022</v>
      </c>
      <c r="O164" s="2" t="str">
        <f>IFERROR(VLOOKUP(SortierteZeitachse[[#This Row],[RANG sortiert]],ProjectTimelineData[],4,0),"")</f>
        <v>Projektanfang</v>
      </c>
      <c r="P164" s="2" t="str">
        <f>IFERROR(VLOOKUP(SortierteZeitachse[[#This Row],[RANG sortiert]],ProjectTimelineData[],5,0),"")</f>
        <v/>
      </c>
    </row>
    <row r="165" spans="5:16" x14ac:dyDescent="0.35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>15.09.2022</v>
      </c>
      <c r="O165" s="2" t="str">
        <f>IFERROR(VLOOKUP(SortierteZeitachse[[#This Row],[RANG sortiert]],ProjectTimelineData[],4,0),"")</f>
        <v>Projektanfang</v>
      </c>
      <c r="P165" s="2" t="str">
        <f>IFERROR(VLOOKUP(SortierteZeitachse[[#This Row],[RANG sortiert]],ProjectTimelineData[],5,0),"")</f>
        <v/>
      </c>
    </row>
    <row r="166" spans="5:16" x14ac:dyDescent="0.35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>15.09.2022</v>
      </c>
      <c r="O166" s="2" t="str">
        <f>IFERROR(VLOOKUP(SortierteZeitachse[[#This Row],[RANG sortiert]],ProjectTimelineData[],4,0),"")</f>
        <v>Projektanfang</v>
      </c>
      <c r="P166" s="2" t="str">
        <f>IFERROR(VLOOKUP(SortierteZeitachse[[#This Row],[RANG sortiert]],ProjectTimelineData[],5,0),"")</f>
        <v/>
      </c>
    </row>
    <row r="167" spans="5:16" x14ac:dyDescent="0.35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>15.09.2022</v>
      </c>
      <c r="O167" s="2" t="str">
        <f>IFERROR(VLOOKUP(SortierteZeitachse[[#This Row],[RANG sortiert]],ProjectTimelineData[],4,0),"")</f>
        <v>Projektanfang</v>
      </c>
      <c r="P167" s="2" t="str">
        <f>IFERROR(VLOOKUP(SortierteZeitachse[[#This Row],[RANG sortiert]],ProjectTimelineData[],5,0),"")</f>
        <v/>
      </c>
    </row>
    <row r="168" spans="5:16" x14ac:dyDescent="0.35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>15.09.2022</v>
      </c>
      <c r="O168" s="2" t="str">
        <f>IFERROR(VLOOKUP(SortierteZeitachse[[#This Row],[RANG sortiert]],ProjectTimelineData[],4,0),"")</f>
        <v>Projektanfang</v>
      </c>
      <c r="P168" s="2" t="str">
        <f>IFERROR(VLOOKUP(SortierteZeitachse[[#This Row],[RANG sortiert]],ProjectTimelineData[],5,0),"")</f>
        <v/>
      </c>
    </row>
    <row r="169" spans="5:16" x14ac:dyDescent="0.35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>15.09.2022</v>
      </c>
      <c r="O169" s="2" t="str">
        <f>IFERROR(VLOOKUP(SortierteZeitachse[[#This Row],[RANG sortiert]],ProjectTimelineData[],4,0),"")</f>
        <v>Projektanfang</v>
      </c>
      <c r="P169" s="2" t="str">
        <f>IFERROR(VLOOKUP(SortierteZeitachse[[#This Row],[RANG sortiert]],ProjectTimelineData[],5,0),"")</f>
        <v/>
      </c>
    </row>
    <row r="170" spans="5:16" x14ac:dyDescent="0.35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>15.09.2022</v>
      </c>
      <c r="O170" s="2" t="str">
        <f>IFERROR(VLOOKUP(SortierteZeitachse[[#This Row],[RANG sortiert]],ProjectTimelineData[],4,0),"")</f>
        <v>Projektanfang</v>
      </c>
      <c r="P170" s="2" t="str">
        <f>IFERROR(VLOOKUP(SortierteZeitachse[[#This Row],[RANG sortiert]],ProjectTimelineData[],5,0),"")</f>
        <v/>
      </c>
    </row>
    <row r="171" spans="5:16" x14ac:dyDescent="0.35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>15.09.2022</v>
      </c>
      <c r="O171" s="2" t="str">
        <f>IFERROR(VLOOKUP(SortierteZeitachse[[#This Row],[RANG sortiert]],ProjectTimelineData[],4,0),"")</f>
        <v>Projektanfang</v>
      </c>
      <c r="P171" s="2" t="str">
        <f>IFERROR(VLOOKUP(SortierteZeitachse[[#This Row],[RANG sortiert]],ProjectTimelineData[],5,0),"")</f>
        <v/>
      </c>
    </row>
    <row r="172" spans="5:16" x14ac:dyDescent="0.35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>15.09.2022</v>
      </c>
      <c r="O172" s="2" t="str">
        <f>IFERROR(VLOOKUP(SortierteZeitachse[[#This Row],[RANG sortiert]],ProjectTimelineData[],4,0),"")</f>
        <v>Projektanfang</v>
      </c>
      <c r="P172" s="2" t="str">
        <f>IFERROR(VLOOKUP(SortierteZeitachse[[#This Row],[RANG sortiert]],ProjectTimelineData[],5,0),"")</f>
        <v/>
      </c>
    </row>
    <row r="173" spans="5:16" x14ac:dyDescent="0.35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>15.09.2022</v>
      </c>
      <c r="O173" s="2" t="str">
        <f>IFERROR(VLOOKUP(SortierteZeitachse[[#This Row],[RANG sortiert]],ProjectTimelineData[],4,0),"")</f>
        <v>Projektanfang</v>
      </c>
      <c r="P173" s="2" t="str">
        <f>IFERROR(VLOOKUP(SortierteZeitachse[[#This Row],[RANG sortiert]],ProjectTimelineData[],5,0),"")</f>
        <v/>
      </c>
    </row>
    <row r="174" spans="5:16" x14ac:dyDescent="0.35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>15.09.2022</v>
      </c>
      <c r="O174" s="2" t="str">
        <f>IFERROR(VLOOKUP(SortierteZeitachse[[#This Row],[RANG sortiert]],ProjectTimelineData[],4,0),"")</f>
        <v>Projektanfang</v>
      </c>
      <c r="P174" s="2" t="str">
        <f>IFERROR(VLOOKUP(SortierteZeitachse[[#This Row],[RANG sortiert]],ProjectTimelineData[],5,0),"")</f>
        <v/>
      </c>
    </row>
    <row r="175" spans="5:16" x14ac:dyDescent="0.35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>15.09.2022</v>
      </c>
      <c r="O175" s="2" t="str">
        <f>IFERROR(VLOOKUP(SortierteZeitachse[[#This Row],[RANG sortiert]],ProjectTimelineData[],4,0),"")</f>
        <v>Projektanfang</v>
      </c>
      <c r="P175" s="2" t="str">
        <f>IFERROR(VLOOKUP(SortierteZeitachse[[#This Row],[RANG sortiert]],ProjectTimelineData[],5,0),"")</f>
        <v/>
      </c>
    </row>
    <row r="176" spans="5:16" x14ac:dyDescent="0.35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>15.09.2022</v>
      </c>
      <c r="O176" s="2" t="str">
        <f>IFERROR(VLOOKUP(SortierteZeitachse[[#This Row],[RANG sortiert]],ProjectTimelineData[],4,0),"")</f>
        <v>Projektanfang</v>
      </c>
      <c r="P176" s="2" t="str">
        <f>IFERROR(VLOOKUP(SortierteZeitachse[[#This Row],[RANG sortiert]],ProjectTimelineData[],5,0),"")</f>
        <v/>
      </c>
    </row>
    <row r="177" spans="5:16" x14ac:dyDescent="0.35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>15.09.2022</v>
      </c>
      <c r="O177" s="2" t="str">
        <f>IFERROR(VLOOKUP(SortierteZeitachse[[#This Row],[RANG sortiert]],ProjectTimelineData[],4,0),"")</f>
        <v>Projektanfang</v>
      </c>
      <c r="P177" s="2" t="str">
        <f>IFERROR(VLOOKUP(SortierteZeitachse[[#This Row],[RANG sortiert]],ProjectTimelineData[],5,0),"")</f>
        <v/>
      </c>
    </row>
    <row r="178" spans="5:16" x14ac:dyDescent="0.35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>15.09.2022</v>
      </c>
      <c r="O178" s="2" t="str">
        <f>IFERROR(VLOOKUP(SortierteZeitachse[[#This Row],[RANG sortiert]],ProjectTimelineData[],4,0),"")</f>
        <v>Projektanfang</v>
      </c>
      <c r="P178" s="2" t="str">
        <f>IFERROR(VLOOKUP(SortierteZeitachse[[#This Row],[RANG sortiert]],ProjectTimelineData[],5,0),"")</f>
        <v/>
      </c>
    </row>
    <row r="179" spans="5:16" x14ac:dyDescent="0.35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>15.09.2022</v>
      </c>
      <c r="O179" s="2" t="str">
        <f>IFERROR(VLOOKUP(SortierteZeitachse[[#This Row],[RANG sortiert]],ProjectTimelineData[],4,0),"")</f>
        <v>Projektanfang</v>
      </c>
      <c r="P179" s="2" t="str">
        <f>IFERROR(VLOOKUP(SortierteZeitachse[[#This Row],[RANG sortiert]],ProjectTimelineData[],5,0),"")</f>
        <v/>
      </c>
    </row>
    <row r="180" spans="5:16" x14ac:dyDescent="0.35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>15.09.2022</v>
      </c>
      <c r="O180" s="2" t="str">
        <f>IFERROR(VLOOKUP(SortierteZeitachse[[#This Row],[RANG sortiert]],ProjectTimelineData[],4,0),"")</f>
        <v>Projektanfang</v>
      </c>
      <c r="P180" s="2" t="str">
        <f>IFERROR(VLOOKUP(SortierteZeitachse[[#This Row],[RANG sortiert]],ProjectTimelineData[],5,0),"")</f>
        <v/>
      </c>
    </row>
    <row r="181" spans="5:16" x14ac:dyDescent="0.35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>15.09.2022</v>
      </c>
      <c r="O181" s="2" t="str">
        <f>IFERROR(VLOOKUP(SortierteZeitachse[[#This Row],[RANG sortiert]],ProjectTimelineData[],4,0),"")</f>
        <v>Projektanfang</v>
      </c>
      <c r="P181" s="2" t="str">
        <f>IFERROR(VLOOKUP(SortierteZeitachse[[#This Row],[RANG sortiert]],ProjectTimelineData[],5,0),"")</f>
        <v/>
      </c>
    </row>
    <row r="182" spans="5:16" x14ac:dyDescent="0.35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>15.09.2022</v>
      </c>
      <c r="O182" s="2" t="str">
        <f>IFERROR(VLOOKUP(SortierteZeitachse[[#This Row],[RANG sortiert]],ProjectTimelineData[],4,0),"")</f>
        <v>Projektanfang</v>
      </c>
      <c r="P182" s="2" t="str">
        <f>IFERROR(VLOOKUP(SortierteZeitachse[[#This Row],[RANG sortiert]],ProjectTimelineData[],5,0),"")</f>
        <v/>
      </c>
    </row>
    <row r="183" spans="5:16" x14ac:dyDescent="0.35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>15.09.2022</v>
      </c>
      <c r="O183" s="2" t="str">
        <f>IFERROR(VLOOKUP(SortierteZeitachse[[#This Row],[RANG sortiert]],ProjectTimelineData[],4,0),"")</f>
        <v>Projektanfang</v>
      </c>
      <c r="P183" s="2" t="str">
        <f>IFERROR(VLOOKUP(SortierteZeitachse[[#This Row],[RANG sortiert]],ProjectTimelineData[],5,0),"")</f>
        <v/>
      </c>
    </row>
    <row r="184" spans="5:16" x14ac:dyDescent="0.35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>15.09.2022</v>
      </c>
      <c r="O184" s="2" t="str">
        <f>IFERROR(VLOOKUP(SortierteZeitachse[[#This Row],[RANG sortiert]],ProjectTimelineData[],4,0),"")</f>
        <v>Projektanfang</v>
      </c>
      <c r="P184" s="2" t="str">
        <f>IFERROR(VLOOKUP(SortierteZeitachse[[#This Row],[RANG sortiert]],ProjectTimelineData[],5,0),"")</f>
        <v/>
      </c>
    </row>
    <row r="185" spans="5:16" x14ac:dyDescent="0.35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>15.09.2022</v>
      </c>
      <c r="O185" s="2" t="str">
        <f>IFERROR(VLOOKUP(SortierteZeitachse[[#This Row],[RANG sortiert]],ProjectTimelineData[],4,0),"")</f>
        <v>Projektanfang</v>
      </c>
      <c r="P185" s="2" t="str">
        <f>IFERROR(VLOOKUP(SortierteZeitachse[[#This Row],[RANG sortiert]],ProjectTimelineData[],5,0),"")</f>
        <v/>
      </c>
    </row>
    <row r="186" spans="5:16" x14ac:dyDescent="0.35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>15.09.2022</v>
      </c>
      <c r="O186" s="2" t="str">
        <f>IFERROR(VLOOKUP(SortierteZeitachse[[#This Row],[RANG sortiert]],ProjectTimelineData[],4,0),"")</f>
        <v>Projektanfang</v>
      </c>
      <c r="P186" s="2" t="str">
        <f>IFERROR(VLOOKUP(SortierteZeitachse[[#This Row],[RANG sortiert]],ProjectTimelineData[],5,0),"")</f>
        <v/>
      </c>
    </row>
    <row r="187" spans="5:16" x14ac:dyDescent="0.35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>15.09.2022</v>
      </c>
      <c r="O187" s="2" t="str">
        <f>IFERROR(VLOOKUP(SortierteZeitachse[[#This Row],[RANG sortiert]],ProjectTimelineData[],4,0),"")</f>
        <v>Projektanfang</v>
      </c>
      <c r="P187" s="2" t="str">
        <f>IFERROR(VLOOKUP(SortierteZeitachse[[#This Row],[RANG sortiert]],ProjectTimelineData[],5,0),"")</f>
        <v/>
      </c>
    </row>
    <row r="188" spans="5:16" x14ac:dyDescent="0.35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>15.09.2022</v>
      </c>
      <c r="O188" s="2" t="str">
        <f>IFERROR(VLOOKUP(SortierteZeitachse[[#This Row],[RANG sortiert]],ProjectTimelineData[],4,0),"")</f>
        <v>Projektanfang</v>
      </c>
      <c r="P188" s="2" t="str">
        <f>IFERROR(VLOOKUP(SortierteZeitachse[[#This Row],[RANG sortiert]],ProjectTimelineData[],5,0),"")</f>
        <v/>
      </c>
    </row>
    <row r="189" spans="5:16" x14ac:dyDescent="0.35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>15.09.2022</v>
      </c>
      <c r="O189" s="2" t="str">
        <f>IFERROR(VLOOKUP(SortierteZeitachse[[#This Row],[RANG sortiert]],ProjectTimelineData[],4,0),"")</f>
        <v>Projektanfang</v>
      </c>
      <c r="P189" s="2" t="str">
        <f>IFERROR(VLOOKUP(SortierteZeitachse[[#This Row],[RANG sortiert]],ProjectTimelineData[],5,0),"")</f>
        <v/>
      </c>
    </row>
    <row r="190" spans="5:16" x14ac:dyDescent="0.35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>15.09.2022</v>
      </c>
      <c r="O190" s="2" t="str">
        <f>IFERROR(VLOOKUP(SortierteZeitachse[[#This Row],[RANG sortiert]],ProjectTimelineData[],4,0),"")</f>
        <v>Projektanfang</v>
      </c>
      <c r="P190" s="2" t="str">
        <f>IFERROR(VLOOKUP(SortierteZeitachse[[#This Row],[RANG sortiert]],ProjectTimelineData[],5,0),"")</f>
        <v/>
      </c>
    </row>
    <row r="191" spans="5:16" x14ac:dyDescent="0.35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>15.09.2022</v>
      </c>
      <c r="O191" s="2" t="str">
        <f>IFERROR(VLOOKUP(SortierteZeitachse[[#This Row],[RANG sortiert]],ProjectTimelineData[],4,0),"")</f>
        <v>Projektanfang</v>
      </c>
      <c r="P191" s="2" t="str">
        <f>IFERROR(VLOOKUP(SortierteZeitachse[[#This Row],[RANG sortiert]],ProjectTimelineData[],5,0),"")</f>
        <v/>
      </c>
    </row>
    <row r="192" spans="5:16" x14ac:dyDescent="0.35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>15.09.2022</v>
      </c>
      <c r="O192" s="2" t="str">
        <f>IFERROR(VLOOKUP(SortierteZeitachse[[#This Row],[RANG sortiert]],ProjectTimelineData[],4,0),"")</f>
        <v>Projektanfang</v>
      </c>
      <c r="P192" s="2" t="str">
        <f>IFERROR(VLOOKUP(SortierteZeitachse[[#This Row],[RANG sortiert]],ProjectTimelineData[],5,0),"")</f>
        <v/>
      </c>
    </row>
    <row r="193" spans="5:16" x14ac:dyDescent="0.35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>15.09.2022</v>
      </c>
      <c r="O193" s="2" t="str">
        <f>IFERROR(VLOOKUP(SortierteZeitachse[[#This Row],[RANG sortiert]],ProjectTimelineData[],4,0),"")</f>
        <v>Projektanfang</v>
      </c>
      <c r="P193" s="2" t="str">
        <f>IFERROR(VLOOKUP(SortierteZeitachse[[#This Row],[RANG sortiert]],ProjectTimelineData[],5,0),"")</f>
        <v/>
      </c>
    </row>
    <row r="194" spans="5:16" x14ac:dyDescent="0.35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>15.09.2022</v>
      </c>
      <c r="O194" s="2" t="str">
        <f>IFERROR(VLOOKUP(SortierteZeitachse[[#This Row],[RANG sortiert]],ProjectTimelineData[],4,0),"")</f>
        <v>Projektanfang</v>
      </c>
      <c r="P194" s="2" t="str">
        <f>IFERROR(VLOOKUP(SortierteZeitachse[[#This Row],[RANG sortiert]],ProjectTimelineData[],5,0),"")</f>
        <v/>
      </c>
    </row>
    <row r="195" spans="5:16" x14ac:dyDescent="0.35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>15.09.2022</v>
      </c>
      <c r="O195" s="2" t="str">
        <f>IFERROR(VLOOKUP(SortierteZeitachse[[#This Row],[RANG sortiert]],ProjectTimelineData[],4,0),"")</f>
        <v>Projektanfang</v>
      </c>
      <c r="P195" s="2" t="str">
        <f>IFERROR(VLOOKUP(SortierteZeitachse[[#This Row],[RANG sortiert]],ProjectTimelineData[],5,0),"")</f>
        <v/>
      </c>
    </row>
    <row r="196" spans="5:16" x14ac:dyDescent="0.35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>15.09.2022</v>
      </c>
      <c r="O196" s="2" t="str">
        <f>IFERROR(VLOOKUP(SortierteZeitachse[[#This Row],[RANG sortiert]],ProjectTimelineData[],4,0),"")</f>
        <v>Projektanfang</v>
      </c>
      <c r="P196" s="2" t="str">
        <f>IFERROR(VLOOKUP(SortierteZeitachse[[#This Row],[RANG sortiert]],ProjectTimelineData[],5,0),"")</f>
        <v/>
      </c>
    </row>
    <row r="197" spans="5:16" x14ac:dyDescent="0.35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>15.09.2022</v>
      </c>
      <c r="O197" s="2" t="str">
        <f>IFERROR(VLOOKUP(SortierteZeitachse[[#This Row],[RANG sortiert]],ProjectTimelineData[],4,0),"")</f>
        <v>Projektanfang</v>
      </c>
      <c r="P197" s="2" t="str">
        <f>IFERROR(VLOOKUP(SortierteZeitachse[[#This Row],[RANG sortiert]],ProjectTimelineData[],5,0),"")</f>
        <v/>
      </c>
    </row>
    <row r="198" spans="5:16" x14ac:dyDescent="0.35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>15.09.2022</v>
      </c>
      <c r="O198" s="2" t="str">
        <f>IFERROR(VLOOKUP(SortierteZeitachse[[#This Row],[RANG sortiert]],ProjectTimelineData[],4,0),"")</f>
        <v>Projektanfang</v>
      </c>
      <c r="P198" s="2" t="str">
        <f>IFERROR(VLOOKUP(SortierteZeitachse[[#This Row],[RANG sortiert]],ProjectTimelineData[],5,0),"")</f>
        <v/>
      </c>
    </row>
    <row r="199" spans="5:16" x14ac:dyDescent="0.35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>15.09.2022</v>
      </c>
      <c r="O199" s="2" t="str">
        <f>IFERROR(VLOOKUP(SortierteZeitachse[[#This Row],[RANG sortiert]],ProjectTimelineData[],4,0),"")</f>
        <v>Projektanfang</v>
      </c>
      <c r="P199" s="2" t="str">
        <f>IFERROR(VLOOKUP(SortierteZeitachse[[#This Row],[RANG sortiert]],ProjectTimelineData[],5,0),"")</f>
        <v/>
      </c>
    </row>
    <row r="200" spans="5:16" x14ac:dyDescent="0.35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>15.09.2022</v>
      </c>
      <c r="O200" s="2" t="str">
        <f>IFERROR(VLOOKUP(SortierteZeitachse[[#This Row],[RANG sortiert]],ProjectTimelineData[],4,0),"")</f>
        <v>Projektanfang</v>
      </c>
      <c r="P200" s="2" t="str">
        <f>IFERROR(VLOOKUP(SortierteZeitachse[[#This Row],[RANG sortiert]],ProjectTimelineData[],5,0),"")</f>
        <v/>
      </c>
    </row>
    <row r="201" spans="5:16" x14ac:dyDescent="0.35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>15.09.2022</v>
      </c>
      <c r="O201" s="2" t="str">
        <f>IFERROR(VLOOKUP(SortierteZeitachse[[#This Row],[RANG sortiert]],ProjectTimelineData[],4,0),"")</f>
        <v>Projektanfang</v>
      </c>
      <c r="P201" s="2" t="str">
        <f>IFERROR(VLOOKUP(SortierteZeitachse[[#This Row],[RANG sortiert]],ProjectTimelineData[],5,0),"")</f>
        <v/>
      </c>
    </row>
    <row r="202" spans="5:16" x14ac:dyDescent="0.35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>15.09.2022</v>
      </c>
      <c r="O202" s="2" t="str">
        <f>IFERROR(VLOOKUP(SortierteZeitachse[[#This Row],[RANG sortiert]],ProjectTimelineData[],4,0),"")</f>
        <v>Projektanfang</v>
      </c>
      <c r="P202" s="2" t="str">
        <f>IFERROR(VLOOKUP(SortierteZeitachse[[#This Row],[RANG sortiert]],ProjectTimelineData[],5,0),"")</f>
        <v/>
      </c>
    </row>
    <row r="203" spans="5:16" x14ac:dyDescent="0.35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>15.09.2022</v>
      </c>
      <c r="O203" s="2" t="str">
        <f>IFERROR(VLOOKUP(SortierteZeitachse[[#This Row],[RANG sortiert]],ProjectTimelineData[],4,0),"")</f>
        <v>Projektanfang</v>
      </c>
      <c r="P203" s="2" t="str">
        <f>IFERROR(VLOOKUP(SortierteZeitachse[[#This Row],[RANG sortiert]],ProjectTimelineData[],5,0),"")</f>
        <v/>
      </c>
    </row>
    <row r="204" spans="5:16" x14ac:dyDescent="0.35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>15.09.2022</v>
      </c>
      <c r="O204" s="2" t="str">
        <f>IFERROR(VLOOKUP(SortierteZeitachse[[#This Row],[RANG sortiert]],ProjectTimelineData[],4,0),"")</f>
        <v>Projektanfang</v>
      </c>
      <c r="P204" s="2" t="str">
        <f>IFERROR(VLOOKUP(SortierteZeitachse[[#This Row],[RANG sortiert]],ProjectTimelineData[],5,0),"")</f>
        <v/>
      </c>
    </row>
    <row r="205" spans="5:16" x14ac:dyDescent="0.35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>15.09.2022</v>
      </c>
      <c r="O205" s="2" t="str">
        <f>IFERROR(VLOOKUP(SortierteZeitachse[[#This Row],[RANG sortiert]],ProjectTimelineData[],4,0),"")</f>
        <v>Projektanfang</v>
      </c>
      <c r="P205" s="2" t="str">
        <f>IFERROR(VLOOKUP(SortierteZeitachse[[#This Row],[RANG sortiert]],ProjectTimelineData[],5,0),"")</f>
        <v/>
      </c>
    </row>
    <row r="206" spans="5:16" x14ac:dyDescent="0.35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>15.09.2022</v>
      </c>
      <c r="O206" s="2" t="str">
        <f>IFERROR(VLOOKUP(SortierteZeitachse[[#This Row],[RANG sortiert]],ProjectTimelineData[],4,0),"")</f>
        <v>Projektanfang</v>
      </c>
      <c r="P206" s="2" t="str">
        <f>IFERROR(VLOOKUP(SortierteZeitachse[[#This Row],[RANG sortiert]],ProjectTimelineData[],5,0),"")</f>
        <v/>
      </c>
    </row>
    <row r="207" spans="5:16" x14ac:dyDescent="0.35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>15.09.2022</v>
      </c>
      <c r="O207" s="2" t="str">
        <f>IFERROR(VLOOKUP(SortierteZeitachse[[#This Row],[RANG sortiert]],ProjectTimelineData[],4,0),"")</f>
        <v>Projektanfang</v>
      </c>
      <c r="P207" s="2" t="str">
        <f>IFERROR(VLOOKUP(SortierteZeitachse[[#This Row],[RANG sortiert]],ProjectTimelineData[],5,0),"")</f>
        <v/>
      </c>
    </row>
    <row r="208" spans="5:16" x14ac:dyDescent="0.35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>15.09.2022</v>
      </c>
      <c r="O208" s="2" t="str">
        <f>IFERROR(VLOOKUP(SortierteZeitachse[[#This Row],[RANG sortiert]],ProjectTimelineData[],4,0),"")</f>
        <v>Projektanfang</v>
      </c>
      <c r="P208" s="2" t="str">
        <f>IFERROR(VLOOKUP(SortierteZeitachse[[#This Row],[RANG sortiert]],ProjectTimelineData[],5,0),"")</f>
        <v/>
      </c>
    </row>
    <row r="209" spans="5:16" x14ac:dyDescent="0.35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>15.09.2022</v>
      </c>
      <c r="O209" s="2" t="str">
        <f>IFERROR(VLOOKUP(SortierteZeitachse[[#This Row],[RANG sortiert]],ProjectTimelineData[],4,0),"")</f>
        <v>Projektanfang</v>
      </c>
      <c r="P209" s="2" t="str">
        <f>IFERROR(VLOOKUP(SortierteZeitachse[[#This Row],[RANG sortiert]],ProjectTimelineData[],5,0),"")</f>
        <v/>
      </c>
    </row>
    <row r="210" spans="5:16" x14ac:dyDescent="0.35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>15.09.2022</v>
      </c>
      <c r="O210" s="2" t="str">
        <f>IFERROR(VLOOKUP(SortierteZeitachse[[#This Row],[RANG sortiert]],ProjectTimelineData[],4,0),"")</f>
        <v>Projektanfang</v>
      </c>
      <c r="P210" s="2" t="str">
        <f>IFERROR(VLOOKUP(SortierteZeitachse[[#This Row],[RANG sortiert]],ProjectTimelineData[],5,0),"")</f>
        <v/>
      </c>
    </row>
    <row r="211" spans="5:16" x14ac:dyDescent="0.35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>15.09.2022</v>
      </c>
      <c r="O211" s="2" t="str">
        <f>IFERROR(VLOOKUP(SortierteZeitachse[[#This Row],[RANG sortiert]],ProjectTimelineData[],4,0),"")</f>
        <v>Projektanfang</v>
      </c>
      <c r="P211" s="2" t="str">
        <f>IFERROR(VLOOKUP(SortierteZeitachse[[#This Row],[RANG sortiert]],ProjectTimelineData[],5,0),"")</f>
        <v/>
      </c>
    </row>
    <row r="212" spans="5:16" x14ac:dyDescent="0.35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>15.09.2022</v>
      </c>
      <c r="O212" s="2" t="str">
        <f>IFERROR(VLOOKUP(SortierteZeitachse[[#This Row],[RANG sortiert]],ProjectTimelineData[],4,0),"")</f>
        <v>Projektanfang</v>
      </c>
      <c r="P212" s="2" t="str">
        <f>IFERROR(VLOOKUP(SortierteZeitachse[[#This Row],[RANG sortiert]],ProjectTimelineData[],5,0),"")</f>
        <v/>
      </c>
    </row>
    <row r="213" spans="5:16" x14ac:dyDescent="0.35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>15.09.2022</v>
      </c>
      <c r="O213" s="2" t="str">
        <f>IFERROR(VLOOKUP(SortierteZeitachse[[#This Row],[RANG sortiert]],ProjectTimelineData[],4,0),"")</f>
        <v>Projektanfang</v>
      </c>
      <c r="P213" s="2" t="str">
        <f>IFERROR(VLOOKUP(SortierteZeitachse[[#This Row],[RANG sortiert]],ProjectTimelineData[],5,0),"")</f>
        <v/>
      </c>
    </row>
    <row r="214" spans="5:16" x14ac:dyDescent="0.35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>15.09.2022</v>
      </c>
      <c r="O214" s="2" t="str">
        <f>IFERROR(VLOOKUP(SortierteZeitachse[[#This Row],[RANG sortiert]],ProjectTimelineData[],4,0),"")</f>
        <v>Projektanfang</v>
      </c>
      <c r="P214" s="2" t="str">
        <f>IFERROR(VLOOKUP(SortierteZeitachse[[#This Row],[RANG sortiert]],ProjectTimelineData[],5,0),"")</f>
        <v/>
      </c>
    </row>
    <row r="215" spans="5:16" x14ac:dyDescent="0.35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>15.09.2022</v>
      </c>
      <c r="O215" s="2" t="str">
        <f>IFERROR(VLOOKUP(SortierteZeitachse[[#This Row],[RANG sortiert]],ProjectTimelineData[],4,0),"")</f>
        <v>Projektanfang</v>
      </c>
      <c r="P215" s="2" t="str">
        <f>IFERROR(VLOOKUP(SortierteZeitachse[[#This Row],[RANG sortiert]],ProjectTimelineData[],5,0),"")</f>
        <v/>
      </c>
    </row>
    <row r="216" spans="5:16" x14ac:dyDescent="0.35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>15.09.2022</v>
      </c>
      <c r="O216" s="2" t="str">
        <f>IFERROR(VLOOKUP(SortierteZeitachse[[#This Row],[RANG sortiert]],ProjectTimelineData[],4,0),"")</f>
        <v>Projektanfang</v>
      </c>
      <c r="P216" s="2" t="str">
        <f>IFERROR(VLOOKUP(SortierteZeitachse[[#This Row],[RANG sortiert]],ProjectTimelineData[],5,0),"")</f>
        <v/>
      </c>
    </row>
    <row r="217" spans="5:16" x14ac:dyDescent="0.35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>15.09.2022</v>
      </c>
      <c r="O217" s="2" t="str">
        <f>IFERROR(VLOOKUP(SortierteZeitachse[[#This Row],[RANG sortiert]],ProjectTimelineData[],4,0),"")</f>
        <v>Projektanfang</v>
      </c>
      <c r="P217" s="2" t="str">
        <f>IFERROR(VLOOKUP(SortierteZeitachse[[#This Row],[RANG sortiert]],ProjectTimelineData[],5,0),"")</f>
        <v/>
      </c>
    </row>
    <row r="218" spans="5:16" x14ac:dyDescent="0.35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>15.09.2022</v>
      </c>
      <c r="O218" s="2" t="str">
        <f>IFERROR(VLOOKUP(SortierteZeitachse[[#This Row],[RANG sortiert]],ProjectTimelineData[],4,0),"")</f>
        <v>Projektanfang</v>
      </c>
      <c r="P218" s="2" t="str">
        <f>IFERROR(VLOOKUP(SortierteZeitachse[[#This Row],[RANG sortiert]],ProjectTimelineData[],5,0),"")</f>
        <v/>
      </c>
    </row>
    <row r="219" spans="5:16" x14ac:dyDescent="0.35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>15.09.2022</v>
      </c>
      <c r="O219" s="2" t="str">
        <f>IFERROR(VLOOKUP(SortierteZeitachse[[#This Row],[RANG sortiert]],ProjectTimelineData[],4,0),"")</f>
        <v>Projektanfang</v>
      </c>
      <c r="P219" s="2" t="str">
        <f>IFERROR(VLOOKUP(SortierteZeitachse[[#This Row],[RANG sortiert]],ProjectTimelineData[],5,0),"")</f>
        <v/>
      </c>
    </row>
    <row r="220" spans="5:16" x14ac:dyDescent="0.35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>15.09.2022</v>
      </c>
      <c r="O220" s="2" t="str">
        <f>IFERROR(VLOOKUP(SortierteZeitachse[[#This Row],[RANG sortiert]],ProjectTimelineData[],4,0),"")</f>
        <v>Projektanfang</v>
      </c>
      <c r="P220" s="2" t="str">
        <f>IFERROR(VLOOKUP(SortierteZeitachse[[#This Row],[RANG sortiert]],ProjectTimelineData[],5,0),"")</f>
        <v/>
      </c>
    </row>
    <row r="221" spans="5:16" x14ac:dyDescent="0.35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>15.09.2022</v>
      </c>
      <c r="O221" s="2" t="str">
        <f>IFERROR(VLOOKUP(SortierteZeitachse[[#This Row],[RANG sortiert]],ProjectTimelineData[],4,0),"")</f>
        <v>Projektanfang</v>
      </c>
      <c r="P221" s="2" t="str">
        <f>IFERROR(VLOOKUP(SortierteZeitachse[[#This Row],[RANG sortiert]],ProjectTimelineData[],5,0),"")</f>
        <v/>
      </c>
    </row>
    <row r="222" spans="5:16" x14ac:dyDescent="0.35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>15.09.2022</v>
      </c>
      <c r="O222" s="2" t="str">
        <f>IFERROR(VLOOKUP(SortierteZeitachse[[#This Row],[RANG sortiert]],ProjectTimelineData[],4,0),"")</f>
        <v>Projektanfang</v>
      </c>
      <c r="P222" s="2" t="str">
        <f>IFERROR(VLOOKUP(SortierteZeitachse[[#This Row],[RANG sortiert]],ProjectTimelineData[],5,0),"")</f>
        <v/>
      </c>
    </row>
    <row r="223" spans="5:16" x14ac:dyDescent="0.35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>15.09.2022</v>
      </c>
      <c r="O223" s="2" t="str">
        <f>IFERROR(VLOOKUP(SortierteZeitachse[[#This Row],[RANG sortiert]],ProjectTimelineData[],4,0),"")</f>
        <v>Projektanfang</v>
      </c>
      <c r="P223" s="2" t="str">
        <f>IFERROR(VLOOKUP(SortierteZeitachse[[#This Row],[RANG sortiert]],ProjectTimelineData[],5,0),"")</f>
        <v/>
      </c>
    </row>
    <row r="224" spans="5:16" x14ac:dyDescent="0.35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>15.09.2022</v>
      </c>
      <c r="O224" s="2" t="str">
        <f>IFERROR(VLOOKUP(SortierteZeitachse[[#This Row],[RANG sortiert]],ProjectTimelineData[],4,0),"")</f>
        <v>Projektanfang</v>
      </c>
      <c r="P224" s="2" t="str">
        <f>IFERROR(VLOOKUP(SortierteZeitachse[[#This Row],[RANG sortiert]],ProjectTimelineData[],5,0),"")</f>
        <v/>
      </c>
    </row>
    <row r="225" spans="5:16" x14ac:dyDescent="0.35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>15.09.2022</v>
      </c>
      <c r="O225" s="2" t="str">
        <f>IFERROR(VLOOKUP(SortierteZeitachse[[#This Row],[RANG sortiert]],ProjectTimelineData[],4,0),"")</f>
        <v>Projektanfang</v>
      </c>
      <c r="P225" s="2" t="str">
        <f>IFERROR(VLOOKUP(SortierteZeitachse[[#This Row],[RANG sortiert]],ProjectTimelineData[],5,0),"")</f>
        <v/>
      </c>
    </row>
    <row r="226" spans="5:16" x14ac:dyDescent="0.35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>15.09.2022</v>
      </c>
      <c r="O226" s="2" t="str">
        <f>IFERROR(VLOOKUP(SortierteZeitachse[[#This Row],[RANG sortiert]],ProjectTimelineData[],4,0),"")</f>
        <v>Projektanfang</v>
      </c>
      <c r="P226" s="2" t="str">
        <f>IFERROR(VLOOKUP(SortierteZeitachse[[#This Row],[RANG sortiert]],ProjectTimelineData[],5,0),"")</f>
        <v/>
      </c>
    </row>
    <row r="227" spans="5:16" x14ac:dyDescent="0.35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>15.09.2022</v>
      </c>
      <c r="O227" s="2" t="str">
        <f>IFERROR(VLOOKUP(SortierteZeitachse[[#This Row],[RANG sortiert]],ProjectTimelineData[],4,0),"")</f>
        <v>Projektanfang</v>
      </c>
      <c r="P227" s="2" t="str">
        <f>IFERROR(VLOOKUP(SortierteZeitachse[[#This Row],[RANG sortiert]],ProjectTimelineData[],5,0),"")</f>
        <v/>
      </c>
    </row>
    <row r="228" spans="5:16" x14ac:dyDescent="0.35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>15.09.2022</v>
      </c>
      <c r="O228" s="2" t="str">
        <f>IFERROR(VLOOKUP(SortierteZeitachse[[#This Row],[RANG sortiert]],ProjectTimelineData[],4,0),"")</f>
        <v>Projektanfang</v>
      </c>
      <c r="P228" s="2" t="str">
        <f>IFERROR(VLOOKUP(SortierteZeitachse[[#This Row],[RANG sortiert]],ProjectTimelineData[],5,0),"")</f>
        <v/>
      </c>
    </row>
    <row r="229" spans="5:16" x14ac:dyDescent="0.35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>15.09.2022</v>
      </c>
      <c r="O229" s="2" t="str">
        <f>IFERROR(VLOOKUP(SortierteZeitachse[[#This Row],[RANG sortiert]],ProjectTimelineData[],4,0),"")</f>
        <v>Projektanfang</v>
      </c>
      <c r="P229" s="2" t="str">
        <f>IFERROR(VLOOKUP(SortierteZeitachse[[#This Row],[RANG sortiert]],ProjectTimelineData[],5,0),"")</f>
        <v/>
      </c>
    </row>
    <row r="230" spans="5:16" x14ac:dyDescent="0.35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>15.09.2022</v>
      </c>
      <c r="O230" s="2" t="str">
        <f>IFERROR(VLOOKUP(SortierteZeitachse[[#This Row],[RANG sortiert]],ProjectTimelineData[],4,0),"")</f>
        <v>Projektanfang</v>
      </c>
      <c r="P230" s="2" t="str">
        <f>IFERROR(VLOOKUP(SortierteZeitachse[[#This Row],[RANG sortiert]],ProjectTimelineData[],5,0),"")</f>
        <v/>
      </c>
    </row>
    <row r="231" spans="5:16" x14ac:dyDescent="0.35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>15.09.2022</v>
      </c>
      <c r="O231" s="2" t="str">
        <f>IFERROR(VLOOKUP(SortierteZeitachse[[#This Row],[RANG sortiert]],ProjectTimelineData[],4,0),"")</f>
        <v>Projektanfang</v>
      </c>
      <c r="P231" s="2" t="str">
        <f>IFERROR(VLOOKUP(SortierteZeitachse[[#This Row],[RANG sortiert]],ProjectTimelineData[],5,0),"")</f>
        <v/>
      </c>
    </row>
    <row r="232" spans="5:16" x14ac:dyDescent="0.35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>15.09.2022</v>
      </c>
      <c r="O232" s="2" t="str">
        <f>IFERROR(VLOOKUP(SortierteZeitachse[[#This Row],[RANG sortiert]],ProjectTimelineData[],4,0),"")</f>
        <v>Projektanfang</v>
      </c>
      <c r="P232" s="2" t="str">
        <f>IFERROR(VLOOKUP(SortierteZeitachse[[#This Row],[RANG sortiert]],ProjectTimelineData[],5,0),"")</f>
        <v/>
      </c>
    </row>
    <row r="233" spans="5:16" x14ac:dyDescent="0.35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>15.09.2022</v>
      </c>
      <c r="O233" s="2" t="str">
        <f>IFERROR(VLOOKUP(SortierteZeitachse[[#This Row],[RANG sortiert]],ProjectTimelineData[],4,0),"")</f>
        <v>Projektanfang</v>
      </c>
      <c r="P233" s="2" t="str">
        <f>IFERROR(VLOOKUP(SortierteZeitachse[[#This Row],[RANG sortiert]],ProjectTimelineData[],5,0),"")</f>
        <v/>
      </c>
    </row>
    <row r="234" spans="5:16" x14ac:dyDescent="0.35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>15.09.2022</v>
      </c>
      <c r="O234" s="2" t="str">
        <f>IFERROR(VLOOKUP(SortierteZeitachse[[#This Row],[RANG sortiert]],ProjectTimelineData[],4,0),"")</f>
        <v>Projektanfang</v>
      </c>
      <c r="P234" s="2" t="str">
        <f>IFERROR(VLOOKUP(SortierteZeitachse[[#This Row],[RANG sortiert]],ProjectTimelineData[],5,0),"")</f>
        <v/>
      </c>
    </row>
    <row r="235" spans="5:16" x14ac:dyDescent="0.35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>15.09.2022</v>
      </c>
      <c r="O235" s="2" t="str">
        <f>IFERROR(VLOOKUP(SortierteZeitachse[[#This Row],[RANG sortiert]],ProjectTimelineData[],4,0),"")</f>
        <v>Projektanfang</v>
      </c>
      <c r="P235" s="2" t="str">
        <f>IFERROR(VLOOKUP(SortierteZeitachse[[#This Row],[RANG sortiert]],ProjectTimelineData[],5,0),"")</f>
        <v/>
      </c>
    </row>
    <row r="236" spans="5:16" x14ac:dyDescent="0.35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>15.09.2022</v>
      </c>
      <c r="O236" s="2" t="str">
        <f>IFERROR(VLOOKUP(SortierteZeitachse[[#This Row],[RANG sortiert]],ProjectTimelineData[],4,0),"")</f>
        <v>Projektanfang</v>
      </c>
      <c r="P236" s="2" t="str">
        <f>IFERROR(VLOOKUP(SortierteZeitachse[[#This Row],[RANG sortiert]],ProjectTimelineData[],5,0),"")</f>
        <v/>
      </c>
    </row>
    <row r="237" spans="5:16" x14ac:dyDescent="0.35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>15.09.2022</v>
      </c>
      <c r="O237" s="2" t="str">
        <f>IFERROR(VLOOKUP(SortierteZeitachse[[#This Row],[RANG sortiert]],ProjectTimelineData[],4,0),"")</f>
        <v>Projektanfang</v>
      </c>
      <c r="P237" s="2" t="str">
        <f>IFERROR(VLOOKUP(SortierteZeitachse[[#This Row],[RANG sortiert]],ProjectTimelineData[],5,0),"")</f>
        <v/>
      </c>
    </row>
    <row r="238" spans="5:16" x14ac:dyDescent="0.35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>15.09.2022</v>
      </c>
      <c r="O238" s="2" t="str">
        <f>IFERROR(VLOOKUP(SortierteZeitachse[[#This Row],[RANG sortiert]],ProjectTimelineData[],4,0),"")</f>
        <v>Projektanfang</v>
      </c>
      <c r="P238" s="2" t="str">
        <f>IFERROR(VLOOKUP(SortierteZeitachse[[#This Row],[RANG sortiert]],ProjectTimelineData[],5,0),"")</f>
        <v/>
      </c>
    </row>
    <row r="239" spans="5:16" x14ac:dyDescent="0.35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>15.09.2022</v>
      </c>
      <c r="O239" s="2" t="str">
        <f>IFERROR(VLOOKUP(SortierteZeitachse[[#This Row],[RANG sortiert]],ProjectTimelineData[],4,0),"")</f>
        <v>Projektanfang</v>
      </c>
      <c r="P239" s="2" t="str">
        <f>IFERROR(VLOOKUP(SortierteZeitachse[[#This Row],[RANG sortiert]],ProjectTimelineData[],5,0),"")</f>
        <v/>
      </c>
    </row>
    <row r="240" spans="5:16" x14ac:dyDescent="0.35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>15.09.2022</v>
      </c>
      <c r="O240" s="2" t="str">
        <f>IFERROR(VLOOKUP(SortierteZeitachse[[#This Row],[RANG sortiert]],ProjectTimelineData[],4,0),"")</f>
        <v>Projektanfang</v>
      </c>
      <c r="P240" s="2" t="str">
        <f>IFERROR(VLOOKUP(SortierteZeitachse[[#This Row],[RANG sortiert]],ProjectTimelineData[],5,0),"")</f>
        <v/>
      </c>
    </row>
    <row r="241" spans="5:16" x14ac:dyDescent="0.35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>15.09.2022</v>
      </c>
      <c r="O241" s="2" t="str">
        <f>IFERROR(VLOOKUP(SortierteZeitachse[[#This Row],[RANG sortiert]],ProjectTimelineData[],4,0),"")</f>
        <v>Projektanfang</v>
      </c>
      <c r="P241" s="2" t="str">
        <f>IFERROR(VLOOKUP(SortierteZeitachse[[#This Row],[RANG sortiert]],ProjectTimelineData[],5,0),"")</f>
        <v/>
      </c>
    </row>
    <row r="242" spans="5:16" x14ac:dyDescent="0.35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>15.09.2022</v>
      </c>
      <c r="O242" s="2" t="str">
        <f>IFERROR(VLOOKUP(SortierteZeitachse[[#This Row],[RANG sortiert]],ProjectTimelineData[],4,0),"")</f>
        <v>Projektanfang</v>
      </c>
      <c r="P242" s="2" t="str">
        <f>IFERROR(VLOOKUP(SortierteZeitachse[[#This Row],[RANG sortiert]],ProjectTimelineData[],5,0),"")</f>
        <v/>
      </c>
    </row>
    <row r="243" spans="5:16" x14ac:dyDescent="0.35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>15.09.2022</v>
      </c>
      <c r="O243" s="2" t="str">
        <f>IFERROR(VLOOKUP(SortierteZeitachse[[#This Row],[RANG sortiert]],ProjectTimelineData[],4,0),"")</f>
        <v>Projektanfang</v>
      </c>
      <c r="P243" s="2" t="str">
        <f>IFERROR(VLOOKUP(SortierteZeitachse[[#This Row],[RANG sortiert]],ProjectTimelineData[],5,0),"")</f>
        <v/>
      </c>
    </row>
    <row r="244" spans="5:16" x14ac:dyDescent="0.35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>15.09.2022</v>
      </c>
      <c r="O244" s="2" t="str">
        <f>IFERROR(VLOOKUP(SortierteZeitachse[[#This Row],[RANG sortiert]],ProjectTimelineData[],4,0),"")</f>
        <v>Projektanfang</v>
      </c>
      <c r="P244" s="2" t="str">
        <f>IFERROR(VLOOKUP(SortierteZeitachse[[#This Row],[RANG sortiert]],ProjectTimelineData[],5,0),"")</f>
        <v/>
      </c>
    </row>
    <row r="245" spans="5:16" x14ac:dyDescent="0.35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>15.09.2022</v>
      </c>
      <c r="O245" s="2" t="str">
        <f>IFERROR(VLOOKUP(SortierteZeitachse[[#This Row],[RANG sortiert]],ProjectTimelineData[],4,0),"")</f>
        <v>Projektanfang</v>
      </c>
      <c r="P245" s="2" t="str">
        <f>IFERROR(VLOOKUP(SortierteZeitachse[[#This Row],[RANG sortiert]],ProjectTimelineData[],5,0),"")</f>
        <v/>
      </c>
    </row>
    <row r="246" spans="5:16" x14ac:dyDescent="0.35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>15.09.2022</v>
      </c>
      <c r="O246" s="2" t="str">
        <f>IFERROR(VLOOKUP(SortierteZeitachse[[#This Row],[RANG sortiert]],ProjectTimelineData[],4,0),"")</f>
        <v>Projektanfang</v>
      </c>
      <c r="P246" s="2" t="str">
        <f>IFERROR(VLOOKUP(SortierteZeitachse[[#This Row],[RANG sortiert]],ProjectTimelineData[],5,0),"")</f>
        <v/>
      </c>
    </row>
    <row r="247" spans="5:16" x14ac:dyDescent="0.35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>15.09.2022</v>
      </c>
      <c r="O247" s="2" t="str">
        <f>IFERROR(VLOOKUP(SortierteZeitachse[[#This Row],[RANG sortiert]],ProjectTimelineData[],4,0),"")</f>
        <v>Projektanfang</v>
      </c>
      <c r="P247" s="2" t="str">
        <f>IFERROR(VLOOKUP(SortierteZeitachse[[#This Row],[RANG sortiert]],ProjectTimelineData[],5,0),"")</f>
        <v/>
      </c>
    </row>
    <row r="248" spans="5:16" x14ac:dyDescent="0.35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>15.09.2022</v>
      </c>
      <c r="O248" s="2" t="str">
        <f>IFERROR(VLOOKUP(SortierteZeitachse[[#This Row],[RANG sortiert]],ProjectTimelineData[],4,0),"")</f>
        <v>Projektanfang</v>
      </c>
      <c r="P248" s="2" t="str">
        <f>IFERROR(VLOOKUP(SortierteZeitachse[[#This Row],[RANG sortiert]],ProjectTimelineData[],5,0),"")</f>
        <v/>
      </c>
    </row>
    <row r="249" spans="5:16" x14ac:dyDescent="0.35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>15.09.2022</v>
      </c>
      <c r="O249" s="2" t="str">
        <f>IFERROR(VLOOKUP(SortierteZeitachse[[#This Row],[RANG sortiert]],ProjectTimelineData[],4,0),"")</f>
        <v>Projektanfang</v>
      </c>
      <c r="P249" s="2" t="str">
        <f>IFERROR(VLOOKUP(SortierteZeitachse[[#This Row],[RANG sortiert]],ProjectTimelineData[],5,0),"")</f>
        <v/>
      </c>
    </row>
    <row r="250" spans="5:16" x14ac:dyDescent="0.35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>15.09.2022</v>
      </c>
      <c r="O250" s="2" t="str">
        <f>IFERROR(VLOOKUP(SortierteZeitachse[[#This Row],[RANG sortiert]],ProjectTimelineData[],4,0),"")</f>
        <v>Projektanfang</v>
      </c>
      <c r="P250" s="2" t="str">
        <f>IFERROR(VLOOKUP(SortierteZeitachse[[#This Row],[RANG sortiert]],ProjectTimelineData[],5,0),"")</f>
        <v/>
      </c>
    </row>
    <row r="251" spans="5:16" x14ac:dyDescent="0.35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>15.09.2022</v>
      </c>
      <c r="O251" s="2" t="str">
        <f>IFERROR(VLOOKUP(SortierteZeitachse[[#This Row],[RANG sortiert]],ProjectTimelineData[],4,0),"")</f>
        <v>Projektanfang</v>
      </c>
      <c r="P251" s="2" t="str">
        <f>IFERROR(VLOOKUP(SortierteZeitachse[[#This Row],[RANG sortiert]],ProjectTimelineData[],5,0),"")</f>
        <v/>
      </c>
    </row>
    <row r="252" spans="5:16" x14ac:dyDescent="0.35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>15.09.2022</v>
      </c>
      <c r="O252" s="2" t="str">
        <f>IFERROR(VLOOKUP(SortierteZeitachse[[#This Row],[RANG sortiert]],ProjectTimelineData[],4,0),"")</f>
        <v>Projektanfang</v>
      </c>
      <c r="P252" s="2" t="str">
        <f>IFERROR(VLOOKUP(SortierteZeitachse[[#This Row],[RANG sortiert]],ProjectTimelineData[],5,0),"")</f>
        <v/>
      </c>
    </row>
    <row r="253" spans="5:16" x14ac:dyDescent="0.35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>15.09.2022</v>
      </c>
      <c r="O253" s="2" t="str">
        <f>IFERROR(VLOOKUP(SortierteZeitachse[[#This Row],[RANG sortiert]],ProjectTimelineData[],4,0),"")</f>
        <v>Projektanfang</v>
      </c>
      <c r="P253" s="2" t="str">
        <f>IFERROR(VLOOKUP(SortierteZeitachse[[#This Row],[RANG sortiert]],ProjectTimelineData[],5,0),"")</f>
        <v/>
      </c>
    </row>
    <row r="254" spans="5:16" x14ac:dyDescent="0.35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>15.09.2022</v>
      </c>
      <c r="O254" s="2" t="str">
        <f>IFERROR(VLOOKUP(SortierteZeitachse[[#This Row],[RANG sortiert]],ProjectTimelineData[],4,0),"")</f>
        <v>Projektanfang</v>
      </c>
      <c r="P254" s="2" t="str">
        <f>IFERROR(VLOOKUP(SortierteZeitachse[[#This Row],[RANG sortiert]],ProjectTimelineData[],5,0),"")</f>
        <v/>
      </c>
    </row>
    <row r="255" spans="5:16" x14ac:dyDescent="0.35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>15.09.2022</v>
      </c>
      <c r="O255" s="2" t="str">
        <f>IFERROR(VLOOKUP(SortierteZeitachse[[#This Row],[RANG sortiert]],ProjectTimelineData[],4,0),"")</f>
        <v>Projektanfang</v>
      </c>
      <c r="P255" s="2" t="str">
        <f>IFERROR(VLOOKUP(SortierteZeitachse[[#This Row],[RANG sortiert]],ProjectTimelineData[],5,0),"")</f>
        <v/>
      </c>
    </row>
    <row r="256" spans="5:16" x14ac:dyDescent="0.35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>15.09.2022</v>
      </c>
      <c r="O256" s="2" t="str">
        <f>IFERROR(VLOOKUP(SortierteZeitachse[[#This Row],[RANG sortiert]],ProjectTimelineData[],4,0),"")</f>
        <v>Projektanfang</v>
      </c>
      <c r="P256" s="2" t="str">
        <f>IFERROR(VLOOKUP(SortierteZeitachse[[#This Row],[RANG sortiert]],ProjectTimelineData[],5,0),"")</f>
        <v/>
      </c>
    </row>
    <row r="257" spans="5:16" x14ac:dyDescent="0.35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>15.09.2022</v>
      </c>
      <c r="O257" s="2" t="str">
        <f>IFERROR(VLOOKUP(SortierteZeitachse[[#This Row],[RANG sortiert]],ProjectTimelineData[],4,0),"")</f>
        <v>Projektanfang</v>
      </c>
      <c r="P257" s="2" t="str">
        <f>IFERROR(VLOOKUP(SortierteZeitachse[[#This Row],[RANG sortiert]],ProjectTimelineData[],5,0),"")</f>
        <v/>
      </c>
    </row>
    <row r="258" spans="5:16" x14ac:dyDescent="0.35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>15.09.2022</v>
      </c>
      <c r="O258" s="2" t="str">
        <f>IFERROR(VLOOKUP(SortierteZeitachse[[#This Row],[RANG sortiert]],ProjectTimelineData[],4,0),"")</f>
        <v>Projektanfang</v>
      </c>
      <c r="P258" s="2" t="str">
        <f>IFERROR(VLOOKUP(SortierteZeitachse[[#This Row],[RANG sortiert]],ProjectTimelineData[],5,0),"")</f>
        <v/>
      </c>
    </row>
    <row r="259" spans="5:16" x14ac:dyDescent="0.35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>15.09.2022</v>
      </c>
      <c r="O259" s="2" t="str">
        <f>IFERROR(VLOOKUP(SortierteZeitachse[[#This Row],[RANG sortiert]],ProjectTimelineData[],4,0),"")</f>
        <v>Projektanfang</v>
      </c>
      <c r="P259" s="2" t="str">
        <f>IFERROR(VLOOKUP(SortierteZeitachse[[#This Row],[RANG sortiert]],ProjectTimelineData[],5,0),"")</f>
        <v/>
      </c>
    </row>
    <row r="260" spans="5:16" x14ac:dyDescent="0.35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>15.09.2022</v>
      </c>
      <c r="O260" s="2" t="str">
        <f>IFERROR(VLOOKUP(SortierteZeitachse[[#This Row],[RANG sortiert]],ProjectTimelineData[],4,0),"")</f>
        <v>Projektanfang</v>
      </c>
      <c r="P260" s="2" t="str">
        <f>IFERROR(VLOOKUP(SortierteZeitachse[[#This Row],[RANG sortiert]],ProjectTimelineData[],5,0),"")</f>
        <v/>
      </c>
    </row>
    <row r="261" spans="5:16" x14ac:dyDescent="0.35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>15.09.2022</v>
      </c>
      <c r="O261" s="2" t="str">
        <f>IFERROR(VLOOKUP(SortierteZeitachse[[#This Row],[RANG sortiert]],ProjectTimelineData[],4,0),"")</f>
        <v>Projektanfang</v>
      </c>
      <c r="P261" s="2" t="str">
        <f>IFERROR(VLOOKUP(SortierteZeitachse[[#This Row],[RANG sortiert]],ProjectTimelineData[],5,0),"")</f>
        <v/>
      </c>
    </row>
    <row r="262" spans="5:16" x14ac:dyDescent="0.35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>15.09.2022</v>
      </c>
      <c r="O262" s="2" t="str">
        <f>IFERROR(VLOOKUP(SortierteZeitachse[[#This Row],[RANG sortiert]],ProjectTimelineData[],4,0),"")</f>
        <v>Projektanfang</v>
      </c>
      <c r="P262" s="2" t="str">
        <f>IFERROR(VLOOKUP(SortierteZeitachse[[#This Row],[RANG sortiert]],ProjectTimelineData[],5,0),"")</f>
        <v/>
      </c>
    </row>
    <row r="263" spans="5:16" x14ac:dyDescent="0.35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>15.09.2022</v>
      </c>
      <c r="O263" s="2" t="str">
        <f>IFERROR(VLOOKUP(SortierteZeitachse[[#This Row],[RANG sortiert]],ProjectTimelineData[],4,0),"")</f>
        <v>Projektanfang</v>
      </c>
      <c r="P263" s="2" t="str">
        <f>IFERROR(VLOOKUP(SortierteZeitachse[[#This Row],[RANG sortiert]],ProjectTimelineData[],5,0),"")</f>
        <v/>
      </c>
    </row>
    <row r="264" spans="5:16" x14ac:dyDescent="0.35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>15.09.2022</v>
      </c>
      <c r="O264" s="2" t="str">
        <f>IFERROR(VLOOKUP(SortierteZeitachse[[#This Row],[RANG sortiert]],ProjectTimelineData[],4,0),"")</f>
        <v>Projektanfang</v>
      </c>
      <c r="P264" s="2" t="str">
        <f>IFERROR(VLOOKUP(SortierteZeitachse[[#This Row],[RANG sortiert]],ProjectTimelineData[],5,0),"")</f>
        <v/>
      </c>
    </row>
    <row r="265" spans="5:16" x14ac:dyDescent="0.35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>15.09.2022</v>
      </c>
      <c r="O265" s="2" t="str">
        <f>IFERROR(VLOOKUP(SortierteZeitachse[[#This Row],[RANG sortiert]],ProjectTimelineData[],4,0),"")</f>
        <v>Projektanfang</v>
      </c>
      <c r="P265" s="2" t="str">
        <f>IFERROR(VLOOKUP(SortierteZeitachse[[#This Row],[RANG sortiert]],ProjectTimelineData[],5,0),"")</f>
        <v/>
      </c>
    </row>
    <row r="266" spans="5:16" x14ac:dyDescent="0.35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>15.09.2022</v>
      </c>
      <c r="O266" s="2" t="str">
        <f>IFERROR(VLOOKUP(SortierteZeitachse[[#This Row],[RANG sortiert]],ProjectTimelineData[],4,0),"")</f>
        <v>Projektanfang</v>
      </c>
      <c r="P266" s="2" t="str">
        <f>IFERROR(VLOOKUP(SortierteZeitachse[[#This Row],[RANG sortiert]],ProjectTimelineData[],5,0),"")</f>
        <v/>
      </c>
    </row>
    <row r="267" spans="5:16" x14ac:dyDescent="0.35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>15.09.2022</v>
      </c>
      <c r="O267" s="2" t="str">
        <f>IFERROR(VLOOKUP(SortierteZeitachse[[#This Row],[RANG sortiert]],ProjectTimelineData[],4,0),"")</f>
        <v>Projektanfang</v>
      </c>
      <c r="P267" s="2" t="str">
        <f>IFERROR(VLOOKUP(SortierteZeitachse[[#This Row],[RANG sortiert]],ProjectTimelineData[],5,0),"")</f>
        <v/>
      </c>
    </row>
    <row r="268" spans="5:16" x14ac:dyDescent="0.35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>15.09.2022</v>
      </c>
      <c r="O268" s="2" t="str">
        <f>IFERROR(VLOOKUP(SortierteZeitachse[[#This Row],[RANG sortiert]],ProjectTimelineData[],4,0),"")</f>
        <v>Projektanfang</v>
      </c>
      <c r="P268" s="2" t="str">
        <f>IFERROR(VLOOKUP(SortierteZeitachse[[#This Row],[RANG sortiert]],ProjectTimelineData[],5,0),"")</f>
        <v/>
      </c>
    </row>
    <row r="269" spans="5:16" x14ac:dyDescent="0.35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>15.09.2022</v>
      </c>
      <c r="O269" s="2" t="str">
        <f>IFERROR(VLOOKUP(SortierteZeitachse[[#This Row],[RANG sortiert]],ProjectTimelineData[],4,0),"")</f>
        <v>Projektanfang</v>
      </c>
      <c r="P269" s="2" t="str">
        <f>IFERROR(VLOOKUP(SortierteZeitachse[[#This Row],[RANG sortiert]],ProjectTimelineData[],5,0),"")</f>
        <v/>
      </c>
    </row>
    <row r="270" spans="5:16" x14ac:dyDescent="0.35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>15.09.2022</v>
      </c>
      <c r="O270" s="2" t="str">
        <f>IFERROR(VLOOKUP(SortierteZeitachse[[#This Row],[RANG sortiert]],ProjectTimelineData[],4,0),"")</f>
        <v>Projektanfang</v>
      </c>
      <c r="P270" s="2" t="str">
        <f>IFERROR(VLOOKUP(SortierteZeitachse[[#This Row],[RANG sortiert]],ProjectTimelineData[],5,0),"")</f>
        <v/>
      </c>
    </row>
    <row r="271" spans="5:16" x14ac:dyDescent="0.35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>15.09.2022</v>
      </c>
      <c r="O271" s="2" t="str">
        <f>IFERROR(VLOOKUP(SortierteZeitachse[[#This Row],[RANG sortiert]],ProjectTimelineData[],4,0),"")</f>
        <v>Projektanfang</v>
      </c>
      <c r="P271" s="2" t="str">
        <f>IFERROR(VLOOKUP(SortierteZeitachse[[#This Row],[RANG sortiert]],ProjectTimelineData[],5,0),"")</f>
        <v/>
      </c>
    </row>
    <row r="272" spans="5:16" x14ac:dyDescent="0.35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>15.09.2022</v>
      </c>
      <c r="O272" s="2" t="str">
        <f>IFERROR(VLOOKUP(SortierteZeitachse[[#This Row],[RANG sortiert]],ProjectTimelineData[],4,0),"")</f>
        <v>Projektanfang</v>
      </c>
      <c r="P272" s="2" t="str">
        <f>IFERROR(VLOOKUP(SortierteZeitachse[[#This Row],[RANG sortiert]],ProjectTimelineData[],5,0),"")</f>
        <v/>
      </c>
    </row>
    <row r="273" spans="5:16" x14ac:dyDescent="0.35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>15.09.2022</v>
      </c>
      <c r="O273" s="2" t="str">
        <f>IFERROR(VLOOKUP(SortierteZeitachse[[#This Row],[RANG sortiert]],ProjectTimelineData[],4,0),"")</f>
        <v>Projektanfang</v>
      </c>
      <c r="P273" s="2" t="str">
        <f>IFERROR(VLOOKUP(SortierteZeitachse[[#This Row],[RANG sortiert]],ProjectTimelineData[],5,0),"")</f>
        <v/>
      </c>
    </row>
    <row r="274" spans="5:16" x14ac:dyDescent="0.35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>15.09.2022</v>
      </c>
      <c r="O274" s="2" t="str">
        <f>IFERROR(VLOOKUP(SortierteZeitachse[[#This Row],[RANG sortiert]],ProjectTimelineData[],4,0),"")</f>
        <v>Projektanfang</v>
      </c>
      <c r="P274" s="2" t="str">
        <f>IFERROR(VLOOKUP(SortierteZeitachse[[#This Row],[RANG sortiert]],ProjectTimelineData[],5,0),"")</f>
        <v/>
      </c>
    </row>
    <row r="275" spans="5:16" x14ac:dyDescent="0.35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>15.09.2022</v>
      </c>
      <c r="O275" s="2" t="str">
        <f>IFERROR(VLOOKUP(SortierteZeitachse[[#This Row],[RANG sortiert]],ProjectTimelineData[],4,0),"")</f>
        <v>Projektanfang</v>
      </c>
      <c r="P275" s="2" t="str">
        <f>IFERROR(VLOOKUP(SortierteZeitachse[[#This Row],[RANG sortiert]],ProjectTimelineData[],5,0),"")</f>
        <v/>
      </c>
    </row>
    <row r="276" spans="5:16" x14ac:dyDescent="0.35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>15.09.2022</v>
      </c>
      <c r="O276" s="2" t="str">
        <f>IFERROR(VLOOKUP(SortierteZeitachse[[#This Row],[RANG sortiert]],ProjectTimelineData[],4,0),"")</f>
        <v>Projektanfang</v>
      </c>
      <c r="P276" s="2" t="str">
        <f>IFERROR(VLOOKUP(SortierteZeitachse[[#This Row],[RANG sortiert]],ProjectTimelineData[],5,0),"")</f>
        <v/>
      </c>
    </row>
    <row r="277" spans="5:16" x14ac:dyDescent="0.35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>15.09.2022</v>
      </c>
      <c r="O277" s="2" t="str">
        <f>IFERROR(VLOOKUP(SortierteZeitachse[[#This Row],[RANG sortiert]],ProjectTimelineData[],4,0),"")</f>
        <v>Projektanfang</v>
      </c>
      <c r="P277" s="2" t="str">
        <f>IFERROR(VLOOKUP(SortierteZeitachse[[#This Row],[RANG sortiert]],ProjectTimelineData[],5,0),"")</f>
        <v/>
      </c>
    </row>
    <row r="278" spans="5:16" x14ac:dyDescent="0.35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>15.09.2022</v>
      </c>
      <c r="O278" s="2" t="str">
        <f>IFERROR(VLOOKUP(SortierteZeitachse[[#This Row],[RANG sortiert]],ProjectTimelineData[],4,0),"")</f>
        <v>Projektanfang</v>
      </c>
      <c r="P278" s="2" t="str">
        <f>IFERROR(VLOOKUP(SortierteZeitachse[[#This Row],[RANG sortiert]],ProjectTimelineData[],5,0),"")</f>
        <v/>
      </c>
    </row>
    <row r="279" spans="5:16" x14ac:dyDescent="0.35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>15.09.2022</v>
      </c>
      <c r="O279" s="2" t="str">
        <f>IFERROR(VLOOKUP(SortierteZeitachse[[#This Row],[RANG sortiert]],ProjectTimelineData[],4,0),"")</f>
        <v>Projektanfang</v>
      </c>
      <c r="P279" s="2" t="str">
        <f>IFERROR(VLOOKUP(SortierteZeitachse[[#This Row],[RANG sortiert]],ProjectTimelineData[],5,0),"")</f>
        <v/>
      </c>
    </row>
    <row r="280" spans="5:16" x14ac:dyDescent="0.35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>15.09.2022</v>
      </c>
      <c r="O280" s="2" t="str">
        <f>IFERROR(VLOOKUP(SortierteZeitachse[[#This Row],[RANG sortiert]],ProjectTimelineData[],4,0),"")</f>
        <v>Projektanfang</v>
      </c>
      <c r="P280" s="2" t="str">
        <f>IFERROR(VLOOKUP(SortierteZeitachse[[#This Row],[RANG sortiert]],ProjectTimelineData[],5,0),"")</f>
        <v/>
      </c>
    </row>
    <row r="281" spans="5:16" x14ac:dyDescent="0.35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>15.09.2022</v>
      </c>
      <c r="O281" s="2" t="str">
        <f>IFERROR(VLOOKUP(SortierteZeitachse[[#This Row],[RANG sortiert]],ProjectTimelineData[],4,0),"")</f>
        <v>Projektanfang</v>
      </c>
      <c r="P281" s="2" t="str">
        <f>IFERROR(VLOOKUP(SortierteZeitachse[[#This Row],[RANG sortiert]],ProjectTimelineData[],5,0),"")</f>
        <v/>
      </c>
    </row>
    <row r="282" spans="5:16" x14ac:dyDescent="0.35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>15.09.2022</v>
      </c>
      <c r="O282" s="2" t="str">
        <f>IFERROR(VLOOKUP(SortierteZeitachse[[#This Row],[RANG sortiert]],ProjectTimelineData[],4,0),"")</f>
        <v>Projektanfang</v>
      </c>
      <c r="P282" s="2" t="str">
        <f>IFERROR(VLOOKUP(SortierteZeitachse[[#This Row],[RANG sortiert]],ProjectTimelineData[],5,0),"")</f>
        <v/>
      </c>
    </row>
    <row r="283" spans="5:16" x14ac:dyDescent="0.35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>15.09.2022</v>
      </c>
      <c r="O283" s="2" t="str">
        <f>IFERROR(VLOOKUP(SortierteZeitachse[[#This Row],[RANG sortiert]],ProjectTimelineData[],4,0),"")</f>
        <v>Projektanfang</v>
      </c>
      <c r="P283" s="2" t="str">
        <f>IFERROR(VLOOKUP(SortierteZeitachse[[#This Row],[RANG sortiert]],ProjectTimelineData[],5,0),"")</f>
        <v/>
      </c>
    </row>
    <row r="284" spans="5:16" x14ac:dyDescent="0.35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>15.09.2022</v>
      </c>
      <c r="O284" s="2" t="str">
        <f>IFERROR(VLOOKUP(SortierteZeitachse[[#This Row],[RANG sortiert]],ProjectTimelineData[],4,0),"")</f>
        <v>Projektanfang</v>
      </c>
      <c r="P284" s="2" t="str">
        <f>IFERROR(VLOOKUP(SortierteZeitachse[[#This Row],[RANG sortiert]],ProjectTimelineData[],5,0),"")</f>
        <v/>
      </c>
    </row>
    <row r="285" spans="5:16" x14ac:dyDescent="0.35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>15.09.2022</v>
      </c>
      <c r="O285" s="2" t="str">
        <f>IFERROR(VLOOKUP(SortierteZeitachse[[#This Row],[RANG sortiert]],ProjectTimelineData[],4,0),"")</f>
        <v>Projektanfang</v>
      </c>
      <c r="P285" s="2" t="str">
        <f>IFERROR(VLOOKUP(SortierteZeitachse[[#This Row],[RANG sortiert]],ProjectTimelineData[],5,0),"")</f>
        <v/>
      </c>
    </row>
    <row r="286" spans="5:16" x14ac:dyDescent="0.35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>15.09.2022</v>
      </c>
      <c r="O286" s="2" t="str">
        <f>IFERROR(VLOOKUP(SortierteZeitachse[[#This Row],[RANG sortiert]],ProjectTimelineData[],4,0),"")</f>
        <v>Projektanfang</v>
      </c>
      <c r="P286" s="2" t="str">
        <f>IFERROR(VLOOKUP(SortierteZeitachse[[#This Row],[RANG sortiert]],ProjectTimelineData[],5,0),"")</f>
        <v/>
      </c>
    </row>
    <row r="287" spans="5:16" x14ac:dyDescent="0.35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>15.09.2022</v>
      </c>
      <c r="O287" s="2" t="str">
        <f>IFERROR(VLOOKUP(SortierteZeitachse[[#This Row],[RANG sortiert]],ProjectTimelineData[],4,0),"")</f>
        <v>Projektanfang</v>
      </c>
      <c r="P287" s="2" t="str">
        <f>IFERROR(VLOOKUP(SortierteZeitachse[[#This Row],[RANG sortiert]],ProjectTimelineData[],5,0),"")</f>
        <v/>
      </c>
    </row>
    <row r="288" spans="5:16" x14ac:dyDescent="0.35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>15.09.2022</v>
      </c>
      <c r="O288" s="2" t="str">
        <f>IFERROR(VLOOKUP(SortierteZeitachse[[#This Row],[RANG sortiert]],ProjectTimelineData[],4,0),"")</f>
        <v>Projektanfang</v>
      </c>
      <c r="P288" s="2" t="str">
        <f>IFERROR(VLOOKUP(SortierteZeitachse[[#This Row],[RANG sortiert]],ProjectTimelineData[],5,0),"")</f>
        <v/>
      </c>
    </row>
    <row r="289" spans="5:16" x14ac:dyDescent="0.35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>15.09.2022</v>
      </c>
      <c r="O289" s="2" t="str">
        <f>IFERROR(VLOOKUP(SortierteZeitachse[[#This Row],[RANG sortiert]],ProjectTimelineData[],4,0),"")</f>
        <v>Projektanfang</v>
      </c>
      <c r="P289" s="2" t="str">
        <f>IFERROR(VLOOKUP(SortierteZeitachse[[#This Row],[RANG sortiert]],ProjectTimelineData[],5,0),"")</f>
        <v/>
      </c>
    </row>
    <row r="290" spans="5:16" x14ac:dyDescent="0.35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>15.09.2022</v>
      </c>
      <c r="O290" s="2" t="str">
        <f>IFERROR(VLOOKUP(SortierteZeitachse[[#This Row],[RANG sortiert]],ProjectTimelineData[],4,0),"")</f>
        <v>Projektanfang</v>
      </c>
      <c r="P290" s="2" t="str">
        <f>IFERROR(VLOOKUP(SortierteZeitachse[[#This Row],[RANG sortiert]],ProjectTimelineData[],5,0),"")</f>
        <v/>
      </c>
    </row>
    <row r="291" spans="5:16" x14ac:dyDescent="0.35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>15.09.2022</v>
      </c>
      <c r="O291" s="2" t="str">
        <f>IFERROR(VLOOKUP(SortierteZeitachse[[#This Row],[RANG sortiert]],ProjectTimelineData[],4,0),"")</f>
        <v>Projektanfang</v>
      </c>
      <c r="P291" s="2" t="str">
        <f>IFERROR(VLOOKUP(SortierteZeitachse[[#This Row],[RANG sortiert]],ProjectTimelineData[],5,0),"")</f>
        <v/>
      </c>
    </row>
    <row r="292" spans="5:16" x14ac:dyDescent="0.35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>15.09.2022</v>
      </c>
      <c r="O292" s="2" t="str">
        <f>IFERROR(VLOOKUP(SortierteZeitachse[[#This Row],[RANG sortiert]],ProjectTimelineData[],4,0),"")</f>
        <v>Projektanfang</v>
      </c>
      <c r="P292" s="2" t="str">
        <f>IFERROR(VLOOKUP(SortierteZeitachse[[#This Row],[RANG sortiert]],ProjectTimelineData[],5,0),"")</f>
        <v/>
      </c>
    </row>
    <row r="293" spans="5:16" x14ac:dyDescent="0.35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>15.09.2022</v>
      </c>
      <c r="O293" s="2" t="str">
        <f>IFERROR(VLOOKUP(SortierteZeitachse[[#This Row],[RANG sortiert]],ProjectTimelineData[],4,0),"")</f>
        <v>Projektanfang</v>
      </c>
      <c r="P293" s="2" t="str">
        <f>IFERROR(VLOOKUP(SortierteZeitachse[[#This Row],[RANG sortiert]],ProjectTimelineData[],5,0),"")</f>
        <v/>
      </c>
    </row>
    <row r="294" spans="5:16" x14ac:dyDescent="0.35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>15.09.2022</v>
      </c>
      <c r="O294" s="2" t="str">
        <f>IFERROR(VLOOKUP(SortierteZeitachse[[#This Row],[RANG sortiert]],ProjectTimelineData[],4,0),"")</f>
        <v>Projektanfang</v>
      </c>
      <c r="P294" s="2" t="str">
        <f>IFERROR(VLOOKUP(SortierteZeitachse[[#This Row],[RANG sortiert]],ProjectTimelineData[],5,0),"")</f>
        <v/>
      </c>
    </row>
    <row r="295" spans="5:16" x14ac:dyDescent="0.35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>15.09.2022</v>
      </c>
      <c r="O295" s="2" t="str">
        <f>IFERROR(VLOOKUP(SortierteZeitachse[[#This Row],[RANG sortiert]],ProjectTimelineData[],4,0),"")</f>
        <v>Projektanfang</v>
      </c>
      <c r="P295" s="2" t="str">
        <f>IFERROR(VLOOKUP(SortierteZeitachse[[#This Row],[RANG sortiert]],ProjectTimelineData[],5,0),"")</f>
        <v/>
      </c>
    </row>
    <row r="296" spans="5:16" x14ac:dyDescent="0.35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>15.09.2022</v>
      </c>
      <c r="O296" s="2" t="str">
        <f>IFERROR(VLOOKUP(SortierteZeitachse[[#This Row],[RANG sortiert]],ProjectTimelineData[],4,0),"")</f>
        <v>Projektanfang</v>
      </c>
      <c r="P296" s="2" t="str">
        <f>IFERROR(VLOOKUP(SortierteZeitachse[[#This Row],[RANG sortiert]],ProjectTimelineData[],5,0),"")</f>
        <v/>
      </c>
    </row>
    <row r="297" spans="5:16" x14ac:dyDescent="0.35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>15.09.2022</v>
      </c>
      <c r="O297" s="2" t="str">
        <f>IFERROR(VLOOKUP(SortierteZeitachse[[#This Row],[RANG sortiert]],ProjectTimelineData[],4,0),"")</f>
        <v>Projektanfang</v>
      </c>
      <c r="P297" s="2" t="str">
        <f>IFERROR(VLOOKUP(SortierteZeitachse[[#This Row],[RANG sortiert]],ProjectTimelineData[],5,0),"")</f>
        <v/>
      </c>
    </row>
    <row r="298" spans="5:16" x14ac:dyDescent="0.35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>15.09.2022</v>
      </c>
      <c r="O298" s="2" t="str">
        <f>IFERROR(VLOOKUP(SortierteZeitachse[[#This Row],[RANG sortiert]],ProjectTimelineData[],4,0),"")</f>
        <v>Projektanfang</v>
      </c>
      <c r="P298" s="2" t="str">
        <f>IFERROR(VLOOKUP(SortierteZeitachse[[#This Row],[RANG sortiert]],ProjectTimelineData[],5,0),"")</f>
        <v/>
      </c>
    </row>
    <row r="299" spans="5:16" x14ac:dyDescent="0.35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>15.09.2022</v>
      </c>
      <c r="O299" s="2" t="str">
        <f>IFERROR(VLOOKUP(SortierteZeitachse[[#This Row],[RANG sortiert]],ProjectTimelineData[],4,0),"")</f>
        <v>Projektanfang</v>
      </c>
      <c r="P299" s="2" t="str">
        <f>IFERROR(VLOOKUP(SortierteZeitachse[[#This Row],[RANG sortiert]],ProjectTimelineData[],5,0),"")</f>
        <v/>
      </c>
    </row>
    <row r="300" spans="5:16" x14ac:dyDescent="0.35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>15.09.2022</v>
      </c>
      <c r="O300" s="2" t="str">
        <f>IFERROR(VLOOKUP(SortierteZeitachse[[#This Row],[RANG sortiert]],ProjectTimelineData[],4,0),"")</f>
        <v>Projektanfang</v>
      </c>
      <c r="P300" s="2" t="str">
        <f>IFERROR(VLOOKUP(SortierteZeitachse[[#This Row],[RANG sortiert]],ProjectTimelineData[],5,0),"")</f>
        <v/>
      </c>
    </row>
    <row r="301" spans="5:16" x14ac:dyDescent="0.35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>15.09.2022</v>
      </c>
      <c r="O301" s="2" t="str">
        <f>IFERROR(VLOOKUP(SortierteZeitachse[[#This Row],[RANG sortiert]],ProjectTimelineData[],4,0),"")</f>
        <v>Projektanfang</v>
      </c>
      <c r="P301" s="2" t="str">
        <f>IFERROR(VLOOKUP(SortierteZeitachse[[#This Row],[RANG sortiert]],ProjectTimelineData[],5,0),"")</f>
        <v/>
      </c>
    </row>
    <row r="302" spans="5:16" x14ac:dyDescent="0.35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>15.09.2022</v>
      </c>
      <c r="O302" s="2" t="str">
        <f>IFERROR(VLOOKUP(SortierteZeitachse[[#This Row],[RANG sortiert]],ProjectTimelineData[],4,0),"")</f>
        <v>Projektanfang</v>
      </c>
      <c r="P302" s="2" t="str">
        <f>IFERROR(VLOOKUP(SortierteZeitachse[[#This Row],[RANG sortiert]],ProjectTimelineData[],5,0),"")</f>
        <v/>
      </c>
    </row>
    <row r="303" spans="5:16" x14ac:dyDescent="0.35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>15.09.2022</v>
      </c>
      <c r="O303" s="2" t="str">
        <f>IFERROR(VLOOKUP(SortierteZeitachse[[#This Row],[RANG sortiert]],ProjectTimelineData[],4,0),"")</f>
        <v>Projektanfang</v>
      </c>
      <c r="P303" s="2" t="str">
        <f>IFERROR(VLOOKUP(SortierteZeitachse[[#This Row],[RANG sortiert]],ProjectTimelineData[],5,0),"")</f>
        <v/>
      </c>
    </row>
    <row r="304" spans="5:16" x14ac:dyDescent="0.35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>15.09.2022</v>
      </c>
      <c r="O304" s="2" t="str">
        <f>IFERROR(VLOOKUP(SortierteZeitachse[[#This Row],[RANG sortiert]],ProjectTimelineData[],4,0),"")</f>
        <v>Projektanfang</v>
      </c>
      <c r="P304" s="2" t="str">
        <f>IFERROR(VLOOKUP(SortierteZeitachse[[#This Row],[RANG sortiert]],ProjectTimelineData[],5,0),"")</f>
        <v/>
      </c>
    </row>
    <row r="305" spans="5:16" x14ac:dyDescent="0.35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>15.09.2022</v>
      </c>
      <c r="O305" s="2" t="str">
        <f>IFERROR(VLOOKUP(SortierteZeitachse[[#This Row],[RANG sortiert]],ProjectTimelineData[],4,0),"")</f>
        <v>Projektanfang</v>
      </c>
      <c r="P305" s="2" t="str">
        <f>IFERROR(VLOOKUP(SortierteZeitachse[[#This Row],[RANG sortiert]],ProjectTimelineData[],5,0),"")</f>
        <v/>
      </c>
    </row>
    <row r="306" spans="5:16" x14ac:dyDescent="0.35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>15.09.2022</v>
      </c>
      <c r="O306" s="2" t="str">
        <f>IFERROR(VLOOKUP(SortierteZeitachse[[#This Row],[RANG sortiert]],ProjectTimelineData[],4,0),"")</f>
        <v>Projektanfang</v>
      </c>
      <c r="P306" s="2" t="str">
        <f>IFERROR(VLOOKUP(SortierteZeitachse[[#This Row],[RANG sortiert]],ProjectTimelineData[],5,0),"")</f>
        <v/>
      </c>
    </row>
    <row r="307" spans="5:16" x14ac:dyDescent="0.35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>15.09.2022</v>
      </c>
      <c r="O307" s="2" t="str">
        <f>IFERROR(VLOOKUP(SortierteZeitachse[[#This Row],[RANG sortiert]],ProjectTimelineData[],4,0),"")</f>
        <v>Projektanfang</v>
      </c>
      <c r="P307" s="2" t="str">
        <f>IFERROR(VLOOKUP(SortierteZeitachse[[#This Row],[RANG sortiert]],ProjectTimelineData[],5,0),"")</f>
        <v/>
      </c>
    </row>
    <row r="308" spans="5:16" x14ac:dyDescent="0.35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>15.09.2022</v>
      </c>
      <c r="O308" s="2" t="str">
        <f>IFERROR(VLOOKUP(SortierteZeitachse[[#This Row],[RANG sortiert]],ProjectTimelineData[],4,0),"")</f>
        <v>Projektanfang</v>
      </c>
      <c r="P308" s="2" t="str">
        <f>IFERROR(VLOOKUP(SortierteZeitachse[[#This Row],[RANG sortiert]],ProjectTimelineData[],5,0),"")</f>
        <v/>
      </c>
    </row>
    <row r="309" spans="5:16" x14ac:dyDescent="0.35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>15.09.2022</v>
      </c>
      <c r="O309" s="2" t="str">
        <f>IFERROR(VLOOKUP(SortierteZeitachse[[#This Row],[RANG sortiert]],ProjectTimelineData[],4,0),"")</f>
        <v>Projektanfang</v>
      </c>
      <c r="P309" s="2" t="str">
        <f>IFERROR(VLOOKUP(SortierteZeitachse[[#This Row],[RANG sortiert]],ProjectTimelineData[],5,0),"")</f>
        <v/>
      </c>
    </row>
    <row r="310" spans="5:16" x14ac:dyDescent="0.35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>15.09.2022</v>
      </c>
      <c r="O310" s="2" t="str">
        <f>IFERROR(VLOOKUP(SortierteZeitachse[[#This Row],[RANG sortiert]],ProjectTimelineData[],4,0),"")</f>
        <v>Projektanfang</v>
      </c>
      <c r="P310" s="2" t="str">
        <f>IFERROR(VLOOKUP(SortierteZeitachse[[#This Row],[RANG sortiert]],ProjectTimelineData[],5,0),"")</f>
        <v/>
      </c>
    </row>
    <row r="311" spans="5:16" x14ac:dyDescent="0.35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>15.09.2022</v>
      </c>
      <c r="O311" s="2" t="str">
        <f>IFERROR(VLOOKUP(SortierteZeitachse[[#This Row],[RANG sortiert]],ProjectTimelineData[],4,0),"")</f>
        <v>Projektanfang</v>
      </c>
      <c r="P311" s="2" t="str">
        <f>IFERROR(VLOOKUP(SortierteZeitachse[[#This Row],[RANG sortiert]],ProjectTimelineData[],5,0),"")</f>
        <v/>
      </c>
    </row>
    <row r="312" spans="5:16" x14ac:dyDescent="0.35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>15.09.2022</v>
      </c>
      <c r="O312" s="2" t="str">
        <f>IFERROR(VLOOKUP(SortierteZeitachse[[#This Row],[RANG sortiert]],ProjectTimelineData[],4,0),"")</f>
        <v>Projektanfang</v>
      </c>
      <c r="P312" s="2" t="str">
        <f>IFERROR(VLOOKUP(SortierteZeitachse[[#This Row],[RANG sortiert]],ProjectTimelineData[],5,0),"")</f>
        <v/>
      </c>
    </row>
    <row r="313" spans="5:16" x14ac:dyDescent="0.35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>15.09.2022</v>
      </c>
      <c r="O313" s="2" t="str">
        <f>IFERROR(VLOOKUP(SortierteZeitachse[[#This Row],[RANG sortiert]],ProjectTimelineData[],4,0),"")</f>
        <v>Projektanfang</v>
      </c>
      <c r="P313" s="2" t="str">
        <f>IFERROR(VLOOKUP(SortierteZeitachse[[#This Row],[RANG sortiert]],ProjectTimelineData[],5,0),"")</f>
        <v/>
      </c>
    </row>
    <row r="314" spans="5:16" x14ac:dyDescent="0.35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>15.09.2022</v>
      </c>
      <c r="O314" s="2" t="str">
        <f>IFERROR(VLOOKUP(SortierteZeitachse[[#This Row],[RANG sortiert]],ProjectTimelineData[],4,0),"")</f>
        <v>Projektanfang</v>
      </c>
      <c r="P314" s="2" t="str">
        <f>IFERROR(VLOOKUP(SortierteZeitachse[[#This Row],[RANG sortiert]],ProjectTimelineData[],5,0),"")</f>
        <v/>
      </c>
    </row>
    <row r="315" spans="5:16" x14ac:dyDescent="0.35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>15.09.2022</v>
      </c>
      <c r="O315" s="2" t="str">
        <f>IFERROR(VLOOKUP(SortierteZeitachse[[#This Row],[RANG sortiert]],ProjectTimelineData[],4,0),"")</f>
        <v>Projektanfang</v>
      </c>
      <c r="P315" s="2" t="str">
        <f>IFERROR(VLOOKUP(SortierteZeitachse[[#This Row],[RANG sortiert]],ProjectTimelineData[],5,0),"")</f>
        <v/>
      </c>
    </row>
    <row r="316" spans="5:16" x14ac:dyDescent="0.35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>15.09.2022</v>
      </c>
      <c r="O316" s="2" t="str">
        <f>IFERROR(VLOOKUP(SortierteZeitachse[[#This Row],[RANG sortiert]],ProjectTimelineData[],4,0),"")</f>
        <v>Projektanfang</v>
      </c>
      <c r="P316" s="2" t="str">
        <f>IFERROR(VLOOKUP(SortierteZeitachse[[#This Row],[RANG sortiert]],ProjectTimelineData[],5,0),"")</f>
        <v/>
      </c>
    </row>
    <row r="317" spans="5:16" x14ac:dyDescent="0.35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>15.09.2022</v>
      </c>
      <c r="O317" s="2" t="str">
        <f>IFERROR(VLOOKUP(SortierteZeitachse[[#This Row],[RANG sortiert]],ProjectTimelineData[],4,0),"")</f>
        <v>Projektanfang</v>
      </c>
      <c r="P317" s="2" t="str">
        <f>IFERROR(VLOOKUP(SortierteZeitachse[[#This Row],[RANG sortiert]],ProjectTimelineData[],5,0),"")</f>
        <v/>
      </c>
    </row>
    <row r="318" spans="5:16" x14ac:dyDescent="0.35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>15.09.2022</v>
      </c>
      <c r="O318" s="2" t="str">
        <f>IFERROR(VLOOKUP(SortierteZeitachse[[#This Row],[RANG sortiert]],ProjectTimelineData[],4,0),"")</f>
        <v>Projektanfang</v>
      </c>
      <c r="P318" s="2" t="str">
        <f>IFERROR(VLOOKUP(SortierteZeitachse[[#This Row],[RANG sortiert]],ProjectTimelineData[],5,0),"")</f>
        <v/>
      </c>
    </row>
    <row r="319" spans="5:16" x14ac:dyDescent="0.35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>15.09.2022</v>
      </c>
      <c r="O319" s="2" t="str">
        <f>IFERROR(VLOOKUP(SortierteZeitachse[[#This Row],[RANG sortiert]],ProjectTimelineData[],4,0),"")</f>
        <v>Projektanfang</v>
      </c>
      <c r="P319" s="2" t="str">
        <f>IFERROR(VLOOKUP(SortierteZeitachse[[#This Row],[RANG sortiert]],ProjectTimelineData[],5,0),"")</f>
        <v/>
      </c>
    </row>
    <row r="320" spans="5:16" x14ac:dyDescent="0.35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>15.09.2022</v>
      </c>
      <c r="O320" s="2" t="str">
        <f>IFERROR(VLOOKUP(SortierteZeitachse[[#This Row],[RANG sortiert]],ProjectTimelineData[],4,0),"")</f>
        <v>Projektanfang</v>
      </c>
      <c r="P320" s="2" t="str">
        <f>IFERROR(VLOOKUP(SortierteZeitachse[[#This Row],[RANG sortiert]],ProjectTimelineData[],5,0),"")</f>
        <v/>
      </c>
    </row>
    <row r="321" spans="5:16" x14ac:dyDescent="0.35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>15.09.2022</v>
      </c>
      <c r="O321" s="2" t="str">
        <f>IFERROR(VLOOKUP(SortierteZeitachse[[#This Row],[RANG sortiert]],ProjectTimelineData[],4,0),"")</f>
        <v>Projektanfang</v>
      </c>
      <c r="P321" s="2" t="str">
        <f>IFERROR(VLOOKUP(SortierteZeitachse[[#This Row],[RANG sortiert]],ProjectTimelineData[],5,0),"")</f>
        <v/>
      </c>
    </row>
    <row r="322" spans="5:16" x14ac:dyDescent="0.35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>15.09.2022</v>
      </c>
      <c r="O322" s="2" t="str">
        <f>IFERROR(VLOOKUP(SortierteZeitachse[[#This Row],[RANG sortiert]],ProjectTimelineData[],4,0),"")</f>
        <v>Projektanfang</v>
      </c>
      <c r="P322" s="2" t="str">
        <f>IFERROR(VLOOKUP(SortierteZeitachse[[#This Row],[RANG sortiert]],ProjectTimelineData[],5,0),"")</f>
        <v/>
      </c>
    </row>
    <row r="323" spans="5:16" x14ac:dyDescent="0.35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>15.09.2022</v>
      </c>
      <c r="O323" s="2" t="str">
        <f>IFERROR(VLOOKUP(SortierteZeitachse[[#This Row],[RANG sortiert]],ProjectTimelineData[],4,0),"")</f>
        <v>Projektanfang</v>
      </c>
      <c r="P323" s="2" t="str">
        <f>IFERROR(VLOOKUP(SortierteZeitachse[[#This Row],[RANG sortiert]],ProjectTimelineData[],5,0),"")</f>
        <v/>
      </c>
    </row>
    <row r="324" spans="5:16" x14ac:dyDescent="0.35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>15.09.2022</v>
      </c>
      <c r="O324" s="2" t="str">
        <f>IFERROR(VLOOKUP(SortierteZeitachse[[#This Row],[RANG sortiert]],ProjectTimelineData[],4,0),"")</f>
        <v>Projektanfang</v>
      </c>
      <c r="P324" s="2" t="str">
        <f>IFERROR(VLOOKUP(SortierteZeitachse[[#This Row],[RANG sortiert]],ProjectTimelineData[],5,0),"")</f>
        <v/>
      </c>
    </row>
    <row r="325" spans="5:16" x14ac:dyDescent="0.35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>15.09.2022</v>
      </c>
      <c r="O325" s="2" t="str">
        <f>IFERROR(VLOOKUP(SortierteZeitachse[[#This Row],[RANG sortiert]],ProjectTimelineData[],4,0),"")</f>
        <v>Projektanfang</v>
      </c>
      <c r="P325" s="2" t="str">
        <f>IFERROR(VLOOKUP(SortierteZeitachse[[#This Row],[RANG sortiert]],ProjectTimelineData[],5,0),"")</f>
        <v/>
      </c>
    </row>
    <row r="326" spans="5:16" x14ac:dyDescent="0.35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>15.09.2022</v>
      </c>
      <c r="O326" s="2" t="str">
        <f>IFERROR(VLOOKUP(SortierteZeitachse[[#This Row],[RANG sortiert]],ProjectTimelineData[],4,0),"")</f>
        <v>Projektanfang</v>
      </c>
      <c r="P326" s="2" t="str">
        <f>IFERROR(VLOOKUP(SortierteZeitachse[[#This Row],[RANG sortiert]],ProjectTimelineData[],5,0),"")</f>
        <v/>
      </c>
    </row>
    <row r="327" spans="5:16" x14ac:dyDescent="0.35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>15.09.2022</v>
      </c>
      <c r="O327" s="2" t="str">
        <f>IFERROR(VLOOKUP(SortierteZeitachse[[#This Row],[RANG sortiert]],ProjectTimelineData[],4,0),"")</f>
        <v>Projektanfang</v>
      </c>
      <c r="P327" s="2" t="str">
        <f>IFERROR(VLOOKUP(SortierteZeitachse[[#This Row],[RANG sortiert]],ProjectTimelineData[],5,0),"")</f>
        <v/>
      </c>
    </row>
    <row r="328" spans="5:16" x14ac:dyDescent="0.35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>15.09.2022</v>
      </c>
      <c r="O328" s="2" t="str">
        <f>IFERROR(VLOOKUP(SortierteZeitachse[[#This Row],[RANG sortiert]],ProjectTimelineData[],4,0),"")</f>
        <v>Projektanfang</v>
      </c>
      <c r="P328" s="2" t="str">
        <f>IFERROR(VLOOKUP(SortierteZeitachse[[#This Row],[RANG sortiert]],ProjectTimelineData[],5,0),"")</f>
        <v/>
      </c>
    </row>
    <row r="329" spans="5:16" x14ac:dyDescent="0.35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>15.09.2022</v>
      </c>
      <c r="O329" s="2" t="str">
        <f>IFERROR(VLOOKUP(SortierteZeitachse[[#This Row],[RANG sortiert]],ProjectTimelineData[],4,0),"")</f>
        <v>Projektanfang</v>
      </c>
      <c r="P329" s="2" t="str">
        <f>IFERROR(VLOOKUP(SortierteZeitachse[[#This Row],[RANG sortiert]],ProjectTimelineData[],5,0),"")</f>
        <v/>
      </c>
    </row>
    <row r="330" spans="5:16" x14ac:dyDescent="0.35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>15.09.2022</v>
      </c>
      <c r="O330" s="2" t="str">
        <f>IFERROR(VLOOKUP(SortierteZeitachse[[#This Row],[RANG sortiert]],ProjectTimelineData[],4,0),"")</f>
        <v>Projektanfang</v>
      </c>
      <c r="P330" s="2" t="str">
        <f>IFERROR(VLOOKUP(SortierteZeitachse[[#This Row],[RANG sortiert]],ProjectTimelineData[],5,0),"")</f>
        <v/>
      </c>
    </row>
    <row r="331" spans="5:16" x14ac:dyDescent="0.35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>15.09.2022</v>
      </c>
      <c r="O331" s="2" t="str">
        <f>IFERROR(VLOOKUP(SortierteZeitachse[[#This Row],[RANG sortiert]],ProjectTimelineData[],4,0),"")</f>
        <v>Projektanfang</v>
      </c>
      <c r="P331" s="2" t="str">
        <f>IFERROR(VLOOKUP(SortierteZeitachse[[#This Row],[RANG sortiert]],ProjectTimelineData[],5,0),"")</f>
        <v/>
      </c>
    </row>
    <row r="332" spans="5:16" x14ac:dyDescent="0.35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>15.09.2022</v>
      </c>
      <c r="O332" s="2" t="str">
        <f>IFERROR(VLOOKUP(SortierteZeitachse[[#This Row],[RANG sortiert]],ProjectTimelineData[],4,0),"")</f>
        <v>Projektanfang</v>
      </c>
      <c r="P332" s="2" t="str">
        <f>IFERROR(VLOOKUP(SortierteZeitachse[[#This Row],[RANG sortiert]],ProjectTimelineData[],5,0),"")</f>
        <v/>
      </c>
    </row>
    <row r="333" spans="5:16" x14ac:dyDescent="0.35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>15.09.2022</v>
      </c>
      <c r="O333" s="2" t="str">
        <f>IFERROR(VLOOKUP(SortierteZeitachse[[#This Row],[RANG sortiert]],ProjectTimelineData[],4,0),"")</f>
        <v>Projektanfang</v>
      </c>
      <c r="P333" s="2" t="str">
        <f>IFERROR(VLOOKUP(SortierteZeitachse[[#This Row],[RANG sortiert]],ProjectTimelineData[],5,0),"")</f>
        <v/>
      </c>
    </row>
    <row r="334" spans="5:16" x14ac:dyDescent="0.35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>15.09.2022</v>
      </c>
      <c r="O334" s="2" t="str">
        <f>IFERROR(VLOOKUP(SortierteZeitachse[[#This Row],[RANG sortiert]],ProjectTimelineData[],4,0),"")</f>
        <v>Projektanfang</v>
      </c>
      <c r="P334" s="2" t="str">
        <f>IFERROR(VLOOKUP(SortierteZeitachse[[#This Row],[RANG sortiert]],ProjectTimelineData[],5,0),"")</f>
        <v/>
      </c>
    </row>
    <row r="335" spans="5:16" x14ac:dyDescent="0.35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>15.09.2022</v>
      </c>
      <c r="O335" s="2" t="str">
        <f>IFERROR(VLOOKUP(SortierteZeitachse[[#This Row],[RANG sortiert]],ProjectTimelineData[],4,0),"")</f>
        <v>Projektanfang</v>
      </c>
      <c r="P335" s="2" t="str">
        <f>IFERROR(VLOOKUP(SortierteZeitachse[[#This Row],[RANG sortiert]],ProjectTimelineData[],5,0),"")</f>
        <v/>
      </c>
    </row>
    <row r="336" spans="5:16" x14ac:dyDescent="0.35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>15.09.2022</v>
      </c>
      <c r="O336" s="2" t="str">
        <f>IFERROR(VLOOKUP(SortierteZeitachse[[#This Row],[RANG sortiert]],ProjectTimelineData[],4,0),"")</f>
        <v>Projektanfang</v>
      </c>
      <c r="P336" s="2" t="str">
        <f>IFERROR(VLOOKUP(SortierteZeitachse[[#This Row],[RANG sortiert]],ProjectTimelineData[],5,0),"")</f>
        <v/>
      </c>
    </row>
    <row r="337" spans="5:16" x14ac:dyDescent="0.35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>15.09.2022</v>
      </c>
      <c r="O337" s="2" t="str">
        <f>IFERROR(VLOOKUP(SortierteZeitachse[[#This Row],[RANG sortiert]],ProjectTimelineData[],4,0),"")</f>
        <v>Projektanfang</v>
      </c>
      <c r="P337" s="2" t="str">
        <f>IFERROR(VLOOKUP(SortierteZeitachse[[#This Row],[RANG sortiert]],ProjectTimelineData[],5,0),"")</f>
        <v/>
      </c>
    </row>
    <row r="338" spans="5:16" x14ac:dyDescent="0.35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>15.09.2022</v>
      </c>
      <c r="O338" s="2" t="str">
        <f>IFERROR(VLOOKUP(SortierteZeitachse[[#This Row],[RANG sortiert]],ProjectTimelineData[],4,0),"")</f>
        <v>Projektanfang</v>
      </c>
      <c r="P338" s="2" t="str">
        <f>IFERROR(VLOOKUP(SortierteZeitachse[[#This Row],[RANG sortiert]],ProjectTimelineData[],5,0),"")</f>
        <v/>
      </c>
    </row>
    <row r="339" spans="5:16" x14ac:dyDescent="0.35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>15.09.2022</v>
      </c>
      <c r="O339" s="2" t="str">
        <f>IFERROR(VLOOKUP(SortierteZeitachse[[#This Row],[RANG sortiert]],ProjectTimelineData[],4,0),"")</f>
        <v>Projektanfang</v>
      </c>
      <c r="P339" s="2" t="str">
        <f>IFERROR(VLOOKUP(SortierteZeitachse[[#This Row],[RANG sortiert]],ProjectTimelineData[],5,0),"")</f>
        <v/>
      </c>
    </row>
    <row r="340" spans="5:16" x14ac:dyDescent="0.35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>15.09.2022</v>
      </c>
      <c r="O340" s="2" t="str">
        <f>IFERROR(VLOOKUP(SortierteZeitachse[[#This Row],[RANG sortiert]],ProjectTimelineData[],4,0),"")</f>
        <v>Projektanfang</v>
      </c>
      <c r="P340" s="2" t="str">
        <f>IFERROR(VLOOKUP(SortierteZeitachse[[#This Row],[RANG sortiert]],ProjectTimelineData[],5,0),"")</f>
        <v/>
      </c>
    </row>
    <row r="341" spans="5:16" x14ac:dyDescent="0.35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>15.09.2022</v>
      </c>
      <c r="O341" s="2" t="str">
        <f>IFERROR(VLOOKUP(SortierteZeitachse[[#This Row],[RANG sortiert]],ProjectTimelineData[],4,0),"")</f>
        <v>Projektanfang</v>
      </c>
      <c r="P341" s="2" t="str">
        <f>IFERROR(VLOOKUP(SortierteZeitachse[[#This Row],[RANG sortiert]],ProjectTimelineData[],5,0),"")</f>
        <v/>
      </c>
    </row>
    <row r="342" spans="5:16" x14ac:dyDescent="0.35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>15.09.2022</v>
      </c>
      <c r="O342" s="2" t="str">
        <f>IFERROR(VLOOKUP(SortierteZeitachse[[#This Row],[RANG sortiert]],ProjectTimelineData[],4,0),"")</f>
        <v>Projektanfang</v>
      </c>
      <c r="P342" s="2" t="str">
        <f>IFERROR(VLOOKUP(SortierteZeitachse[[#This Row],[RANG sortiert]],ProjectTimelineData[],5,0),"")</f>
        <v/>
      </c>
    </row>
    <row r="343" spans="5:16" x14ac:dyDescent="0.35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>15.09.2022</v>
      </c>
      <c r="O343" s="2" t="str">
        <f>IFERROR(VLOOKUP(SortierteZeitachse[[#This Row],[RANG sortiert]],ProjectTimelineData[],4,0),"")</f>
        <v>Projektanfang</v>
      </c>
      <c r="P343" s="2" t="str">
        <f>IFERROR(VLOOKUP(SortierteZeitachse[[#This Row],[RANG sortiert]],ProjectTimelineData[],5,0),"")</f>
        <v/>
      </c>
    </row>
    <row r="344" spans="5:16" x14ac:dyDescent="0.35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>15.09.2022</v>
      </c>
      <c r="O344" s="2" t="str">
        <f>IFERROR(VLOOKUP(SortierteZeitachse[[#This Row],[RANG sortiert]],ProjectTimelineData[],4,0),"")</f>
        <v>Projektanfang</v>
      </c>
      <c r="P344" s="2" t="str">
        <f>IFERROR(VLOOKUP(SortierteZeitachse[[#This Row],[RANG sortiert]],ProjectTimelineData[],5,0),"")</f>
        <v/>
      </c>
    </row>
    <row r="345" spans="5:16" x14ac:dyDescent="0.35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>15.09.2022</v>
      </c>
      <c r="O345" s="2" t="str">
        <f>IFERROR(VLOOKUP(SortierteZeitachse[[#This Row],[RANG sortiert]],ProjectTimelineData[],4,0),"")</f>
        <v>Projektanfang</v>
      </c>
      <c r="P345" s="2" t="str">
        <f>IFERROR(VLOOKUP(SortierteZeitachse[[#This Row],[RANG sortiert]],ProjectTimelineData[],5,0),"")</f>
        <v/>
      </c>
    </row>
    <row r="346" spans="5:16" x14ac:dyDescent="0.35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>15.09.2022</v>
      </c>
      <c r="O346" s="2" t="str">
        <f>IFERROR(VLOOKUP(SortierteZeitachse[[#This Row],[RANG sortiert]],ProjectTimelineData[],4,0),"")</f>
        <v>Projektanfang</v>
      </c>
      <c r="P346" s="2" t="str">
        <f>IFERROR(VLOOKUP(SortierteZeitachse[[#This Row],[RANG sortiert]],ProjectTimelineData[],5,0),"")</f>
        <v/>
      </c>
    </row>
    <row r="347" spans="5:16" x14ac:dyDescent="0.35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>15.09.2022</v>
      </c>
      <c r="O347" s="2" t="str">
        <f>IFERROR(VLOOKUP(SortierteZeitachse[[#This Row],[RANG sortiert]],ProjectTimelineData[],4,0),"")</f>
        <v>Projektanfang</v>
      </c>
      <c r="P347" s="2" t="str">
        <f>IFERROR(VLOOKUP(SortierteZeitachse[[#This Row],[RANG sortiert]],ProjectTimelineData[],5,0),"")</f>
        <v/>
      </c>
    </row>
    <row r="348" spans="5:16" x14ac:dyDescent="0.35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>15.09.2022</v>
      </c>
      <c r="O348" s="2" t="str">
        <f>IFERROR(VLOOKUP(SortierteZeitachse[[#This Row],[RANG sortiert]],ProjectTimelineData[],4,0),"")</f>
        <v>Projektanfang</v>
      </c>
      <c r="P348" s="2" t="str">
        <f>IFERROR(VLOOKUP(SortierteZeitachse[[#This Row],[RANG sortiert]],ProjectTimelineData[],5,0),"")</f>
        <v/>
      </c>
    </row>
    <row r="349" spans="5:16" x14ac:dyDescent="0.35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>15.09.2022</v>
      </c>
      <c r="O349" s="2" t="str">
        <f>IFERROR(VLOOKUP(SortierteZeitachse[[#This Row],[RANG sortiert]],ProjectTimelineData[],4,0),"")</f>
        <v>Projektanfang</v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Meilensteinplan!Print_Titles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Fabian Falco</cp:lastModifiedBy>
  <cp:lastPrinted>2018-09-01T17:20:05Z</cp:lastPrinted>
  <dcterms:created xsi:type="dcterms:W3CDTF">2017-06-24T00:49:35Z</dcterms:created>
  <dcterms:modified xsi:type="dcterms:W3CDTF">2023-01-22T16:52:43Z</dcterms:modified>
  <cp:category>Projektmanagement</cp:category>
  <cp:version/>
</cp:coreProperties>
</file>