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2023Q2\publicar\"/>
    </mc:Choice>
  </mc:AlternateContent>
  <xr:revisionPtr revIDLastSave="0" documentId="13_ncr:1_{2E1BE1E9-C5A2-480D-ABA9-D878CB2D8064}" xr6:coauthVersionLast="47" xr6:coauthVersionMax="47" xr10:uidLastSave="{00000000-0000-0000-0000-000000000000}"/>
  <bookViews>
    <workbookView xWindow="-120" yWindow="-120" windowWidth="29040" windowHeight="15840" tabRatio="546" activeTab="2" xr2:uid="{00000000-000D-0000-FFFF-FFFF00000000}"/>
  </bookViews>
  <sheets>
    <sheet name="Indice" sheetId="6" r:id="rId1"/>
    <sheet name="BPAnalitica" sheetId="9" r:id="rId2"/>
    <sheet name="BPNormalizada" sheetId="10" r:id="rId3"/>
    <sheet name="PII" sheetId="11" r:id="rId4"/>
    <sheet name="EstadoPII" sheetId="13" r:id="rId5"/>
    <sheet name="ARLME" sheetId="5" r:id="rId6"/>
    <sheet name="DET" sheetId="12" r:id="rId7"/>
    <sheet name="ID AE" sheetId="14" r:id="rId8"/>
    <sheet name="ID Region" sheetId="15" r:id="rId9"/>
  </sheets>
  <definedNames>
    <definedName name="_xlnm.Print_Area" localSheetId="3">PII!$B$1:$BA$141</definedName>
    <definedName name="_xlnm.Print_Titles" localSheetId="3">PII!$B:$B,PII!$5:$8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4" i="5" l="1"/>
  <c r="C163" i="5" l="1"/>
  <c r="C162" i="5"/>
  <c r="B33" i="15"/>
  <c r="C161" i="5" l="1"/>
  <c r="C160" i="5"/>
  <c r="C159" i="5"/>
  <c r="C158" i="5" l="1"/>
  <c r="DP7" i="10" l="1"/>
  <c r="DN7" i="10"/>
  <c r="DO7" i="10"/>
  <c r="C157" i="5"/>
  <c r="C156" i="5"/>
  <c r="C155" i="5"/>
  <c r="C154" i="5" l="1"/>
  <c r="C153" i="5"/>
  <c r="C152" i="5" l="1"/>
  <c r="C151" i="5" l="1"/>
  <c r="C150" i="5"/>
  <c r="C149" i="5" l="1"/>
  <c r="DM7" i="10" l="1"/>
  <c r="C148" i="5" l="1"/>
  <c r="C147" i="5" l="1"/>
  <c r="C146" i="5"/>
  <c r="DL7" i="10" l="1"/>
  <c r="DK7" i="10"/>
  <c r="C145" i="5"/>
  <c r="C144" i="5"/>
  <c r="C143" i="5"/>
  <c r="C142" i="5"/>
  <c r="C141" i="5"/>
  <c r="C140" i="5"/>
  <c r="C139" i="5" l="1"/>
  <c r="DJ7" i="10" l="1"/>
  <c r="C138" i="5"/>
  <c r="C137" i="5"/>
  <c r="DI7" i="10" l="1"/>
  <c r="DH7" i="10"/>
  <c r="C136" i="5"/>
  <c r="C135" i="5"/>
  <c r="C134" i="5" l="1"/>
  <c r="C133" i="5" l="1"/>
  <c r="C132" i="5"/>
  <c r="C131" i="5" l="1"/>
  <c r="DG7" i="10" l="1"/>
  <c r="C130" i="5" l="1"/>
  <c r="C129" i="5"/>
  <c r="C128" i="5" l="1"/>
  <c r="DF7" i="10" l="1"/>
  <c r="C127" i="5" l="1"/>
  <c r="C126" i="5" l="1"/>
  <c r="C125" i="5"/>
  <c r="DE7" i="10" l="1"/>
  <c r="C124" i="5" l="1"/>
  <c r="C123" i="5" l="1"/>
  <c r="C122" i="5" l="1"/>
  <c r="DD7" i="10" l="1"/>
  <c r="C121" i="5" l="1"/>
  <c r="C120" i="5" l="1"/>
  <c r="C119" i="5" l="1"/>
  <c r="DC7" i="10" l="1"/>
  <c r="DB7" i="10"/>
  <c r="DA7" i="10"/>
  <c r="C118" i="5" l="1"/>
  <c r="C117" i="5" l="1"/>
  <c r="C116" i="5" l="1"/>
  <c r="C115" i="5" l="1"/>
  <c r="C114" i="5" l="1"/>
  <c r="C113" i="5" l="1"/>
  <c r="C112" i="5" l="1"/>
  <c r="C111" i="5" l="1"/>
  <c r="C110" i="5" l="1"/>
  <c r="CZ7" i="10" l="1"/>
  <c r="B53" i="13" l="1"/>
  <c r="C109" i="5" l="1"/>
  <c r="C108" i="5" l="1"/>
  <c r="C107" i="5" l="1"/>
  <c r="CY7" i="10" l="1"/>
  <c r="C105" i="5" l="1"/>
  <c r="C104" i="5" l="1"/>
  <c r="CX7" i="10" l="1"/>
  <c r="CW7" i="10"/>
  <c r="CV7" i="10"/>
  <c r="CU7" i="10"/>
  <c r="CT7" i="10"/>
  <c r="CS7" i="10"/>
  <c r="CR7" i="10"/>
  <c r="CQ7" i="10"/>
  <c r="CP7" i="10"/>
  <c r="CO7" i="10"/>
  <c r="CN7" i="10"/>
  <c r="CM7" i="10"/>
  <c r="CL7" i="10"/>
  <c r="CK7" i="10"/>
  <c r="CJ7" i="10"/>
  <c r="CI7" i="10"/>
  <c r="CH7" i="10"/>
  <c r="CG7" i="10"/>
  <c r="CF7" i="10"/>
  <c r="CE7" i="10"/>
  <c r="CD7" i="10"/>
  <c r="CC7" i="10"/>
  <c r="CB7" i="10"/>
  <c r="CA7" i="10"/>
  <c r="BZ7" i="10"/>
  <c r="BY7" i="10"/>
  <c r="BX7" i="10"/>
  <c r="BW7" i="10"/>
  <c r="BV7" i="10"/>
  <c r="BU7" i="10"/>
  <c r="BT7" i="10"/>
  <c r="BS7" i="10"/>
  <c r="BR7" i="10"/>
  <c r="BQ7" i="10"/>
  <c r="BP7" i="10"/>
  <c r="BO7" i="10"/>
  <c r="BN7" i="10"/>
  <c r="BM7" i="10"/>
  <c r="BL7" i="10"/>
  <c r="BK7" i="10"/>
  <c r="BJ7" i="10"/>
  <c r="C103" i="5" l="1"/>
  <c r="C102" i="5" l="1"/>
  <c r="C101" i="5" l="1"/>
  <c r="C100" i="5" l="1"/>
  <c r="C99" i="5" l="1"/>
  <c r="C98" i="5" l="1"/>
  <c r="C97" i="5" l="1"/>
  <c r="C96" i="5"/>
  <c r="C95" i="5" l="1"/>
  <c r="C94" i="5" l="1"/>
  <c r="C93" i="5" l="1"/>
  <c r="C92" i="5"/>
  <c r="C91" i="5"/>
  <c r="C90" i="5"/>
  <c r="C89" i="5"/>
  <c r="AK64" i="12"/>
  <c r="AJ64" i="12"/>
  <c r="AI64" i="12"/>
  <c r="AH64" i="12"/>
  <c r="AG64" i="12"/>
  <c r="AF64" i="12"/>
  <c r="AE64" i="12"/>
  <c r="AD64" i="12"/>
  <c r="AC64" i="12"/>
  <c r="AK58" i="12"/>
  <c r="AJ58" i="12"/>
  <c r="AI58" i="12"/>
  <c r="AH58" i="12"/>
  <c r="AG58" i="12"/>
  <c r="AF58" i="12"/>
  <c r="AE58" i="12"/>
  <c r="AD58" i="12"/>
  <c r="AC58" i="12"/>
  <c r="AK52" i="12"/>
  <c r="AJ52" i="12"/>
  <c r="AI52" i="12"/>
  <c r="AH52" i="12"/>
  <c r="AH51" i="12" s="1"/>
  <c r="AG52" i="12"/>
  <c r="AF52" i="12"/>
  <c r="AE52" i="12"/>
  <c r="AE51" i="12" s="1"/>
  <c r="AD52" i="12"/>
  <c r="AC52" i="12"/>
  <c r="AK45" i="12"/>
  <c r="AJ45" i="12"/>
  <c r="AI45" i="12"/>
  <c r="AH45" i="12"/>
  <c r="AG45" i="12"/>
  <c r="AF45" i="12"/>
  <c r="AE45" i="12"/>
  <c r="AD45" i="12"/>
  <c r="AC45" i="12"/>
  <c r="AK39" i="12"/>
  <c r="AJ39" i="12"/>
  <c r="AI39" i="12"/>
  <c r="AH39" i="12"/>
  <c r="AG39" i="12"/>
  <c r="AG38" i="12" s="1"/>
  <c r="AF39" i="12"/>
  <c r="AE39" i="12"/>
  <c r="AD39" i="12"/>
  <c r="AC39" i="12"/>
  <c r="AK31" i="12"/>
  <c r="AJ31" i="12"/>
  <c r="AI31" i="12"/>
  <c r="AH31" i="12"/>
  <c r="AG31" i="12"/>
  <c r="AF31" i="12"/>
  <c r="AE31" i="12"/>
  <c r="AD31" i="12"/>
  <c r="AC31" i="12"/>
  <c r="AK25" i="12"/>
  <c r="AJ25" i="12"/>
  <c r="AI25" i="12"/>
  <c r="AH25" i="12"/>
  <c r="AG25" i="12"/>
  <c r="AF25" i="12"/>
  <c r="AE25" i="12"/>
  <c r="AD25" i="12"/>
  <c r="AC25" i="12"/>
  <c r="AK17" i="12"/>
  <c r="AK10" i="12" s="1"/>
  <c r="AJ17" i="12"/>
  <c r="AJ10" i="12" s="1"/>
  <c r="AI17" i="12"/>
  <c r="AH17" i="12"/>
  <c r="AH10" i="12" s="1"/>
  <c r="AG17" i="12"/>
  <c r="AG10" i="12" s="1"/>
  <c r="AF17" i="12"/>
  <c r="AE17" i="12"/>
  <c r="AE10" i="12" s="1"/>
  <c r="AD17" i="12"/>
  <c r="AD10" i="12" s="1"/>
  <c r="AC17" i="12"/>
  <c r="AC10" i="12" s="1"/>
  <c r="AF10" i="12"/>
  <c r="B68" i="12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B142" i="11"/>
  <c r="B198" i="10"/>
  <c r="C74" i="5"/>
  <c r="C73" i="5"/>
  <c r="C72" i="5"/>
  <c r="A5" i="5"/>
  <c r="C71" i="5"/>
  <c r="C70" i="5"/>
  <c r="C69" i="5"/>
  <c r="AF38" i="12" l="1"/>
  <c r="AG24" i="12"/>
  <c r="AE24" i="12"/>
  <c r="AH38" i="12"/>
  <c r="AD51" i="12"/>
  <c r="AJ24" i="12"/>
  <c r="AI38" i="12"/>
  <c r="AF51" i="12"/>
  <c r="AJ51" i="12"/>
  <c r="AI10" i="12"/>
  <c r="AH24" i="12"/>
  <c r="AF24" i="12"/>
  <c r="AE38" i="12"/>
  <c r="AC38" i="12"/>
  <c r="AJ38" i="12"/>
  <c r="AD24" i="12"/>
  <c r="AD38" i="12"/>
  <c r="AC24" i="12"/>
  <c r="AK24" i="12"/>
  <c r="AI24" i="12"/>
  <c r="AK38" i="12"/>
  <c r="AC51" i="12"/>
  <c r="AG51" i="12"/>
  <c r="AK51" i="12"/>
  <c r="AI51" i="12"/>
  <c r="AE9" i="12" l="1"/>
  <c r="AJ9" i="12"/>
  <c r="AD9" i="12"/>
  <c r="AC9" i="12"/>
  <c r="AH9" i="12"/>
  <c r="AI9" i="12"/>
  <c r="AK9" i="12"/>
  <c r="AF9" i="12"/>
  <c r="AG9" i="12"/>
</calcChain>
</file>

<file path=xl/sharedStrings.xml><?xml version="1.0" encoding="utf-8"?>
<sst xmlns="http://schemas.openxmlformats.org/spreadsheetml/2006/main" count="1457" uniqueCount="609">
  <si>
    <t>Bienes</t>
  </si>
  <si>
    <t>Total</t>
  </si>
  <si>
    <t>Inversión de cartera</t>
  </si>
  <si>
    <t>BALANZA DE PAGOS</t>
  </si>
  <si>
    <t>Servicios</t>
  </si>
  <si>
    <t>En millones de US$</t>
  </si>
  <si>
    <t>I. Activos de Reserva y Otros Activos en Moneda Extranjera</t>
  </si>
  <si>
    <t>II. Egresos Netos Predeterminados a Corto Plazo en Moneda Extranjera</t>
  </si>
  <si>
    <t>III. Egresos Netos Contingentes a Corto Plazo en M/E</t>
  </si>
  <si>
    <t>A. Activos de Reserva Oficial</t>
  </si>
  <si>
    <t>3. Otros</t>
  </si>
  <si>
    <t>1. Pasivos contingentes en moneda extranjera</t>
  </si>
  <si>
    <t>1. Reservas en Moneda Extranjera</t>
  </si>
  <si>
    <t>3. DEG</t>
  </si>
  <si>
    <t>Salidas</t>
  </si>
  <si>
    <t>Entradas</t>
  </si>
  <si>
    <t>a) Títulos Públicos</t>
  </si>
  <si>
    <t>Principal</t>
  </si>
  <si>
    <t>Intereses</t>
  </si>
  <si>
    <t>Año</t>
  </si>
  <si>
    <t>POSICION DE INVERSIÓN INTERNACIONAL</t>
  </si>
  <si>
    <t>Otros sectores</t>
  </si>
  <si>
    <t>Mes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</si>
  <si>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</si>
  <si>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</si>
  <si>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</si>
  <si>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</si>
  <si>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</si>
  <si>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</si>
  <si>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</si>
  <si>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</si>
  <si>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</si>
  <si>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</si>
  <si>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</si>
  <si>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</si>
  <si>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B. Otros Activos en Moneda Extranjera</t>
  </si>
  <si>
    <t>b) Caja y Depósitos totales</t>
  </si>
  <si>
    <t>2. Posición de Reserva en el FMI</t>
  </si>
  <si>
    <t>4. Oro incluido depósitos de oro y swap de oro</t>
  </si>
  <si>
    <t>5. Otros Activos</t>
  </si>
  <si>
    <t>IV. Partidas informativas</t>
  </si>
  <si>
    <t>2. Posiciones agregadas cortas y largas</t>
  </si>
  <si>
    <t>1. Préstamos, Títulos y depósitos en moneda extranjera</t>
  </si>
  <si>
    <t>a) Garantías prendarias que vencen dentro del año</t>
  </si>
  <si>
    <t>b) Otros pasivos contingentes</t>
  </si>
  <si>
    <t>2. Valores en M/E emitidos con opciones incorporadas</t>
  </si>
  <si>
    <t>3. Líneas de crédito no condicionadas proporcionadas por</t>
  </si>
  <si>
    <t>4. Líneas de Crédito no utilizadas proporcionadas a</t>
  </si>
  <si>
    <t>5. Posiciones agregadas cortas y largas</t>
  </si>
  <si>
    <t>ACTIVOS DE RESERVA Y LIQUIDEZ EN MONEDA EXTRANJERA</t>
  </si>
  <si>
    <t>Estadísticas Armonizadas del Sector Externo -ESEA-</t>
  </si>
  <si>
    <t>para los países de Centroamérica y República Dominicana</t>
  </si>
  <si>
    <t>País:</t>
  </si>
  <si>
    <t>CONTENIDO:</t>
  </si>
  <si>
    <t>Estadísticas del Sector Externo Armonizadas con base en el Sexto Manual de Balanza de Pagos y de la Posición de Inversión Internacional y otros estándares internacionales.</t>
  </si>
  <si>
    <t>Guatemala</t>
  </si>
  <si>
    <t>DEUDA EXTERNA TOTAL</t>
  </si>
  <si>
    <t>A corto plazo</t>
  </si>
  <si>
    <t>A largo plazo</t>
  </si>
  <si>
    <t>Préstamos</t>
  </si>
  <si>
    <t>Otros pasivos de deuda</t>
  </si>
  <si>
    <t>Moneda y depósitos</t>
  </si>
  <si>
    <t>Millones de US$</t>
  </si>
  <si>
    <t>A. Cuenta corriente</t>
  </si>
  <si>
    <t>Bienes: exportaciones f.o.b.</t>
  </si>
  <si>
    <t>Bienes: importaciones f.o.b.</t>
  </si>
  <si>
    <t>Servicios: crédito</t>
  </si>
  <si>
    <t>Servicios: debito</t>
  </si>
  <si>
    <t xml:space="preserve">    Balance en bienes y servicios</t>
  </si>
  <si>
    <t>Ingreso primario: crédito</t>
  </si>
  <si>
    <t>Ingreso primario: debito</t>
  </si>
  <si>
    <t xml:space="preserve">    Balance en bienes,  servicios e ingreso primario</t>
  </si>
  <si>
    <t>Ingreso secundario: crédito</t>
  </si>
  <si>
    <t xml:space="preserve"> de las cuales: transferencias personales</t>
  </si>
  <si>
    <t>Ingreso secundario: debito</t>
  </si>
  <si>
    <t>B. Cuenta Capital</t>
  </si>
  <si>
    <t>Cuenta Capital: crédito</t>
  </si>
  <si>
    <t>Cuenta Capital: debito</t>
  </si>
  <si>
    <t>Préstamo neto (+) / endeudamiento neto (–) (saldo de las cuentas corriente y de capital)</t>
  </si>
  <si>
    <t>C. Cuenta financiera</t>
  </si>
  <si>
    <t>Inversión directa: activos</t>
  </si>
  <si>
    <t>Inversión directa: pasivos</t>
  </si>
  <si>
    <t>Inversión de cartera: activos</t>
  </si>
  <si>
    <t>Participaciones de capital y participaciones en fondos de inversión</t>
  </si>
  <si>
    <t>Títulos de deuda</t>
  </si>
  <si>
    <t>Inversión de cartera: pasivos</t>
  </si>
  <si>
    <t>Derivados financieros (distintos de reservas) y opciones de compra de acciones por parte de empleados: neto</t>
  </si>
  <si>
    <t>Derivados financieros (distintos de reservas) y opciones de compra de acciones por parte de empleados: activos</t>
  </si>
  <si>
    <t>Derivados financieros (distintos de reservas) y opciones de compra de acciones por parte de empleados: pasivos</t>
  </si>
  <si>
    <t>Otra inversión: activos</t>
  </si>
  <si>
    <t>Otras participaciones de capital</t>
  </si>
  <si>
    <t>Otros instrumentos de deuda</t>
  </si>
  <si>
    <t>Otra inversión: pasivos</t>
  </si>
  <si>
    <t>Derechos especiales de giro</t>
  </si>
  <si>
    <t>D. Errores y Omisiones Netos</t>
  </si>
  <si>
    <t>E. Reservas y Rubros Relacionados</t>
  </si>
  <si>
    <t>Activos de reserva</t>
  </si>
  <si>
    <t>Crédito y préstamos del FMI</t>
  </si>
  <si>
    <t>Financiamiento excepcional</t>
  </si>
  <si>
    <t>Partidas Adicionales:</t>
  </si>
  <si>
    <t>Inversión directa en el exterior</t>
  </si>
  <si>
    <t>Inversión directa en la economía declarante</t>
  </si>
  <si>
    <t>CUENTA CORRIENTE</t>
  </si>
  <si>
    <t>BIENES Y SERVICIOS</t>
  </si>
  <si>
    <t>Crédito</t>
  </si>
  <si>
    <t>Debito</t>
  </si>
  <si>
    <t>Mercancías Generales</t>
  </si>
  <si>
    <t>Exportaciones Netas de bienes en compraventa</t>
  </si>
  <si>
    <t>Oro no monetario</t>
  </si>
  <si>
    <t>Servicios de manufactura sobre insumos físicos pertenecientes a otros, crédito</t>
  </si>
  <si>
    <t>Mantenimiento y reparaciones n.i.o.p., crédito</t>
  </si>
  <si>
    <t>Mantenimiento y reparaciones n.i.o.p., debito</t>
  </si>
  <si>
    <t>Transporte, crédito</t>
  </si>
  <si>
    <t>Pasajeros</t>
  </si>
  <si>
    <t>Fletes</t>
  </si>
  <si>
    <t>Otros (incluye postales y mensajería)</t>
  </si>
  <si>
    <t>Transporte, debito</t>
  </si>
  <si>
    <t>Viajes, crédito</t>
  </si>
  <si>
    <t>De negocios</t>
  </si>
  <si>
    <t>Personales</t>
  </si>
  <si>
    <t>Viajes, debito</t>
  </si>
  <si>
    <t>Otros servicios, crédito</t>
  </si>
  <si>
    <t>Construcción</t>
  </si>
  <si>
    <t>Servicios de seguros y pensiones</t>
  </si>
  <si>
    <t>Servicios financieros</t>
  </si>
  <si>
    <t>Cargos por el uso de la propiedad intelectual n.i.o.p.</t>
  </si>
  <si>
    <t>Servicios de telecomunicaciones, informática e información</t>
  </si>
  <si>
    <t>Otros servicios empresariales</t>
  </si>
  <si>
    <t>Servicios personales, culturales y recreativos</t>
  </si>
  <si>
    <t>Bienes y servicios del gobierno, n.i.o.p.</t>
  </si>
  <si>
    <t>Otros servicios, debito</t>
  </si>
  <si>
    <t>INGRESO PRIMARIO</t>
  </si>
  <si>
    <t>Remuneración de empleados, crédito</t>
  </si>
  <si>
    <t>Remuneración de empleados, debito</t>
  </si>
  <si>
    <t>Renta de la inversión, crédito</t>
  </si>
  <si>
    <t>Inversión directa</t>
  </si>
  <si>
    <t>Renta procedente de participaciones de capital y participaciones en fondos de inversión</t>
  </si>
  <si>
    <t>Dividendos y retiros de ingresos de cuasi sociedades</t>
  </si>
  <si>
    <t>Utilidades reinvertidas (Inversionista directo en empresas de inversión directa)</t>
  </si>
  <si>
    <t>Renta  procedente de participaciones de capital y participaciones en fondos de inversión</t>
  </si>
  <si>
    <t>Dividendos de participaciones de capital excluidas las participaciones en fondos de inversión</t>
  </si>
  <si>
    <t>Renta atribuible a accionistas de fondos de inversión</t>
  </si>
  <si>
    <t>Otra inversión</t>
  </si>
  <si>
    <t>Retiros de ingresos de cuasi sociedades</t>
  </si>
  <si>
    <t>Renta de la inversión atribuible a titulares de pólizas de seguros, planes de pensiones y mecanismos normalizados de garantía</t>
  </si>
  <si>
    <t>Renta de la inversión, debito</t>
  </si>
  <si>
    <t>Otro ingreso primario, crédito</t>
  </si>
  <si>
    <t>Otro ingreso primario, Debito</t>
  </si>
  <si>
    <t>INGRESO SECUNDARIO</t>
  </si>
  <si>
    <t>Gobierno general</t>
  </si>
  <si>
    <t>Sociedades financieras, sociedades no financieras, hogares e ISFLSH</t>
  </si>
  <si>
    <t>Transferencias personales</t>
  </si>
  <si>
    <t>Otras transferencias corrientes</t>
  </si>
  <si>
    <t>CUENTA CAPITAL</t>
  </si>
  <si>
    <t>Transferencias de capital, Crédito</t>
  </si>
  <si>
    <t>Condonación de deuda</t>
  </si>
  <si>
    <t>Otras transferencias de capital</t>
  </si>
  <si>
    <t>Transferencias de capital, Debito</t>
  </si>
  <si>
    <t>CUENTA FINANCIERA</t>
  </si>
  <si>
    <t>INVERSION DIRECTA</t>
  </si>
  <si>
    <t>Adquisición neta de activos financieros</t>
  </si>
  <si>
    <t>Participaciones de capital distintas de reinversión de utilidades</t>
  </si>
  <si>
    <t>Inversionista directo en empresas de inversión directa</t>
  </si>
  <si>
    <t>Empresas de inversión directa en inversionista directo (inversión en sentido contrario)</t>
  </si>
  <si>
    <t>Entre empresas emparentadas</t>
  </si>
  <si>
    <t>Reinversión de utilidades (Inversionista directo en empresas de inversión directa)</t>
  </si>
  <si>
    <t>Instrumentos de deudas</t>
  </si>
  <si>
    <t>Derechos de los inversionistas directos sobre empresas de inversión directa</t>
  </si>
  <si>
    <t>Derechos de las empresas de inversión directa sobre inversionistas directos (inversión en sentido contrario)</t>
  </si>
  <si>
    <t>Pasivos netos incurridos</t>
  </si>
  <si>
    <t>INVERSION DE CARTERA</t>
  </si>
  <si>
    <t>Banco central</t>
  </si>
  <si>
    <t>Sociedades captadoras de depósitos, excepto el banco central</t>
  </si>
  <si>
    <t>de las cuales: Otras sociedades financieras</t>
  </si>
  <si>
    <t>de los cuales: Otras sociedades financieras</t>
  </si>
  <si>
    <t>DERIVADOS FINANCIEROS (distintos de reservas)</t>
  </si>
  <si>
    <t>OTRA INVERSIÓN</t>
  </si>
  <si>
    <t>Instrumentos de deuda</t>
  </si>
  <si>
    <t>Otros Instrumentos de deuda</t>
  </si>
  <si>
    <t>ACTIVOS DE RESERVA</t>
  </si>
  <si>
    <t>Oro monetario</t>
  </si>
  <si>
    <t>Posición de reserva en el FMI</t>
  </si>
  <si>
    <t>Otros activos de reserva</t>
  </si>
  <si>
    <t xml:space="preserve"> ERRORES Y OMISIONES NETOS</t>
  </si>
  <si>
    <t>GUATEMALA: Presentación Analítica de Balanza de Pagos</t>
  </si>
  <si>
    <t>GUATEMALA: Presentación Normalizada de Balanza de Pagos</t>
  </si>
  <si>
    <t xml:space="preserve">Presentación Analítica </t>
  </si>
  <si>
    <t xml:space="preserve">Presentación Normalizada </t>
  </si>
  <si>
    <t>ACTIVOS</t>
  </si>
  <si>
    <t>INVERSIÓN DIRECTA</t>
  </si>
  <si>
    <t>INVERSIÓN DE CARTERA</t>
  </si>
  <si>
    <t>De las cuales: Otras sociedades financieras</t>
  </si>
  <si>
    <t>DERIVADOS FINANCIEROS (DISTINTOS DE RESERVAS)</t>
  </si>
  <si>
    <t>Seguros, pensiones y mecanismos normalizados de garantía</t>
  </si>
  <si>
    <t>Créditos y anticipos comerciales</t>
  </si>
  <si>
    <t>Otras cuentas por cobrar</t>
  </si>
  <si>
    <t>PASIVOS</t>
  </si>
  <si>
    <t>Derechos especiales de giro (asignaciones)</t>
  </si>
  <si>
    <t>POSICIÓN DE INVERSIÓN INTERNACIONAL NETA</t>
  </si>
  <si>
    <t>GUATEMALA: Posición de Inversión Internacional</t>
  </si>
  <si>
    <t>Servicios de manufactura sobre insumos físicos pertenecientes a otros, debito</t>
  </si>
  <si>
    <t>Otras cuentas por pagar</t>
  </si>
  <si>
    <t>Servicios de seguros y pensiones1</t>
  </si>
  <si>
    <t>en millones de US$</t>
  </si>
  <si>
    <t>Saldo bruto de la deuda externa</t>
  </si>
  <si>
    <t>Inversión directa: crédito entre empresas</t>
  </si>
  <si>
    <t>Pasivos de deuda de empresas de inversión directa frente a inversionistas directos</t>
  </si>
  <si>
    <t>Pasivos de deuda de inversionistas directos frente a empresas de inversión directa</t>
  </si>
  <si>
    <t>Pasivos de deuda entre empresas emparentadas</t>
  </si>
  <si>
    <t>GUATEMALA: Saldo Bruto de la Deuda Externa Total</t>
  </si>
  <si>
    <t>BCA_BP6_USD</t>
  </si>
  <si>
    <t>BGS_BP6_USD</t>
  </si>
  <si>
    <t>BXGS_BP6_USD</t>
  </si>
  <si>
    <t>BMGS_BP6_USD</t>
  </si>
  <si>
    <t>BG_BP6_USD</t>
  </si>
  <si>
    <t>BXG_BP6_USD</t>
  </si>
  <si>
    <t>BXGM_BP6_USD</t>
  </si>
  <si>
    <t>BXGT_BP6_USD</t>
  </si>
  <si>
    <t>BXGN_BP6_USD</t>
  </si>
  <si>
    <t>BMG_BP6_USD</t>
  </si>
  <si>
    <t>BMGM_BP6_USD</t>
  </si>
  <si>
    <t>BMGN_BP6_USD</t>
  </si>
  <si>
    <t>BS_BP6_USD</t>
  </si>
  <si>
    <t>BXS_BP6_USD</t>
  </si>
  <si>
    <t>BMS_BP6_USD</t>
  </si>
  <si>
    <t>BXSM_BP6_USD</t>
  </si>
  <si>
    <t>BMSM_BP6_USD</t>
  </si>
  <si>
    <t>BXSR_BP6_USD</t>
  </si>
  <si>
    <t>BMSR_BP6_USD</t>
  </si>
  <si>
    <t>BXSTR_BP6_USD</t>
  </si>
  <si>
    <t>BXSTRPA_BP6_USD</t>
  </si>
  <si>
    <t>BXSTRFR_BP6_USD</t>
  </si>
  <si>
    <t>BXSTRO_BP6_USD+BXSTRPC_BP6_USD</t>
  </si>
  <si>
    <t>BMSTR_BP6_USD</t>
  </si>
  <si>
    <t>BMSTRPA_BP6_USD</t>
  </si>
  <si>
    <t>BMSTRFR_BP6_USD</t>
  </si>
  <si>
    <t>BMSTRO_BP6_USD+BMSTRPC_BP6_USD</t>
  </si>
  <si>
    <t>BXSTV_BP6_USD</t>
  </si>
  <si>
    <t>BXSTVB_BP6_USD</t>
  </si>
  <si>
    <t>BXSTVP_BP6_USD</t>
  </si>
  <si>
    <t>BMSTV_BP6_USD</t>
  </si>
  <si>
    <t>BMSTVB_BP6_USD</t>
  </si>
  <si>
    <t>BMSTVP_BP6_USD</t>
  </si>
  <si>
    <t>BXSOCN_BP6_USD+BXSOIN_BP6_USD+BXSOFI_BP6_USD+BXSORL_BP6_USD+BXSOTCM_BP6_USD+BXSOOB_BP6_USD+BXSOPCR_BP6_USD+BXSOGGS_BP6_USD</t>
  </si>
  <si>
    <t>BXSOCN_BP6_USD</t>
  </si>
  <si>
    <t>BXSOIN_BP6_USD</t>
  </si>
  <si>
    <t>BXSOFI_BP6_USD</t>
  </si>
  <si>
    <t>BXSORL_BP6_USD</t>
  </si>
  <si>
    <t>BXSOTCM_BP6_USD</t>
  </si>
  <si>
    <t>BXSOOB_BP6_USD</t>
  </si>
  <si>
    <t>BXSOPCR_BP6_USD</t>
  </si>
  <si>
    <t>BXSOGGS_BP6_USD</t>
  </si>
  <si>
    <t>BMSOCN_BP6_USD+BMSOIN_BP6_USD+BMSOFI_BP6_USD+BMSORL_BP6_USD+BMSOTCM_BP6_USD+BMSOOB_BP6_USD+BMSOPCR_BP6_USD+BMSOGGS_BP6_USD</t>
  </si>
  <si>
    <t>BMSOCN_BP6_USD</t>
  </si>
  <si>
    <t>BMSOIN_BP6_USD</t>
  </si>
  <si>
    <t>BMSOFI_BP6_USD</t>
  </si>
  <si>
    <t>BMSORL_BP6_USD</t>
  </si>
  <si>
    <t>BMSOTCM_BP6_USD</t>
  </si>
  <si>
    <t>BMSOOB_BP6_USD</t>
  </si>
  <si>
    <t>BMSOPCR_BP6_USD</t>
  </si>
  <si>
    <t>BMSOGGS_BP6_USD</t>
  </si>
  <si>
    <t>BIP_BP6_USD</t>
  </si>
  <si>
    <t>BXIP_BP6_USD</t>
  </si>
  <si>
    <t>BMIP_BP6_USD</t>
  </si>
  <si>
    <t>BXIPCE_BP6_USD</t>
  </si>
  <si>
    <t>BMIPCE_BP6_USD</t>
  </si>
  <si>
    <t>BXIPI_BP6_USD</t>
  </si>
  <si>
    <t>BXIPID_BP6_USD</t>
  </si>
  <si>
    <t>BXIPIDE_BP6_USD</t>
  </si>
  <si>
    <t>BXIPIDED_BP6_USD</t>
  </si>
  <si>
    <t>BXIPIDER_BP6_USD</t>
  </si>
  <si>
    <t>BXIPIDI_BP6_USD</t>
  </si>
  <si>
    <t>BXIPIP_BP6_USD</t>
  </si>
  <si>
    <t>BXIPIPE_BP6_USD</t>
  </si>
  <si>
    <t>BXIPIPED_BP6_USD</t>
  </si>
  <si>
    <t>BXIPIPEI_BP6_USD</t>
  </si>
  <si>
    <t>BXIPIPI_BP6_USD</t>
  </si>
  <si>
    <t>BXIPIO_BP6_USD</t>
  </si>
  <si>
    <t>BXIPIOW_BP6_USD</t>
  </si>
  <si>
    <t>BXIPIOI_BP6_USD</t>
  </si>
  <si>
    <t>BXIIOPC_BP6_USD</t>
  </si>
  <si>
    <t>BXIPIR_BP6_USD</t>
  </si>
  <si>
    <t>BXIPIRE_BP6_USD</t>
  </si>
  <si>
    <t>BXIPIRI_BP6_USD</t>
  </si>
  <si>
    <t>BMIPI_BP6_USD</t>
  </si>
  <si>
    <t>BMIPID_BP6_USD</t>
  </si>
  <si>
    <t>BMIPIDE_BP6_USD</t>
  </si>
  <si>
    <t>BMIPIDED_BP6_USD</t>
  </si>
  <si>
    <t>BMIPIDER_BP6_USD</t>
  </si>
  <si>
    <t>BMIPIDI_BP6_USD</t>
  </si>
  <si>
    <t>BMIPIP_BP6_USD</t>
  </si>
  <si>
    <t>BMIPIPE_BP6_USD</t>
  </si>
  <si>
    <t>BMIPIPED_BP6_USD</t>
  </si>
  <si>
    <t>BMIPIPEI_BP6_USD</t>
  </si>
  <si>
    <t>BMIPIPI_BP6_USD</t>
  </si>
  <si>
    <t>BMIPIO_BP6_USD</t>
  </si>
  <si>
    <t>BMIPIOW_BP6_USD</t>
  </si>
  <si>
    <t>BMIPIOI_BP6_USD</t>
  </si>
  <si>
    <t>BMIPIOPC_BP6_USD</t>
  </si>
  <si>
    <t>BXIPO_BP6_USD</t>
  </si>
  <si>
    <t>BMIPO_BP6_USD</t>
  </si>
  <si>
    <t>BIS_BP6_USD</t>
  </si>
  <si>
    <t>BXIS_BP6_USD</t>
  </si>
  <si>
    <t>BXISG_BP6_USD</t>
  </si>
  <si>
    <t>BXISO_BP6_USD</t>
  </si>
  <si>
    <t>BXISOPT_BP6_USD</t>
  </si>
  <si>
    <t>BXISOOT_BP6_USD</t>
  </si>
  <si>
    <t>BMIS_BP6_USD</t>
  </si>
  <si>
    <t>BMISG_BP6_USD</t>
  </si>
  <si>
    <t>BMISO_BP6_USD</t>
  </si>
  <si>
    <t>BMISOPT_BP6_USD</t>
  </si>
  <si>
    <t>BMISOOT_BP6_USD</t>
  </si>
  <si>
    <t>BK_BP6_USD</t>
  </si>
  <si>
    <t>BKT_CD_BP6_USD</t>
  </si>
  <si>
    <t>BKTG_CD_BP6_USD</t>
  </si>
  <si>
    <t>BKTGD_CD_BP6_USD</t>
  </si>
  <si>
    <t>BKTGO_CD_BP6_USD</t>
  </si>
  <si>
    <t>BKTO_CD_BP6_USD</t>
  </si>
  <si>
    <t>BKT_DB_BP6_USD</t>
  </si>
  <si>
    <t>BF_BP6_USD</t>
  </si>
  <si>
    <t>BFD_BP6_USD</t>
  </si>
  <si>
    <t>BFDA_BP6_USD</t>
  </si>
  <si>
    <t>BFDAE_BP6_USD</t>
  </si>
  <si>
    <t>BFDAEO_BP6_USD</t>
  </si>
  <si>
    <t>BFDAEOD_BP6_USD</t>
  </si>
  <si>
    <t>BFDAEOR_BP6_USD</t>
  </si>
  <si>
    <t>BFDAEOF_BP6_USD</t>
  </si>
  <si>
    <t>BFDAERV_BP6_USD</t>
  </si>
  <si>
    <t>BFDAD_BP6_USD</t>
  </si>
  <si>
    <t>BFDADD_BP6_USD</t>
  </si>
  <si>
    <t>BFDADR_BP6_USD</t>
  </si>
  <si>
    <t>BFDADF_BP6_USD</t>
  </si>
  <si>
    <t>BFDL_BP6_USD</t>
  </si>
  <si>
    <t>BFDLE_BP6_USD</t>
  </si>
  <si>
    <t>BFDLEO_BP6_USD</t>
  </si>
  <si>
    <t>BFDLEOD_BP6_USD</t>
  </si>
  <si>
    <t>BFDLEOR_BP6_USD</t>
  </si>
  <si>
    <t>BFDLEOF_BP6_USD</t>
  </si>
  <si>
    <t>BFDLERV_BP6_USD</t>
  </si>
  <si>
    <t>BFDLD_BP6_USD</t>
  </si>
  <si>
    <t>BFDLDD_BP6_USD</t>
  </si>
  <si>
    <t>BFDLDR_BP6_USD</t>
  </si>
  <si>
    <t>BFDLDF_BP6_USD</t>
  </si>
  <si>
    <t>BFP_BP6_USD</t>
  </si>
  <si>
    <t>BFPA_BP6_USD</t>
  </si>
  <si>
    <t>BFPAE_BP6_USD</t>
  </si>
  <si>
    <t>BFPAECB_BP6_USD</t>
  </si>
  <si>
    <t>BFPAEDC_BP6_USD</t>
  </si>
  <si>
    <t>BFPAEG_BP6_USD</t>
  </si>
  <si>
    <t>BFPAEO_BP6_USD</t>
  </si>
  <si>
    <t>BFPAEOF_BP6_USD</t>
  </si>
  <si>
    <t>BFPAD_BP6_USD</t>
  </si>
  <si>
    <t>BFPADCB_BP6_USD</t>
  </si>
  <si>
    <t>BFPADC_BP6_USD</t>
  </si>
  <si>
    <t>BFPADG_BP6_USD</t>
  </si>
  <si>
    <t>BFPADO_BP6_USD</t>
  </si>
  <si>
    <t>BFPADOF_BP6_USD</t>
  </si>
  <si>
    <t>BFPL_BP6_USD</t>
  </si>
  <si>
    <t>BFPLE_BP6_USD</t>
  </si>
  <si>
    <t>BFPLECB_BP6_USD</t>
  </si>
  <si>
    <t>BFPLEDC_BP6_USD</t>
  </si>
  <si>
    <t>BFPLEG_BP6_USD</t>
  </si>
  <si>
    <t>BFPLEO_BP6_USD</t>
  </si>
  <si>
    <t>BFPLEOF_BP6_USD</t>
  </si>
  <si>
    <t>BFPLD_BP6_USD</t>
  </si>
  <si>
    <t>BFPLDCB_BP6_USD</t>
  </si>
  <si>
    <t>BFPLDDC_BP6_USD</t>
  </si>
  <si>
    <t>BFPLDG_BP6_USD</t>
  </si>
  <si>
    <t>BFPLDO_BP6_USD</t>
  </si>
  <si>
    <t>BFPLDOF_BP6_USD</t>
  </si>
  <si>
    <t>BFF_BP6_USD</t>
  </si>
  <si>
    <t>BFFA_BP6_USD</t>
  </si>
  <si>
    <t>BFFL_BP6_USD</t>
  </si>
  <si>
    <t>BFO_BP6_USD</t>
  </si>
  <si>
    <t>BFOA_BP6_USD</t>
  </si>
  <si>
    <t>BFOAE_BP6_USD</t>
  </si>
  <si>
    <t>BFOCDA_BP6_USD+BFOLNA_BP6_USD+BFOLNPCA_BP6_USD+BFOTA_BP6_USD+BFORA_BP6_USD</t>
  </si>
  <si>
    <t>BFOCDACB_BP6_USD+BFOLNACB_BP6_USD+BFOLNPCACB_BP6_USD+BFOTACB_BP6_USD+BFORACB_BP6_USD</t>
  </si>
  <si>
    <t>BFOCDADC_BP6_USD+BFOLNADC_BP6_USD+BFOLNPCADC_BP6_USD+BFOTADC_BP6_USD+BFORADC_BP6_USD</t>
  </si>
  <si>
    <t>BFOCDAG_BP6_USD+BFOLNAG_BP6_USD+BFOLNPCAG_BP6_USD+BFOTAG_BP6_USD+BFORAG_BP6_USD</t>
  </si>
  <si>
    <t>BFOCDAO_BP6_USD+BFOLNAO_BP6_USD+BFOLNPCAO_BP6_USD+BFOTAO_BP6_USD+BFORAO_BP6_USD</t>
  </si>
  <si>
    <t>BFOCDAOF_BP6_USD+BFOLNAOF_BP6_USD+BFOLNPCAOF_BP6_USD+BFOTAOF_BP6_USD+BFORAOF_BP6_USD</t>
  </si>
  <si>
    <t>BFOL_BP6_USD</t>
  </si>
  <si>
    <t>BFOLE_BP6_USD</t>
  </si>
  <si>
    <t>BFOCDL_BP6_USD+BFOLNL_BP6_USD+BFOLNPCL_BP6_USD+BFOTL_BP6_USD+BFORPL_BP6_USD+BFOLSDR_BP6_USD</t>
  </si>
  <si>
    <t>BFOLSDR_BP6_USD</t>
  </si>
  <si>
    <t>BFOCDL_BP6_USD+BFOLNL_BP6_USD+BFOLNPCL_BP6_USD+BFOTL_BP6_USD+BFORPL_BP6_USD</t>
  </si>
  <si>
    <t>BFOCDLCB_BP6_USD+BFOLNLCB_BP6_USD+BFOLNPCLCB_BP6_USD+BFOTLCB_BP6_USD+BFORPLCB_BP6_USD</t>
  </si>
  <si>
    <t>BFOCDLDC_BP6_USD+BFOLNLDC_BP6_USD+BFOLNPCLDC_BP6_USD+BFOTLDC_BP6_USD+BFORPLDC_BP6_USD</t>
  </si>
  <si>
    <t>BFOCDLG_BP6_USD+BFOLNLG_BP6_USD+BFOLNPCLG_BP6_USD+BFOTLG_BP6_USD+BFORPLG_BP6_USD</t>
  </si>
  <si>
    <t>BFOCDLO_BP6_USD+BFOLNLO_BP6_USD+BFOLNPCLO_BP6_USD+BFOTLO_BP6_USD+BFORPLO_BP6_USD</t>
  </si>
  <si>
    <t>BFOCDLOF_BP6_USD+BFOLNLOF_BP6_USD+BFOLNPCLOF_BP6_USD+BFOTLOF_BP6_USD+BFORPLOF_BP6_USD</t>
  </si>
  <si>
    <t>BFRA_BP6_USD</t>
  </si>
  <si>
    <t>BFRAMG_BP6_USD</t>
  </si>
  <si>
    <t>BFRASDR_BP6_USD</t>
  </si>
  <si>
    <t>BFRAIMF_BP6_USD</t>
  </si>
  <si>
    <t>BFRAO_BP6_USD</t>
  </si>
  <si>
    <t>BOP_BP6_USD</t>
  </si>
  <si>
    <t>ESTADO INTEGRADO DE PII</t>
  </si>
  <si>
    <t>Nota: Elaboracion propia a partir de los datos nacionales.</t>
  </si>
  <si>
    <t>Pasivos totales</t>
  </si>
  <si>
    <t>Derivados financieros y OCAE</t>
  </si>
  <si>
    <t>Otros pasivos</t>
  </si>
  <si>
    <t>Otras cuentas por cobrar/por pagar</t>
  </si>
  <si>
    <t>Acciones y participaciones de capital y participaciones en fondos/unidades de inversión</t>
  </si>
  <si>
    <t>Por instrumento</t>
  </si>
  <si>
    <t>Derivados financieros (distintos de reservas) y OCAE</t>
  </si>
  <si>
    <t>Por categoría funcional:</t>
  </si>
  <si>
    <t>Pasivos</t>
  </si>
  <si>
    <t>Activos  totales</t>
  </si>
  <si>
    <t>Otros activos financieros</t>
  </si>
  <si>
    <t>Por categoría funcional</t>
  </si>
  <si>
    <t>Activos</t>
  </si>
  <si>
    <t>Otras Variaciones de Volumen</t>
  </si>
  <si>
    <t>Variaciones de Precios</t>
  </si>
  <si>
    <t>Transacciones</t>
  </si>
  <si>
    <t>PII al final del 2017</t>
  </si>
  <si>
    <t xml:space="preserve">Cta. de otras variaciones en los activos financieros y pasivos </t>
  </si>
  <si>
    <t>Cuenta Financiera</t>
  </si>
  <si>
    <t>PII al inicio del 2017</t>
  </si>
  <si>
    <t>Saldos en Millones de US$</t>
  </si>
  <si>
    <t>GUATEMALA: Estado Integrado de Posición de Inversión Internacional</t>
  </si>
  <si>
    <t>Variaciónes de Tipo de Cambio</t>
  </si>
  <si>
    <t>2005T4</t>
  </si>
  <si>
    <t>2006T1</t>
  </si>
  <si>
    <t>2006T2</t>
  </si>
  <si>
    <t>2006T3</t>
  </si>
  <si>
    <t>2006T4</t>
  </si>
  <si>
    <t>2007T1</t>
  </si>
  <si>
    <t>2007T2</t>
  </si>
  <si>
    <t>2007T3</t>
  </si>
  <si>
    <t>2007T4</t>
  </si>
  <si>
    <t>2008T1</t>
  </si>
  <si>
    <t>2008T2</t>
  </si>
  <si>
    <t>2008T3</t>
  </si>
  <si>
    <t>2008T4</t>
  </si>
  <si>
    <t>2009T1</t>
  </si>
  <si>
    <t>2009T2</t>
  </si>
  <si>
    <t>2009T3</t>
  </si>
  <si>
    <t>2009T4</t>
  </si>
  <si>
    <t>2010T1</t>
  </si>
  <si>
    <t>2010T2</t>
  </si>
  <si>
    <t>2010T3</t>
  </si>
  <si>
    <t>2010T4</t>
  </si>
  <si>
    <t>2011T1</t>
  </si>
  <si>
    <t>2011T2</t>
  </si>
  <si>
    <t>2011T3</t>
  </si>
  <si>
    <t>2011T4</t>
  </si>
  <si>
    <t>2012T1</t>
  </si>
  <si>
    <t>2012T2</t>
  </si>
  <si>
    <t>2012T3</t>
  </si>
  <si>
    <t>2012T4</t>
  </si>
  <si>
    <t>2013T1</t>
  </si>
  <si>
    <t>2013T2</t>
  </si>
  <si>
    <t>2013T3</t>
  </si>
  <si>
    <t>2013T4</t>
  </si>
  <si>
    <t>2014T1</t>
  </si>
  <si>
    <t>2014T2</t>
  </si>
  <si>
    <t>2014T3</t>
  </si>
  <si>
    <t>2014T4</t>
  </si>
  <si>
    <t>2015T1</t>
  </si>
  <si>
    <t>2015T2</t>
  </si>
  <si>
    <t>2015T3</t>
  </si>
  <si>
    <t>2015T4</t>
  </si>
  <si>
    <t>2016T1</t>
  </si>
  <si>
    <t>2016T2</t>
  </si>
  <si>
    <t>2016T3</t>
  </si>
  <si>
    <t>2016T4</t>
  </si>
  <si>
    <t>2017T1</t>
  </si>
  <si>
    <t>2017T2</t>
  </si>
  <si>
    <t>2017T3</t>
  </si>
  <si>
    <t>2017T4</t>
  </si>
  <si>
    <t>2018T1</t>
  </si>
  <si>
    <t>2018T2</t>
  </si>
  <si>
    <t>2018T3</t>
  </si>
  <si>
    <t>2018T4</t>
  </si>
  <si>
    <t>2019T1</t>
  </si>
  <si>
    <t>2019T2</t>
  </si>
  <si>
    <t>PII al inicio del 2018</t>
  </si>
  <si>
    <t>PII al final del 2018</t>
  </si>
  <si>
    <t>(a) Deuda de moneda nacional a corto plazo indexada al tipo de cambio</t>
  </si>
  <si>
    <t>(b) Instrumentos financieros denominados en ME y liquidados por otros medios</t>
  </si>
  <si>
    <t>(c) Activos dados en prenda</t>
  </si>
  <si>
    <t>(d) Valores prestados y en acuerdos de recompra (repos)</t>
  </si>
  <si>
    <t>(e) Activos en derivados financieros</t>
  </si>
  <si>
    <t xml:space="preserve">(f) Derivados financieros </t>
  </si>
  <si>
    <t>2019T3</t>
  </si>
  <si>
    <t>2019T4</t>
  </si>
  <si>
    <t>PII al inicio del 2019</t>
  </si>
  <si>
    <t>PII al final del 2019</t>
  </si>
  <si>
    <t>2020T1</t>
  </si>
  <si>
    <t>2020T2</t>
  </si>
  <si>
    <t>2020T3</t>
  </si>
  <si>
    <t>1976A1</t>
  </si>
  <si>
    <t>1977A1</t>
  </si>
  <si>
    <t>1978A1</t>
  </si>
  <si>
    <t>1979A1</t>
  </si>
  <si>
    <t>1980A1</t>
  </si>
  <si>
    <t>1981A1</t>
  </si>
  <si>
    <t>1982A1</t>
  </si>
  <si>
    <t>1983A1</t>
  </si>
  <si>
    <t>1984A1</t>
  </si>
  <si>
    <t>1985A1</t>
  </si>
  <si>
    <t>1986A1</t>
  </si>
  <si>
    <t>1987A1</t>
  </si>
  <si>
    <t>1988A1</t>
  </si>
  <si>
    <t>1989A1</t>
  </si>
  <si>
    <t>1990A1</t>
  </si>
  <si>
    <t>1991A1</t>
  </si>
  <si>
    <t>1992A1</t>
  </si>
  <si>
    <t>1993A1</t>
  </si>
  <si>
    <t>1994A1</t>
  </si>
  <si>
    <t>1995A1</t>
  </si>
  <si>
    <t>1996A1</t>
  </si>
  <si>
    <t>1997A1</t>
  </si>
  <si>
    <t>1998A1</t>
  </si>
  <si>
    <t>1999T1</t>
  </si>
  <si>
    <t>1999T2</t>
  </si>
  <si>
    <t>1999T3</t>
  </si>
  <si>
    <t>1999T4</t>
  </si>
  <si>
    <t>2000T1</t>
  </si>
  <si>
    <t>2000T2</t>
  </si>
  <si>
    <t>2000T3</t>
  </si>
  <si>
    <t>2000T4</t>
  </si>
  <si>
    <t>2001T1</t>
  </si>
  <si>
    <t>2001T2</t>
  </si>
  <si>
    <t>2001T3</t>
  </si>
  <si>
    <t>2001T4</t>
  </si>
  <si>
    <t>2002T1</t>
  </si>
  <si>
    <t>2002T2</t>
  </si>
  <si>
    <t>2002T3</t>
  </si>
  <si>
    <t>2002T4</t>
  </si>
  <si>
    <t>2003T1</t>
  </si>
  <si>
    <t>2003T2</t>
  </si>
  <si>
    <t>2003T3</t>
  </si>
  <si>
    <t>2003T4</t>
  </si>
  <si>
    <t>2004T1</t>
  </si>
  <si>
    <t>2004T2</t>
  </si>
  <si>
    <t>2004T3</t>
  </si>
  <si>
    <t>2004T4</t>
  </si>
  <si>
    <t>2005T1</t>
  </si>
  <si>
    <t>2005T2</t>
  </si>
  <si>
    <t>2005T3</t>
  </si>
  <si>
    <t>2020T4</t>
  </si>
  <si>
    <t>PII al inicio del 2020</t>
  </si>
  <si>
    <t>PII al final del 2020</t>
  </si>
  <si>
    <t>2021T1</t>
  </si>
  <si>
    <t>2021T2</t>
  </si>
  <si>
    <t>2021T3</t>
  </si>
  <si>
    <t>2021T4</t>
  </si>
  <si>
    <t>PII al inicio del 2021</t>
  </si>
  <si>
    <t>PII al final del 2021</t>
  </si>
  <si>
    <t>2022T1</t>
  </si>
  <si>
    <t>Guatemala: Inversión Directa en la Economía Declarante según Actividad Economica</t>
  </si>
  <si>
    <t>Millones de dólares</t>
  </si>
  <si>
    <t>Actividad Económica</t>
  </si>
  <si>
    <t> Agricultura, silvicultura y pesca (A)</t>
  </si>
  <si>
    <t> Minas y canteras (B)</t>
  </si>
  <si>
    <t> Manufactura (C)</t>
  </si>
  <si>
    <t> Electricidad, agua y servicios de saneamiento (D,E)</t>
  </si>
  <si>
    <t> Construcción (F)</t>
  </si>
  <si>
    <t> Comercio al por mayor y por menor (G)</t>
  </si>
  <si>
    <t> Alojamiento y servicios de comida (I)</t>
  </si>
  <si>
    <t> Información y comunicación (J)</t>
  </si>
  <si>
    <t> Actividades financieras y de seguros (K)</t>
  </si>
  <si>
    <t> Actividades inmobiliarias (L)</t>
  </si>
  <si>
    <t>n.d.</t>
  </si>
  <si>
    <t> Otras actividades 1/</t>
  </si>
  <si>
    <t> Total Inversión directa en la economía declarante</t>
  </si>
  <si>
    <t>1/ Incluye la secciones H, M, N, O, P, Q, R, S, T y U de la CIIU revisión 4.</t>
  </si>
  <si>
    <t xml:space="preserve">Guatemala: Inversión Directa en la Economía Declarante según país/región de contrapartida </t>
  </si>
  <si>
    <t>País/Región</t>
  </si>
  <si>
    <t>Centroamérica, Republica Dominicana y Panamá</t>
  </si>
  <si>
    <t>Costa Rica</t>
  </si>
  <si>
    <t> El Salvador</t>
  </si>
  <si>
    <t> Guatemala</t>
  </si>
  <si>
    <t>n.a.</t>
  </si>
  <si>
    <t> Honduras</t>
  </si>
  <si>
    <t> Nicaragua</t>
  </si>
  <si>
    <t> Panamá</t>
  </si>
  <si>
    <t> República Dominicana</t>
  </si>
  <si>
    <t>Norte América</t>
  </si>
  <si>
    <t> Canadá</t>
  </si>
  <si>
    <t xml:space="preserve"> Estados Unidos de América </t>
  </si>
  <si>
    <t> México</t>
  </si>
  <si>
    <t>Resto de América</t>
  </si>
  <si>
    <t>Europa</t>
  </si>
  <si>
    <t> Alemania</t>
  </si>
  <si>
    <t> España</t>
  </si>
  <si>
    <t> Francia</t>
  </si>
  <si>
    <t> Holanda</t>
  </si>
  <si>
    <t> Luxemburgo</t>
  </si>
  <si>
    <t> Bélgica</t>
  </si>
  <si>
    <t> Reino Unido</t>
  </si>
  <si>
    <t> Italia</t>
  </si>
  <si>
    <t> Suiza</t>
  </si>
  <si>
    <t xml:space="preserve"> Resto de Europa</t>
  </si>
  <si>
    <t>Asia</t>
  </si>
  <si>
    <t>Resto del Mundo</t>
  </si>
  <si>
    <t>Total Inversión directa en la economía declarante</t>
  </si>
  <si>
    <t>n.d.; no disponible</t>
  </si>
  <si>
    <t>2022T2</t>
  </si>
  <si>
    <t>2022T3</t>
  </si>
  <si>
    <t>Abril 2023.</t>
  </si>
  <si>
    <t>2022T4</t>
  </si>
  <si>
    <t>PII al inicio del 2022</t>
  </si>
  <si>
    <t>PII al final del 2022</t>
  </si>
  <si>
    <t>2023T1</t>
  </si>
  <si>
    <t>Julio 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</si>
</sst>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 * #,##0.00_ ;_ * \-#,##0.00_ ;_ * &quot;-&quot;??_ ;_ @_ "/>
    <numFmt numFmtId="165" formatCode="_(* #,##0.00_);_(* \(#,##0.00\);_(* &quot;-&quot;??_);_(@_)"/>
    <numFmt numFmtId="166" formatCode="&quot;   &quot;@"/>
    <numFmt numFmtId="167" formatCode="&quot;      &quot;@"/>
    <numFmt numFmtId="168" formatCode="&quot;         &quot;@"/>
    <numFmt numFmtId="169" formatCode="&quot;            &quot;@"/>
    <numFmt numFmtId="170" formatCode="&quot;               &quot;@"/>
    <numFmt numFmtId="171" formatCode="_-[$€-2]* #,##0.00_-;\-[$€-2]* #,##0.00_-;_-[$€-2]* &quot;-&quot;??_-"/>
    <numFmt numFmtId="172" formatCode="#,##0.0"/>
    <numFmt numFmtId="173" formatCode="[Black][&gt;0.05]#,##0.0;[Black][&lt;-0.05]\-#,##0.0;;"/>
    <numFmt numFmtId="174" formatCode="[Black][&gt;0.5]#,##0;[Black][&lt;-0.5]\-#,##0;;"/>
    <numFmt numFmtId="175" formatCode="0.0"/>
    <numFmt numFmtId="176" formatCode="_ * #,##0.0_ ;_ * \-#,##0.0_ ;_ * &quot;-&quot;??_ ;_ @_ "/>
    <numFmt numFmtId="177" formatCode="&quot;L.&quot;\ #,##0.00"/>
  </numFmts>
  <fonts count="81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8"/>
      <name val="Verdana"/>
      <family val="2"/>
    </font>
    <font>
      <b/>
      <i/>
      <sz val="10"/>
      <color indexed="8"/>
      <name val="Verdana"/>
      <family val="2"/>
    </font>
    <font>
      <sz val="11"/>
      <color indexed="8"/>
      <name val="Verdana"/>
      <family val="2"/>
    </font>
    <font>
      <b/>
      <sz val="13"/>
      <color indexed="9"/>
      <name val="Verdana"/>
      <family val="2"/>
    </font>
    <font>
      <b/>
      <sz val="10"/>
      <color indexed="54"/>
      <name val="Verdana"/>
      <family val="2"/>
    </font>
    <font>
      <sz val="11"/>
      <color indexed="8"/>
      <name val="Arial"/>
      <family val="2"/>
    </font>
    <font>
      <sz val="12"/>
      <color indexed="24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color indexed="24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3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1"/>
      <color theme="0"/>
      <name val="Times"/>
      <family val="1"/>
    </font>
    <font>
      <sz val="11"/>
      <color theme="1"/>
      <name val="Times"/>
      <family val="1"/>
    </font>
    <font>
      <sz val="20"/>
      <color theme="1"/>
      <name val="Times"/>
      <family val="1"/>
    </font>
    <font>
      <b/>
      <sz val="16"/>
      <color theme="1"/>
      <name val="Times"/>
      <family val="1"/>
    </font>
    <font>
      <b/>
      <sz val="12"/>
      <color theme="1"/>
      <name val="Times"/>
      <family val="1"/>
    </font>
    <font>
      <b/>
      <sz val="11"/>
      <color theme="0"/>
      <name val="Times"/>
      <family val="1"/>
    </font>
    <font>
      <b/>
      <sz val="11"/>
      <color theme="1"/>
      <name val="Times"/>
      <family val="1"/>
    </font>
    <font>
      <b/>
      <sz val="11"/>
      <name val="Times"/>
      <family val="1"/>
    </font>
    <font>
      <sz val="11"/>
      <name val="Times"/>
      <family val="1"/>
    </font>
    <font>
      <i/>
      <sz val="11"/>
      <color theme="1"/>
      <name val="Times"/>
      <family val="1"/>
    </font>
    <font>
      <i/>
      <sz val="11"/>
      <name val="Times"/>
      <family val="1"/>
    </font>
    <font>
      <sz val="11"/>
      <color indexed="8"/>
      <name val="Times"/>
      <family val="1"/>
    </font>
    <font>
      <b/>
      <sz val="11"/>
      <color indexed="8"/>
      <name val="Times"/>
      <family val="1"/>
    </font>
    <font>
      <sz val="11"/>
      <color theme="1"/>
      <name val="Times New Roman"/>
      <family val="1"/>
    </font>
    <font>
      <sz val="10"/>
      <color theme="0"/>
      <name val="Calibri"/>
      <family val="2"/>
      <scheme val="minor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0"/>
      <color theme="1"/>
      <name val="Times"/>
      <family val="1"/>
    </font>
    <font>
      <b/>
      <sz val="11"/>
      <color theme="1"/>
      <name val="Times New Roman"/>
      <family val="1"/>
    </font>
    <font>
      <sz val="9"/>
      <color theme="1"/>
      <name val="Times"/>
      <family val="1"/>
    </font>
    <font>
      <b/>
      <sz val="16"/>
      <color theme="3"/>
      <name val="Times New Roman"/>
      <family val="1"/>
    </font>
    <font>
      <b/>
      <sz val="14"/>
      <color theme="1"/>
      <name val="Times New Roman"/>
      <family val="1"/>
    </font>
    <font>
      <b/>
      <sz val="11"/>
      <color theme="3"/>
      <name val="Times New Roman"/>
      <family val="1"/>
    </font>
    <font>
      <b/>
      <sz val="18"/>
      <color theme="3"/>
      <name val="Times New Roman"/>
      <family val="1"/>
    </font>
    <font>
      <b/>
      <i/>
      <sz val="11"/>
      <color rgb="FF1F497D"/>
      <name val="Times New Roman"/>
      <family val="1"/>
    </font>
    <font>
      <b/>
      <sz val="12"/>
      <color theme="1"/>
      <name val="Times New Roman"/>
      <family val="1"/>
    </font>
    <font>
      <b/>
      <sz val="22"/>
      <color theme="3"/>
      <name val="Times"/>
      <family val="1"/>
    </font>
    <font>
      <b/>
      <sz val="16"/>
      <name val="Times"/>
      <family val="1"/>
    </font>
    <font>
      <b/>
      <sz val="12"/>
      <name val="Times"/>
      <family val="1"/>
    </font>
    <font>
      <b/>
      <sz val="10"/>
      <name val="Times"/>
      <family val="1"/>
    </font>
    <font>
      <sz val="10"/>
      <name val="Times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theme="0" tint="-0.34998626667073579"/>
      </top>
      <bottom/>
      <diagonal/>
    </border>
    <border>
      <left/>
      <right style="thin">
        <color indexed="64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0">
    <xf numFmtId="0" fontId="0" fillId="0" borderId="0"/>
    <xf numFmtId="0" fontId="1" fillId="0" borderId="0"/>
    <xf numFmtId="0" fontId="2" fillId="0" borderId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170" fontId="3" fillId="0" borderId="0" applyFont="0" applyFill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4" applyNumberFormat="0" applyAlignment="0" applyProtection="0"/>
    <xf numFmtId="0" fontId="8" fillId="21" borderId="5" applyNumberFormat="0" applyAlignment="0" applyProtection="0"/>
    <xf numFmtId="1" fontId="9" fillId="22" borderId="3">
      <alignment horizontal="right" vertical="center"/>
    </xf>
    <xf numFmtId="0" fontId="10" fillId="22" borderId="3">
      <alignment horizontal="right" vertical="center"/>
    </xf>
    <xf numFmtId="0" fontId="2" fillId="22" borderId="6"/>
    <xf numFmtId="0" fontId="9" fillId="23" borderId="3">
      <alignment horizontal="center" vertical="center"/>
    </xf>
    <xf numFmtId="1" fontId="9" fillId="22" borderId="3">
      <alignment horizontal="right" vertical="center"/>
    </xf>
    <xf numFmtId="0" fontId="2" fillId="22" borderId="0"/>
    <xf numFmtId="0" fontId="11" fillId="22" borderId="3">
      <alignment horizontal="left" vertical="center"/>
    </xf>
    <xf numFmtId="0" fontId="11" fillId="22" borderId="3"/>
    <xf numFmtId="0" fontId="10" fillId="22" borderId="3">
      <alignment horizontal="right" vertical="center"/>
    </xf>
    <xf numFmtId="0" fontId="12" fillId="24" borderId="3">
      <alignment horizontal="left" vertical="center"/>
    </xf>
    <xf numFmtId="0" fontId="12" fillId="24" borderId="3">
      <alignment horizontal="left" vertical="center"/>
    </xf>
    <xf numFmtId="0" fontId="13" fillId="22" borderId="3">
      <alignment horizontal="left" vertical="center"/>
    </xf>
    <xf numFmtId="0" fontId="14" fillId="22" borderId="6"/>
    <xf numFmtId="0" fontId="9" fillId="25" borderId="3">
      <alignment horizontal="left" vertical="center"/>
    </xf>
    <xf numFmtId="0" fontId="15" fillId="0" borderId="0" applyProtection="0"/>
    <xf numFmtId="171" fontId="2" fillId="0" borderId="0" applyFont="0" applyFill="0" applyBorder="0" applyAlignment="0" applyProtection="0"/>
    <xf numFmtId="0" fontId="16" fillId="0" borderId="0" applyNumberFormat="0" applyFill="0" applyBorder="0" applyAlignment="0" applyProtection="0"/>
    <xf numFmtId="2" fontId="15" fillId="0" borderId="0" applyProtection="0"/>
    <xf numFmtId="0" fontId="17" fillId="4" borderId="0" applyNumberFormat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15" fillId="0" borderId="0" applyNumberFormat="0" applyFont="0" applyFill="0" applyBorder="0" applyAlignment="0" applyProtection="0"/>
    <xf numFmtId="0" fontId="21" fillId="0" borderId="0" applyProtection="0"/>
    <xf numFmtId="172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22" fillId="7" borderId="4" applyNumberFormat="0" applyAlignment="0" applyProtection="0"/>
    <xf numFmtId="0" fontId="23" fillId="0" borderId="10" applyNumberFormat="0" applyFill="0" applyAlignment="0" applyProtection="0"/>
    <xf numFmtId="0" fontId="24" fillId="0" borderId="0"/>
    <xf numFmtId="0" fontId="2" fillId="0" borderId="0"/>
    <xf numFmtId="0" fontId="1" fillId="26" borderId="11" applyNumberFormat="0" applyFont="0" applyAlignment="0" applyProtection="0"/>
    <xf numFmtId="0" fontId="25" fillId="20" borderId="12" applyNumberFormat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/>
    <xf numFmtId="0" fontId="30" fillId="0" borderId="0" applyNumberFormat="0" applyFill="0" applyBorder="0" applyAlignment="0" applyProtection="0"/>
    <xf numFmtId="165" fontId="31" fillId="0" borderId="0" applyFont="0" applyFill="0" applyBorder="0" applyAlignment="0" applyProtection="0"/>
    <xf numFmtId="0" fontId="2" fillId="0" borderId="0"/>
    <xf numFmtId="164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2" fillId="0" borderId="0"/>
    <xf numFmtId="0" fontId="31" fillId="0" borderId="0"/>
  </cellStyleXfs>
  <cellXfs count="218">
    <xf numFmtId="0" fontId="0" fillId="0" borderId="0" xfId="0"/>
    <xf numFmtId="0" fontId="29" fillId="0" borderId="0" xfId="0" applyFont="1"/>
    <xf numFmtId="0" fontId="33" fillId="0" borderId="0" xfId="0" applyFont="1"/>
    <xf numFmtId="0" fontId="35" fillId="0" borderId="0" xfId="0" applyFont="1"/>
    <xf numFmtId="0" fontId="38" fillId="0" borderId="0" xfId="0" applyFont="1" applyAlignment="1">
      <alignment horizontal="left"/>
    </xf>
    <xf numFmtId="0" fontId="39" fillId="0" borderId="0" xfId="0" applyFont="1"/>
    <xf numFmtId="0" fontId="40" fillId="0" borderId="0" xfId="0" applyFont="1" applyAlignment="1">
      <alignment horizontal="right"/>
    </xf>
    <xf numFmtId="0" fontId="41" fillId="0" borderId="0" xfId="0" applyFont="1" applyAlignment="1">
      <alignment horizontal="left"/>
    </xf>
    <xf numFmtId="0" fontId="39" fillId="0" borderId="0" xfId="0" applyFont="1" applyAlignment="1">
      <alignment horizontal="right"/>
    </xf>
    <xf numFmtId="0" fontId="42" fillId="0" borderId="0" xfId="0" applyFont="1"/>
    <xf numFmtId="0" fontId="43" fillId="0" borderId="0" xfId="0" applyFont="1" applyAlignment="1">
      <alignment horizontal="left"/>
    </xf>
    <xf numFmtId="0" fontId="44" fillId="0" borderId="21" xfId="0" applyFont="1" applyBorder="1"/>
    <xf numFmtId="0" fontId="44" fillId="0" borderId="21" xfId="0" applyFont="1" applyBorder="1" applyAlignment="1">
      <alignment horizontal="center"/>
    </xf>
    <xf numFmtId="0" fontId="44" fillId="0" borderId="0" xfId="0" applyFont="1"/>
    <xf numFmtId="0" fontId="39" fillId="0" borderId="22" xfId="0" applyFont="1" applyBorder="1"/>
    <xf numFmtId="0" fontId="39" fillId="0" borderId="22" xfId="0" applyFont="1" applyBorder="1" applyAlignment="1">
      <alignment horizontal="center"/>
    </xf>
    <xf numFmtId="0" fontId="39" fillId="0" borderId="22" xfId="0" applyFont="1" applyBorder="1" applyAlignment="1">
      <alignment horizontal="left"/>
    </xf>
    <xf numFmtId="0" fontId="44" fillId="0" borderId="0" xfId="0" applyFont="1" applyAlignment="1">
      <alignment horizontal="left"/>
    </xf>
    <xf numFmtId="172" fontId="44" fillId="0" borderId="0" xfId="0" applyNumberFormat="1" applyFont="1" applyAlignment="1">
      <alignment horizontal="right" vertical="center"/>
    </xf>
    <xf numFmtId="172" fontId="45" fillId="0" borderId="0" xfId="0" applyNumberFormat="1" applyFont="1" applyAlignment="1">
      <alignment horizontal="right" vertical="center"/>
    </xf>
    <xf numFmtId="175" fontId="38" fillId="0" borderId="0" xfId="0" applyNumberFormat="1" applyFont="1" applyAlignment="1">
      <alignment horizontal="right" vertical="center"/>
    </xf>
    <xf numFmtId="0" fontId="39" fillId="0" borderId="0" xfId="0" applyFont="1" applyAlignment="1">
      <alignment horizontal="left" indent="3"/>
    </xf>
    <xf numFmtId="172" fontId="39" fillId="0" borderId="0" xfId="0" applyNumberFormat="1" applyFont="1" applyAlignment="1">
      <alignment horizontal="right" vertical="center"/>
    </xf>
    <xf numFmtId="172" fontId="46" fillId="0" borderId="0" xfId="0" applyNumberFormat="1" applyFont="1" applyAlignment="1">
      <alignment horizontal="right" vertical="center"/>
    </xf>
    <xf numFmtId="0" fontId="47" fillId="0" borderId="0" xfId="0" applyFont="1" applyAlignment="1">
      <alignment horizontal="left"/>
    </xf>
    <xf numFmtId="172" fontId="38" fillId="0" borderId="0" xfId="0" applyNumberFormat="1" applyFont="1" applyAlignment="1">
      <alignment horizontal="right" vertical="center"/>
    </xf>
    <xf numFmtId="175" fontId="38" fillId="0" borderId="0" xfId="0" applyNumberFormat="1" applyFont="1" applyAlignment="1">
      <alignment horizontal="right" vertical="center" wrapText="1"/>
    </xf>
    <xf numFmtId="0" fontId="48" fillId="0" borderId="0" xfId="0" applyFont="1" applyAlignment="1">
      <alignment horizontal="left" indent="5"/>
    </xf>
    <xf numFmtId="2" fontId="49" fillId="0" borderId="0" xfId="0" applyNumberFormat="1" applyFont="1" applyAlignment="1">
      <alignment horizontal="left" vertical="top" wrapText="1" indent="3"/>
    </xf>
    <xf numFmtId="172" fontId="39" fillId="0" borderId="0" xfId="0" applyNumberFormat="1" applyFont="1" applyAlignment="1">
      <alignment horizontal="right" vertical="center" wrapText="1"/>
    </xf>
    <xf numFmtId="172" fontId="46" fillId="0" borderId="0" xfId="0" applyNumberFormat="1" applyFont="1" applyAlignment="1">
      <alignment horizontal="right" vertical="center" wrapText="1"/>
    </xf>
    <xf numFmtId="0" fontId="38" fillId="0" borderId="0" xfId="0" applyFont="1"/>
    <xf numFmtId="2" fontId="49" fillId="0" borderId="0" xfId="0" applyNumberFormat="1" applyFont="1" applyAlignment="1">
      <alignment horizontal="left" vertical="top" wrapText="1"/>
    </xf>
    <xf numFmtId="175" fontId="43" fillId="0" borderId="0" xfId="0" applyNumberFormat="1" applyFont="1" applyAlignment="1">
      <alignment horizontal="right" vertical="center"/>
    </xf>
    <xf numFmtId="2" fontId="50" fillId="0" borderId="0" xfId="0" applyNumberFormat="1" applyFont="1" applyAlignment="1">
      <alignment horizontal="left" vertical="top" wrapText="1"/>
    </xf>
    <xf numFmtId="2" fontId="49" fillId="0" borderId="0" xfId="0" applyNumberFormat="1" applyFont="1" applyAlignment="1">
      <alignment horizontal="left" vertical="top" wrapText="1" indent="5"/>
    </xf>
    <xf numFmtId="175" fontId="38" fillId="0" borderId="0" xfId="0" quotePrefix="1" applyNumberFormat="1" applyFont="1" applyAlignment="1">
      <alignment horizontal="right" vertical="center"/>
    </xf>
    <xf numFmtId="0" fontId="38" fillId="0" borderId="0" xfId="0" applyFont="1" applyAlignment="1">
      <alignment wrapText="1"/>
    </xf>
    <xf numFmtId="172" fontId="39" fillId="0" borderId="0" xfId="0" applyNumberFormat="1" applyFont="1"/>
    <xf numFmtId="172" fontId="46" fillId="0" borderId="0" xfId="0" applyNumberFormat="1" applyFont="1"/>
    <xf numFmtId="175" fontId="38" fillId="0" borderId="0" xfId="0" quotePrefix="1" applyNumberFormat="1" applyFont="1" applyAlignment="1">
      <alignment horizontal="right" vertical="center" wrapText="1"/>
    </xf>
    <xf numFmtId="172" fontId="39" fillId="0" borderId="0" xfId="0" quotePrefix="1" applyNumberFormat="1" applyFont="1" applyAlignment="1">
      <alignment horizontal="right" vertical="center"/>
    </xf>
    <xf numFmtId="172" fontId="46" fillId="0" borderId="0" xfId="0" quotePrefix="1" applyNumberFormat="1" applyFont="1" applyAlignment="1">
      <alignment horizontal="right" vertical="center"/>
    </xf>
    <xf numFmtId="2" fontId="46" fillId="0" borderId="0" xfId="0" applyNumberFormat="1" applyFont="1" applyAlignment="1">
      <alignment horizontal="left" vertical="top" wrapText="1" indent="3"/>
    </xf>
    <xf numFmtId="2" fontId="49" fillId="0" borderId="23" xfId="0" applyNumberFormat="1" applyFont="1" applyBorder="1" applyAlignment="1">
      <alignment horizontal="left" vertical="top" wrapText="1" indent="3"/>
    </xf>
    <xf numFmtId="172" fontId="39" fillId="0" borderId="23" xfId="0" applyNumberFormat="1" applyFont="1" applyBorder="1" applyAlignment="1">
      <alignment horizontal="right" vertical="center"/>
    </xf>
    <xf numFmtId="172" fontId="46" fillId="0" borderId="23" xfId="0" applyNumberFormat="1" applyFont="1" applyBorder="1" applyAlignment="1">
      <alignment horizontal="right" vertical="center"/>
    </xf>
    <xf numFmtId="0" fontId="39" fillId="0" borderId="0" xfId="0" applyFont="1" applyAlignment="1">
      <alignment horizontal="left"/>
    </xf>
    <xf numFmtId="0" fontId="46" fillId="0" borderId="0" xfId="0" applyFont="1"/>
    <xf numFmtId="0" fontId="36" fillId="0" borderId="0" xfId="0" applyFont="1"/>
    <xf numFmtId="0" fontId="37" fillId="0" borderId="0" xfId="0" applyFont="1" applyAlignment="1">
      <alignment horizontal="left" indent="1"/>
    </xf>
    <xf numFmtId="0" fontId="52" fillId="0" borderId="0" xfId="0" applyFont="1"/>
    <xf numFmtId="172" fontId="33" fillId="0" borderId="0" xfId="0" applyNumberFormat="1" applyFont="1"/>
    <xf numFmtId="0" fontId="53" fillId="0" borderId="0" xfId="0" applyFont="1"/>
    <xf numFmtId="0" fontId="54" fillId="0" borderId="0" xfId="0" applyFont="1"/>
    <xf numFmtId="0" fontId="51" fillId="0" borderId="22" xfId="0" applyFont="1" applyBorder="1"/>
    <xf numFmtId="0" fontId="55" fillId="0" borderId="22" xfId="0" applyFont="1" applyBorder="1"/>
    <xf numFmtId="172" fontId="35" fillId="0" borderId="0" xfId="0" applyNumberFormat="1" applyFont="1"/>
    <xf numFmtId="172" fontId="54" fillId="0" borderId="0" xfId="0" applyNumberFormat="1" applyFont="1"/>
    <xf numFmtId="172" fontId="55" fillId="0" borderId="0" xfId="0" applyNumberFormat="1" applyFont="1"/>
    <xf numFmtId="0" fontId="54" fillId="0" borderId="0" xfId="0" applyFont="1" applyAlignment="1">
      <alignment wrapText="1"/>
    </xf>
    <xf numFmtId="172" fontId="54" fillId="0" borderId="0" xfId="0" applyNumberFormat="1" applyFont="1" applyAlignment="1">
      <alignment wrapText="1"/>
    </xf>
    <xf numFmtId="175" fontId="33" fillId="0" borderId="0" xfId="0" applyNumberFormat="1" applyFont="1"/>
    <xf numFmtId="172" fontId="51" fillId="0" borderId="0" xfId="0" applyNumberFormat="1" applyFont="1"/>
    <xf numFmtId="172" fontId="57" fillId="0" borderId="0" xfId="0" applyNumberFormat="1" applyFont="1" applyAlignment="1">
      <alignment horizontal="right" vertical="center"/>
    </xf>
    <xf numFmtId="0" fontId="35" fillId="0" borderId="21" xfId="0" applyFont="1" applyBorder="1" applyAlignment="1">
      <alignment wrapText="1"/>
    </xf>
    <xf numFmtId="0" fontId="33" fillId="0" borderId="22" xfId="0" applyFont="1" applyBorder="1" applyAlignment="1">
      <alignment wrapText="1"/>
    </xf>
    <xf numFmtId="0" fontId="35" fillId="0" borderId="0" xfId="0" applyFont="1" applyAlignment="1">
      <alignment wrapText="1"/>
    </xf>
    <xf numFmtId="0" fontId="33" fillId="0" borderId="0" xfId="0" applyFont="1" applyAlignment="1">
      <alignment horizontal="left" wrapText="1"/>
    </xf>
    <xf numFmtId="0" fontId="33" fillId="0" borderId="0" xfId="0" applyFont="1" applyAlignment="1">
      <alignment horizontal="left" wrapText="1" indent="1"/>
    </xf>
    <xf numFmtId="0" fontId="33" fillId="0" borderId="0" xfId="0" applyFont="1" applyAlignment="1">
      <alignment horizontal="left" wrapText="1" indent="2"/>
    </xf>
    <xf numFmtId="0" fontId="33" fillId="0" borderId="0" xfId="0" applyFont="1" applyAlignment="1">
      <alignment horizontal="left" wrapText="1" indent="3"/>
    </xf>
    <xf numFmtId="0" fontId="33" fillId="0" borderId="0" xfId="0" applyFont="1" applyAlignment="1">
      <alignment horizontal="left" wrapText="1" indent="4"/>
    </xf>
    <xf numFmtId="0" fontId="33" fillId="0" borderId="0" xfId="0" applyFont="1" applyAlignment="1">
      <alignment horizontal="left" wrapText="1" indent="5"/>
    </xf>
    <xf numFmtId="0" fontId="33" fillId="0" borderId="0" xfId="0" applyFont="1" applyAlignment="1">
      <alignment horizontal="left" wrapText="1" indent="6"/>
    </xf>
    <xf numFmtId="0" fontId="35" fillId="0" borderId="23" xfId="0" applyFont="1" applyBorder="1" applyAlignment="1">
      <alignment wrapText="1"/>
    </xf>
    <xf numFmtId="172" fontId="35" fillId="0" borderId="23" xfId="0" applyNumberFormat="1" applyFont="1" applyBorder="1"/>
    <xf numFmtId="0" fontId="3" fillId="0" borderId="0" xfId="0" applyFont="1" applyAlignment="1">
      <alignment wrapText="1"/>
    </xf>
    <xf numFmtId="0" fontId="59" fillId="0" borderId="0" xfId="0" applyFont="1"/>
    <xf numFmtId="0" fontId="60" fillId="0" borderId="0" xfId="0" applyFont="1" applyAlignment="1">
      <alignment horizontal="left" indent="2"/>
    </xf>
    <xf numFmtId="0" fontId="60" fillId="0" borderId="0" xfId="73" applyFont="1" applyAlignment="1">
      <alignment horizontal="left"/>
    </xf>
    <xf numFmtId="0" fontId="51" fillId="0" borderId="0" xfId="0" applyFont="1"/>
    <xf numFmtId="0" fontId="61" fillId="0" borderId="0" xfId="0" applyFont="1" applyAlignment="1">
      <alignment horizontal="center"/>
    </xf>
    <xf numFmtId="0" fontId="62" fillId="0" borderId="0" xfId="0" applyFont="1"/>
    <xf numFmtId="0" fontId="32" fillId="0" borderId="0" xfId="0" applyFont="1"/>
    <xf numFmtId="0" fontId="63" fillId="0" borderId="0" xfId="0" applyFont="1"/>
    <xf numFmtId="0" fontId="34" fillId="0" borderId="0" xfId="0" applyFont="1"/>
    <xf numFmtId="0" fontId="60" fillId="0" borderId="0" xfId="0" applyFont="1"/>
    <xf numFmtId="0" fontId="55" fillId="0" borderId="0" xfId="0" applyFont="1"/>
    <xf numFmtId="0" fontId="61" fillId="0" borderId="0" xfId="0" applyFont="1"/>
    <xf numFmtId="0" fontId="65" fillId="0" borderId="0" xfId="0" applyFont="1"/>
    <xf numFmtId="0" fontId="51" fillId="0" borderId="21" xfId="0" applyFont="1" applyBorder="1"/>
    <xf numFmtId="0" fontId="35" fillId="0" borderId="21" xfId="0" applyFont="1" applyBorder="1" applyAlignment="1">
      <alignment horizontal="center"/>
    </xf>
    <xf numFmtId="0" fontId="55" fillId="0" borderId="0" xfId="0" quotePrefix="1" applyFont="1"/>
    <xf numFmtId="0" fontId="35" fillId="0" borderId="0" xfId="0" applyFont="1" applyAlignment="1">
      <alignment horizontal="left" indent="1"/>
    </xf>
    <xf numFmtId="0" fontId="35" fillId="0" borderId="0" xfId="0" applyFont="1" applyAlignment="1">
      <alignment horizontal="left" indent="2"/>
    </xf>
    <xf numFmtId="0" fontId="33" fillId="0" borderId="0" xfId="0" applyFont="1" applyAlignment="1">
      <alignment horizontal="left" indent="4"/>
    </xf>
    <xf numFmtId="0" fontId="33" fillId="0" borderId="0" xfId="0" applyFont="1" applyAlignment="1">
      <alignment horizontal="left" indent="3"/>
    </xf>
    <xf numFmtId="0" fontId="33" fillId="0" borderId="0" xfId="0" applyFont="1" applyAlignment="1">
      <alignment horizontal="left" indent="6"/>
    </xf>
    <xf numFmtId="176" fontId="55" fillId="0" borderId="0" xfId="76" applyNumberFormat="1" applyFont="1"/>
    <xf numFmtId="0" fontId="56" fillId="0" borderId="0" xfId="0" applyFont="1"/>
    <xf numFmtId="0" fontId="33" fillId="0" borderId="0" xfId="0" applyFont="1" applyAlignment="1">
      <alignment horizontal="left" indent="2"/>
    </xf>
    <xf numFmtId="0" fontId="58" fillId="0" borderId="21" xfId="0" applyFont="1" applyBorder="1"/>
    <xf numFmtId="0" fontId="58" fillId="0" borderId="0" xfId="0" applyFont="1" applyAlignment="1">
      <alignment horizontal="left" indent="1"/>
    </xf>
    <xf numFmtId="172" fontId="58" fillId="0" borderId="0" xfId="0" applyNumberFormat="1" applyFont="1"/>
    <xf numFmtId="0" fontId="66" fillId="0" borderId="0" xfId="0" applyFont="1"/>
    <xf numFmtId="0" fontId="67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39" fillId="0" borderId="0" xfId="0" applyFont="1" applyAlignment="1">
      <alignment horizontal="center"/>
    </xf>
    <xf numFmtId="0" fontId="39" fillId="0" borderId="13" xfId="0" applyFont="1" applyBorder="1" applyAlignment="1">
      <alignment horizontal="center"/>
    </xf>
    <xf numFmtId="1" fontId="69" fillId="0" borderId="13" xfId="2" quotePrefix="1" applyNumberFormat="1" applyFont="1" applyBorder="1" applyAlignment="1">
      <alignment horizontal="center"/>
    </xf>
    <xf numFmtId="175" fontId="70" fillId="0" borderId="13" xfId="2" applyNumberFormat="1" applyFont="1" applyBorder="1"/>
    <xf numFmtId="172" fontId="39" fillId="0" borderId="13" xfId="0" applyNumberFormat="1" applyFont="1" applyBorder="1"/>
    <xf numFmtId="172" fontId="39" fillId="0" borderId="2" xfId="0" applyNumberFormat="1" applyFont="1" applyBorder="1"/>
    <xf numFmtId="1" fontId="69" fillId="27" borderId="16" xfId="2" quotePrefix="1" applyNumberFormat="1" applyFont="1" applyFill="1" applyBorder="1" applyAlignment="1">
      <alignment horizontal="center"/>
    </xf>
    <xf numFmtId="175" fontId="70" fillId="27" borderId="16" xfId="2" applyNumberFormat="1" applyFont="1" applyFill="1" applyBorder="1"/>
    <xf numFmtId="172" fontId="39" fillId="27" borderId="16" xfId="0" applyNumberFormat="1" applyFont="1" applyFill="1" applyBorder="1"/>
    <xf numFmtId="172" fontId="39" fillId="27" borderId="17" xfId="0" applyNumberFormat="1" applyFont="1" applyFill="1" applyBorder="1"/>
    <xf numFmtId="172" fontId="39" fillId="27" borderId="18" xfId="0" applyNumberFormat="1" applyFont="1" applyFill="1" applyBorder="1"/>
    <xf numFmtId="172" fontId="39" fillId="0" borderId="1" xfId="0" applyNumberFormat="1" applyFont="1" applyBorder="1"/>
    <xf numFmtId="0" fontId="39" fillId="0" borderId="1" xfId="0" applyFont="1" applyBorder="1" applyAlignment="1">
      <alignment horizontal="center"/>
    </xf>
    <xf numFmtId="172" fontId="39" fillId="0" borderId="13" xfId="74" applyNumberFormat="1" applyFont="1" applyBorder="1"/>
    <xf numFmtId="0" fontId="39" fillId="0" borderId="14" xfId="0" applyFont="1" applyBorder="1" applyAlignment="1">
      <alignment horizontal="center"/>
    </xf>
    <xf numFmtId="175" fontId="70" fillId="0" borderId="14" xfId="2" applyNumberFormat="1" applyFont="1" applyBorder="1"/>
    <xf numFmtId="172" fontId="39" fillId="0" borderId="14" xfId="74" applyNumberFormat="1" applyFont="1" applyBorder="1"/>
    <xf numFmtId="0" fontId="58" fillId="0" borderId="21" xfId="0" applyFont="1" applyBorder="1" applyAlignment="1">
      <alignment horizontal="center"/>
    </xf>
    <xf numFmtId="172" fontId="33" fillId="0" borderId="0" xfId="76" applyNumberFormat="1" applyFont="1"/>
    <xf numFmtId="172" fontId="33" fillId="0" borderId="0" xfId="76" applyNumberFormat="1" applyFont="1" applyFill="1"/>
    <xf numFmtId="172" fontId="33" fillId="0" borderId="21" xfId="76" applyNumberFormat="1" applyFont="1" applyBorder="1"/>
    <xf numFmtId="172" fontId="33" fillId="0" borderId="0" xfId="0" applyNumberFormat="1" applyFont="1" applyAlignment="1">
      <alignment horizontal="right" vertical="center"/>
    </xf>
    <xf numFmtId="172" fontId="33" fillId="0" borderId="0" xfId="76" applyNumberFormat="1" applyFont="1" applyBorder="1"/>
    <xf numFmtId="0" fontId="71" fillId="0" borderId="0" xfId="0" applyFont="1"/>
    <xf numFmtId="0" fontId="33" fillId="0" borderId="0" xfId="0" applyFont="1" applyAlignment="1">
      <alignment wrapText="1"/>
    </xf>
    <xf numFmtId="0" fontId="56" fillId="0" borderId="0" xfId="0" applyFont="1" applyAlignment="1">
      <alignment horizontal="left" wrapText="1" indent="5"/>
    </xf>
    <xf numFmtId="0" fontId="35" fillId="0" borderId="0" xfId="0" applyFont="1" applyAlignment="1">
      <alignment horizontal="left" wrapText="1" indent="1"/>
    </xf>
    <xf numFmtId="1" fontId="69" fillId="27" borderId="15" xfId="2" quotePrefix="1" applyNumberFormat="1" applyFont="1" applyFill="1" applyBorder="1" applyAlignment="1">
      <alignment horizontal="center"/>
    </xf>
    <xf numFmtId="172" fontId="39" fillId="27" borderId="15" xfId="0" applyNumberFormat="1" applyFont="1" applyFill="1" applyBorder="1"/>
    <xf numFmtId="172" fontId="39" fillId="27" borderId="24" xfId="0" applyNumberFormat="1" applyFont="1" applyFill="1" applyBorder="1"/>
    <xf numFmtId="172" fontId="39" fillId="27" borderId="25" xfId="0" applyNumberFormat="1" applyFont="1" applyFill="1" applyBorder="1"/>
    <xf numFmtId="0" fontId="39" fillId="0" borderId="14" xfId="0" applyFont="1" applyBorder="1"/>
    <xf numFmtId="175" fontId="70" fillId="27" borderId="15" xfId="2" applyNumberFormat="1" applyFont="1" applyFill="1" applyBorder="1"/>
    <xf numFmtId="0" fontId="72" fillId="0" borderId="0" xfId="0" applyFont="1"/>
    <xf numFmtId="177" fontId="51" fillId="0" borderId="21" xfId="0" applyNumberFormat="1" applyFont="1" applyBorder="1"/>
    <xf numFmtId="177" fontId="58" fillId="0" borderId="21" xfId="0" applyNumberFormat="1" applyFont="1" applyBorder="1" applyAlignment="1">
      <alignment horizontal="center"/>
    </xf>
    <xf numFmtId="0" fontId="58" fillId="0" borderId="0" xfId="0" applyFont="1"/>
    <xf numFmtId="0" fontId="51" fillId="0" borderId="23" xfId="0" applyFont="1" applyBorder="1"/>
    <xf numFmtId="172" fontId="51" fillId="0" borderId="23" xfId="0" applyNumberFormat="1" applyFont="1" applyBorder="1"/>
    <xf numFmtId="2" fontId="73" fillId="0" borderId="0" xfId="0" applyNumberFormat="1" applyFont="1" applyAlignment="1">
      <alignment horizontal="left" vertical="top"/>
    </xf>
    <xf numFmtId="0" fontId="74" fillId="0" borderId="0" xfId="0" applyFont="1"/>
    <xf numFmtId="0" fontId="75" fillId="0" borderId="0" xfId="0" applyFont="1"/>
    <xf numFmtId="2" fontId="75" fillId="0" borderId="0" xfId="0" applyNumberFormat="1" applyFont="1"/>
    <xf numFmtId="164" fontId="0" fillId="0" borderId="0" xfId="76" applyFont="1"/>
    <xf numFmtId="172" fontId="35" fillId="0" borderId="21" xfId="77" applyNumberFormat="1" applyFont="1" applyBorder="1"/>
    <xf numFmtId="172" fontId="35" fillId="0" borderId="0" xfId="77" applyNumberFormat="1" applyFont="1" applyFill="1"/>
    <xf numFmtId="172" fontId="33" fillId="0" borderId="0" xfId="77" applyNumberFormat="1" applyFont="1"/>
    <xf numFmtId="172" fontId="35" fillId="0" borderId="0" xfId="77" applyNumberFormat="1" applyFont="1"/>
    <xf numFmtId="0" fontId="33" fillId="0" borderId="23" xfId="0" applyFont="1" applyBorder="1" applyAlignment="1">
      <alignment horizontal="center" vertical="center" wrapText="1"/>
    </xf>
    <xf numFmtId="0" fontId="51" fillId="0" borderId="26" xfId="0" applyFont="1" applyBorder="1" applyAlignment="1">
      <alignment horizontal="center" vertical="center"/>
    </xf>
    <xf numFmtId="172" fontId="58" fillId="0" borderId="0" xfId="79" applyNumberFormat="1" applyFont="1"/>
    <xf numFmtId="172" fontId="51" fillId="0" borderId="0" xfId="79" applyNumberFormat="1" applyFont="1"/>
    <xf numFmtId="172" fontId="33" fillId="0" borderId="0" xfId="79" applyNumberFormat="1" applyFont="1"/>
    <xf numFmtId="172" fontId="33" fillId="0" borderId="23" xfId="79" applyNumberFormat="1" applyFont="1" applyBorder="1"/>
    <xf numFmtId="0" fontId="58" fillId="0" borderId="19" xfId="0" applyFont="1" applyBorder="1"/>
    <xf numFmtId="0" fontId="58" fillId="0" borderId="28" xfId="0" applyFont="1" applyBorder="1"/>
    <xf numFmtId="0" fontId="58" fillId="0" borderId="20" xfId="0" applyFont="1" applyBorder="1"/>
    <xf numFmtId="0" fontId="51" fillId="0" borderId="15" xfId="0" applyFont="1" applyBorder="1" applyAlignment="1">
      <alignment horizontal="left" vertical="top" wrapText="1"/>
    </xf>
    <xf numFmtId="0" fontId="51" fillId="0" borderId="15" xfId="0" applyFont="1" applyBorder="1" applyAlignment="1">
      <alignment horizontal="center" vertical="top" wrapText="1"/>
    </xf>
    <xf numFmtId="4" fontId="33" fillId="0" borderId="0" xfId="76" applyNumberFormat="1" applyFont="1" applyBorder="1"/>
    <xf numFmtId="1" fontId="35" fillId="27" borderId="30" xfId="2" quotePrefix="1" applyNumberFormat="1" applyFont="1" applyFill="1" applyBorder="1" applyAlignment="1">
      <alignment horizontal="center"/>
    </xf>
    <xf numFmtId="175" fontId="33" fillId="27" borderId="15" xfId="2" applyNumberFormat="1" applyFont="1" applyFill="1" applyBorder="1"/>
    <xf numFmtId="172" fontId="51" fillId="27" borderId="15" xfId="0" applyNumberFormat="1" applyFont="1" applyFill="1" applyBorder="1"/>
    <xf numFmtId="172" fontId="51" fillId="27" borderId="31" xfId="0" applyNumberFormat="1" applyFont="1" applyFill="1" applyBorder="1"/>
    <xf numFmtId="172" fontId="51" fillId="27" borderId="32" xfId="0" applyNumberFormat="1" applyFont="1" applyFill="1" applyBorder="1"/>
    <xf numFmtId="0" fontId="51" fillId="0" borderId="13" xfId="0" applyFont="1" applyBorder="1"/>
    <xf numFmtId="175" fontId="1" fillId="0" borderId="13" xfId="2" applyNumberFormat="1" applyFont="1" applyBorder="1"/>
    <xf numFmtId="172" fontId="51" fillId="0" borderId="13" xfId="0" applyNumberFormat="1" applyFont="1" applyBorder="1"/>
    <xf numFmtId="172" fontId="51" fillId="0" borderId="13" xfId="0" applyNumberFormat="1" applyFont="1" applyBorder="1" applyAlignment="1">
      <alignment wrapText="1"/>
    </xf>
    <xf numFmtId="0" fontId="77" fillId="0" borderId="0" xfId="0" applyFont="1"/>
    <xf numFmtId="0" fontId="78" fillId="0" borderId="0" xfId="0" applyFont="1"/>
    <xf numFmtId="2" fontId="51" fillId="0" borderId="28" xfId="0" applyNumberFormat="1" applyFont="1" applyBorder="1"/>
    <xf numFmtId="1" fontId="51" fillId="0" borderId="28" xfId="0" applyNumberFormat="1" applyFont="1" applyBorder="1" applyAlignment="1">
      <alignment horizontal="center"/>
    </xf>
    <xf numFmtId="0" fontId="51" fillId="0" borderId="28" xfId="0" applyFont="1" applyBorder="1"/>
    <xf numFmtId="172" fontId="51" fillId="0" borderId="28" xfId="0" applyNumberFormat="1" applyFont="1" applyBorder="1"/>
    <xf numFmtId="172" fontId="78" fillId="0" borderId="0" xfId="0" applyNumberFormat="1" applyFont="1"/>
    <xf numFmtId="172" fontId="78" fillId="0" borderId="0" xfId="0" applyNumberFormat="1" applyFont="1" applyAlignment="1">
      <alignment horizontal="right"/>
    </xf>
    <xf numFmtId="172" fontId="79" fillId="0" borderId="0" xfId="0" applyNumberFormat="1" applyFont="1"/>
    <xf numFmtId="0" fontId="80" fillId="0" borderId="28" xfId="0" applyFont="1" applyBorder="1" applyAlignment="1">
      <alignment vertical="center"/>
    </xf>
    <xf numFmtId="0" fontId="65" fillId="0" borderId="28" xfId="0" applyFont="1" applyBorder="1" applyAlignment="1">
      <alignment vertical="center"/>
    </xf>
    <xf numFmtId="172" fontId="65" fillId="0" borderId="28" xfId="0" applyNumberFormat="1" applyFont="1" applyBorder="1"/>
    <xf numFmtId="2" fontId="3" fillId="0" borderId="0" xfId="0" applyNumberFormat="1" applyFont="1" applyAlignment="1">
      <alignment horizontal="left"/>
    </xf>
    <xf numFmtId="0" fontId="61" fillId="0" borderId="0" xfId="0" applyFont="1" applyAlignment="1">
      <alignment horizontal="center"/>
    </xf>
    <xf numFmtId="0" fontId="64" fillId="0" borderId="0" xfId="0" applyFont="1" applyAlignment="1">
      <alignment horizontal="left" wrapText="1"/>
    </xf>
    <xf numFmtId="0" fontId="33" fillId="0" borderId="22" xfId="0" applyFont="1" applyBorder="1" applyAlignment="1">
      <alignment horizontal="center" vertical="center" wrapText="1"/>
    </xf>
    <xf numFmtId="0" fontId="33" fillId="0" borderId="23" xfId="0" applyFont="1" applyBorder="1" applyAlignment="1">
      <alignment horizontal="center" vertical="center" wrapText="1"/>
    </xf>
    <xf numFmtId="0" fontId="51" fillId="0" borderId="26" xfId="0" applyFont="1" applyBorder="1" applyAlignment="1">
      <alignment horizontal="center" vertical="center"/>
    </xf>
    <xf numFmtId="0" fontId="51" fillId="0" borderId="19" xfId="0" applyFont="1" applyBorder="1" applyAlignment="1">
      <alignment horizontal="center"/>
    </xf>
    <xf numFmtId="0" fontId="51" fillId="0" borderId="20" xfId="0" applyFont="1" applyBorder="1" applyAlignment="1">
      <alignment horizontal="center"/>
    </xf>
    <xf numFmtId="0" fontId="58" fillId="0" borderId="15" xfId="0" applyFont="1" applyBorder="1" applyAlignment="1">
      <alignment horizontal="center" vertical="top" wrapText="1"/>
    </xf>
    <xf numFmtId="0" fontId="58" fillId="0" borderId="13" xfId="0" applyFont="1" applyBorder="1" applyAlignment="1">
      <alignment horizontal="center" vertical="top" wrapText="1"/>
    </xf>
    <xf numFmtId="0" fontId="58" fillId="0" borderId="15" xfId="0" applyFont="1" applyBorder="1" applyAlignment="1">
      <alignment horizontal="center" vertical="center"/>
    </xf>
    <xf numFmtId="0" fontId="58" fillId="0" borderId="13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8" fillId="0" borderId="15" xfId="0" applyFont="1" applyBorder="1" applyAlignment="1">
      <alignment horizontal="left" vertical="top" wrapText="1"/>
    </xf>
    <xf numFmtId="0" fontId="58" fillId="0" borderId="13" xfId="0" applyFont="1" applyBorder="1" applyAlignment="1">
      <alignment horizontal="left" vertical="top" wrapText="1"/>
    </xf>
    <xf numFmtId="0" fontId="58" fillId="0" borderId="19" xfId="0" applyFont="1" applyBorder="1" applyAlignment="1">
      <alignment horizontal="center" wrapText="1"/>
    </xf>
    <xf numFmtId="0" fontId="58" fillId="0" borderId="20" xfId="0" applyFont="1" applyBorder="1" applyAlignment="1">
      <alignment horizontal="center" wrapText="1"/>
    </xf>
    <xf numFmtId="0" fontId="51" fillId="0" borderId="15" xfId="0" applyFont="1" applyBorder="1" applyAlignment="1">
      <alignment horizontal="center" vertical="top" wrapText="1"/>
    </xf>
    <xf numFmtId="0" fontId="51" fillId="0" borderId="13" xfId="0" applyFont="1" applyBorder="1" applyAlignment="1">
      <alignment horizontal="center" vertical="top" wrapText="1"/>
    </xf>
    <xf numFmtId="0" fontId="58" fillId="0" borderId="19" xfId="0" applyFont="1" applyBorder="1" applyAlignment="1">
      <alignment horizontal="center" vertical="top"/>
    </xf>
    <xf numFmtId="0" fontId="58" fillId="0" borderId="28" xfId="0" applyFont="1" applyBorder="1" applyAlignment="1">
      <alignment horizontal="center" vertical="top"/>
    </xf>
    <xf numFmtId="0" fontId="58" fillId="0" borderId="20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27" xfId="0" applyFont="1" applyBorder="1" applyAlignment="1">
      <alignment horizontal="center" vertical="top" wrapText="1"/>
    </xf>
    <xf numFmtId="0" fontId="78" fillId="0" borderId="28" xfId="0" applyFont="1" applyBorder="1" applyAlignment="1">
      <alignment horizontal="left"/>
    </xf>
  </cellXfs>
  <cellStyles count="80">
    <cellStyle name="1 indent" xfId="3" xr:uid="{00000000-0005-0000-0000-000000000000}"/>
    <cellStyle name="2 indents" xfId="4" xr:uid="{00000000-0005-0000-0000-000001000000}"/>
    <cellStyle name="20% - Accent1" xfId="5" xr:uid="{00000000-0005-0000-0000-000002000000}"/>
    <cellStyle name="20% - Accent2" xfId="6" xr:uid="{00000000-0005-0000-0000-000003000000}"/>
    <cellStyle name="20% - Accent3" xfId="7" xr:uid="{00000000-0005-0000-0000-000004000000}"/>
    <cellStyle name="20% - Accent4" xfId="8" xr:uid="{00000000-0005-0000-0000-000005000000}"/>
    <cellStyle name="20% - Accent5" xfId="9" xr:uid="{00000000-0005-0000-0000-000006000000}"/>
    <cellStyle name="20% - Accent6" xfId="10" xr:uid="{00000000-0005-0000-0000-000007000000}"/>
    <cellStyle name="3 indents" xfId="11" xr:uid="{00000000-0005-0000-0000-000008000000}"/>
    <cellStyle name="4 indents" xfId="12" xr:uid="{00000000-0005-0000-0000-000009000000}"/>
    <cellStyle name="40% - Accent1" xfId="13" xr:uid="{00000000-0005-0000-0000-00000A000000}"/>
    <cellStyle name="40% - Accent2" xfId="14" xr:uid="{00000000-0005-0000-0000-00000B000000}"/>
    <cellStyle name="40% - Accent3" xfId="15" xr:uid="{00000000-0005-0000-0000-00000C000000}"/>
    <cellStyle name="40% - Accent4" xfId="16" xr:uid="{00000000-0005-0000-0000-00000D000000}"/>
    <cellStyle name="40% - Accent5" xfId="17" xr:uid="{00000000-0005-0000-0000-00000E000000}"/>
    <cellStyle name="40% - Accent6" xfId="18" xr:uid="{00000000-0005-0000-0000-00000F000000}"/>
    <cellStyle name="5 indents" xfId="19" xr:uid="{00000000-0005-0000-0000-000010000000}"/>
    <cellStyle name="60% - Accent1" xfId="20" xr:uid="{00000000-0005-0000-0000-000011000000}"/>
    <cellStyle name="60% - Accent2" xfId="21" xr:uid="{00000000-0005-0000-0000-000012000000}"/>
    <cellStyle name="60% - Accent3" xfId="22" xr:uid="{00000000-0005-0000-0000-000013000000}"/>
    <cellStyle name="60% - Accent4" xfId="23" xr:uid="{00000000-0005-0000-0000-000014000000}"/>
    <cellStyle name="60% - Accent5" xfId="24" xr:uid="{00000000-0005-0000-0000-000015000000}"/>
    <cellStyle name="60% - Accent6" xfId="25" xr:uid="{00000000-0005-0000-0000-000016000000}"/>
    <cellStyle name="Accent1" xfId="26" xr:uid="{00000000-0005-0000-0000-000017000000}"/>
    <cellStyle name="Accent2" xfId="27" xr:uid="{00000000-0005-0000-0000-000018000000}"/>
    <cellStyle name="Accent3" xfId="28" xr:uid="{00000000-0005-0000-0000-000019000000}"/>
    <cellStyle name="Accent4" xfId="29" xr:uid="{00000000-0005-0000-0000-00001A000000}"/>
    <cellStyle name="Accent5" xfId="30" xr:uid="{00000000-0005-0000-0000-00001B000000}"/>
    <cellStyle name="Accent6" xfId="31" xr:uid="{00000000-0005-0000-0000-00001C000000}"/>
    <cellStyle name="Bad" xfId="32" xr:uid="{00000000-0005-0000-0000-00001D000000}"/>
    <cellStyle name="Calculation" xfId="33" xr:uid="{00000000-0005-0000-0000-00001E000000}"/>
    <cellStyle name="Check Cell" xfId="34" xr:uid="{00000000-0005-0000-0000-00001F000000}"/>
    <cellStyle name="clsAltData" xfId="35" xr:uid="{00000000-0005-0000-0000-000020000000}"/>
    <cellStyle name="clsAltMRVData" xfId="36" xr:uid="{00000000-0005-0000-0000-000021000000}"/>
    <cellStyle name="clsBlank" xfId="37" xr:uid="{00000000-0005-0000-0000-000022000000}"/>
    <cellStyle name="clsColumnHeader" xfId="38" xr:uid="{00000000-0005-0000-0000-000023000000}"/>
    <cellStyle name="clsData" xfId="39" xr:uid="{00000000-0005-0000-0000-000024000000}"/>
    <cellStyle name="clsDefault" xfId="40" xr:uid="{00000000-0005-0000-0000-000025000000}"/>
    <cellStyle name="clsFooter" xfId="41" xr:uid="{00000000-0005-0000-0000-000026000000}"/>
    <cellStyle name="clsIndexTableTitle" xfId="42" xr:uid="{00000000-0005-0000-0000-000027000000}"/>
    <cellStyle name="clsMRVData" xfId="43" xr:uid="{00000000-0005-0000-0000-000028000000}"/>
    <cellStyle name="clsReportFooter" xfId="44" xr:uid="{00000000-0005-0000-0000-000029000000}"/>
    <cellStyle name="clsReportHeader" xfId="45" xr:uid="{00000000-0005-0000-0000-00002A000000}"/>
    <cellStyle name="clsRowHeader" xfId="46" xr:uid="{00000000-0005-0000-0000-00002B000000}"/>
    <cellStyle name="clsScale" xfId="47" xr:uid="{00000000-0005-0000-0000-00002C000000}"/>
    <cellStyle name="clsSection" xfId="48" xr:uid="{00000000-0005-0000-0000-00002D000000}"/>
    <cellStyle name="Date" xfId="49" xr:uid="{00000000-0005-0000-0000-00002E000000}"/>
    <cellStyle name="Euro" xfId="50" xr:uid="{00000000-0005-0000-0000-00002F000000}"/>
    <cellStyle name="Explanatory Text" xfId="51" xr:uid="{00000000-0005-0000-0000-000030000000}"/>
    <cellStyle name="Fixed" xfId="52" xr:uid="{00000000-0005-0000-0000-000031000000}"/>
    <cellStyle name="Good" xfId="53" xr:uid="{00000000-0005-0000-0000-000032000000}"/>
    <cellStyle name="Heading 1" xfId="54" xr:uid="{00000000-0005-0000-0000-000033000000}"/>
    <cellStyle name="Heading 2" xfId="55" xr:uid="{00000000-0005-0000-0000-000034000000}"/>
    <cellStyle name="Heading 3" xfId="56" xr:uid="{00000000-0005-0000-0000-000035000000}"/>
    <cellStyle name="Heading 4" xfId="57" xr:uid="{00000000-0005-0000-0000-000036000000}"/>
    <cellStyle name="HEADING1" xfId="58" xr:uid="{00000000-0005-0000-0000-000037000000}"/>
    <cellStyle name="HEADING2" xfId="59" xr:uid="{00000000-0005-0000-0000-000038000000}"/>
    <cellStyle name="Hipervínculo" xfId="73" builtinId="8"/>
    <cellStyle name="imf-one decimal" xfId="60" xr:uid="{00000000-0005-0000-0000-00003A000000}"/>
    <cellStyle name="imf-zero decimal" xfId="61" xr:uid="{00000000-0005-0000-0000-00003B000000}"/>
    <cellStyle name="Input" xfId="62" xr:uid="{00000000-0005-0000-0000-00003C000000}"/>
    <cellStyle name="Linked Cell" xfId="63" xr:uid="{00000000-0005-0000-0000-00003D000000}"/>
    <cellStyle name="Millares" xfId="74" builtinId="3"/>
    <cellStyle name="Millares 2" xfId="76" xr:uid="{00000000-0005-0000-0000-00003F000000}"/>
    <cellStyle name="Millares 2 59" xfId="77" xr:uid="{760AD85B-55A2-4920-B13A-D223994375BA}"/>
    <cellStyle name="Normal" xfId="0" builtinId="0"/>
    <cellStyle name="Normal - Style1" xfId="64" xr:uid="{00000000-0005-0000-0000-000041000000}"/>
    <cellStyle name="Normal 2" xfId="65" xr:uid="{00000000-0005-0000-0000-000042000000}"/>
    <cellStyle name="Normal 2 10" xfId="79" xr:uid="{88775030-83C9-4844-8C14-ABA386186884}"/>
    <cellStyle name="Normal 2 2" xfId="78" xr:uid="{1F750EAA-C8CC-40B8-B562-5C51076784F4}"/>
    <cellStyle name="Normal 3" xfId="72" xr:uid="{00000000-0005-0000-0000-000043000000}"/>
    <cellStyle name="Normal 4" xfId="1" xr:uid="{00000000-0005-0000-0000-000044000000}"/>
    <cellStyle name="Normal 6" xfId="75" xr:uid="{00000000-0005-0000-0000-000045000000}"/>
    <cellStyle name="Normal_CMCA - EMF Armonizadas para Centro América y RD (Spanish) v1" xfId="2" xr:uid="{00000000-0005-0000-0000-000046000000}"/>
    <cellStyle name="Note" xfId="66" xr:uid="{00000000-0005-0000-0000-000047000000}"/>
    <cellStyle name="Output" xfId="67" xr:uid="{00000000-0005-0000-0000-000048000000}"/>
    <cellStyle name="percentage difference one decimal" xfId="68" xr:uid="{00000000-0005-0000-0000-000049000000}"/>
    <cellStyle name="percentage difference zero decimal" xfId="69" xr:uid="{00000000-0005-0000-0000-00004A000000}"/>
    <cellStyle name="Title" xfId="70" xr:uid="{00000000-0005-0000-0000-00004B000000}"/>
    <cellStyle name="Warning Text" xfId="71" xr:uid="{00000000-0005-0000-0000-00004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1</xdr:row>
      <xdr:rowOff>57150</xdr:rowOff>
    </xdr:from>
    <xdr:to>
      <xdr:col>8</xdr:col>
      <xdr:colOff>38171</xdr:colOff>
      <xdr:row>4</xdr:row>
      <xdr:rowOff>25650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378A3A0-B526-4011-AFFA-C93623E79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247650"/>
          <a:ext cx="3705296" cy="54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1</xdr:col>
      <xdr:colOff>3724346</xdr:colOff>
      <xdr:row>2</xdr:row>
      <xdr:rowOff>187575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2F4B85-1178-4386-9A14-E34B544DA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28575"/>
          <a:ext cx="3705296" cy="54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19050</xdr:rowOff>
    </xdr:from>
    <xdr:to>
      <xdr:col>1</xdr:col>
      <xdr:colOff>3705296</xdr:colOff>
      <xdr:row>2</xdr:row>
      <xdr:rowOff>178050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4525203-DEEE-4175-9EB0-4EBB3107C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9050"/>
          <a:ext cx="3705296" cy="54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38100</xdr:rowOff>
    </xdr:from>
    <xdr:to>
      <xdr:col>1</xdr:col>
      <xdr:colOff>3714821</xdr:colOff>
      <xdr:row>3</xdr:row>
      <xdr:rowOff>6600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290FC4E-F98F-403A-A9E0-188C60692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8100"/>
          <a:ext cx="3705296" cy="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0</xdr:row>
      <xdr:rowOff>28575</xdr:rowOff>
    </xdr:from>
    <xdr:ext cx="3705296" cy="540000"/>
    <xdr:pic>
      <xdr:nvPicPr>
        <xdr:cNvPr id="2" name="Imagen 1">
          <a:extLst>
            <a:ext uri="{FF2B5EF4-FFF2-40B4-BE49-F238E27FC236}">
              <a16:creationId xmlns:a16="http://schemas.microsoft.com/office/drawing/2014/main" id="{25857B39-08CB-433C-9FF1-5612FE281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28575"/>
          <a:ext cx="3705296" cy="54000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4</xdr:col>
      <xdr:colOff>809696</xdr:colOff>
      <xdr:row>2</xdr:row>
      <xdr:rowOff>178050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52B0E0E-2325-4126-AB3A-DCF7BD1B3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9050"/>
          <a:ext cx="3705296" cy="54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19050</xdr:rowOff>
    </xdr:from>
    <xdr:to>
      <xdr:col>4</xdr:col>
      <xdr:colOff>3371921</xdr:colOff>
      <xdr:row>2</xdr:row>
      <xdr:rowOff>178050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8959EF0-3BFD-4A6B-A48C-735CEC464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9050"/>
          <a:ext cx="3705296" cy="54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7:J30"/>
  <sheetViews>
    <sheetView showGridLines="0" topLeftCell="A6" workbookViewId="0">
      <selection activeCell="E27" sqref="E27"/>
    </sheetView>
  </sheetViews>
  <sheetFormatPr baseColWidth="10" defaultColWidth="9.140625" defaultRowHeight="15" x14ac:dyDescent="0.25"/>
  <cols>
    <col min="1" max="16384" width="9.140625" style="81"/>
  </cols>
  <sheetData>
    <row r="7" spans="1:10" ht="18.75" x14ac:dyDescent="0.3">
      <c r="A7" s="190" t="s">
        <v>50</v>
      </c>
      <c r="B7" s="190"/>
      <c r="C7" s="190"/>
      <c r="D7" s="190"/>
      <c r="E7" s="190"/>
      <c r="F7" s="190"/>
      <c r="G7" s="190"/>
      <c r="H7" s="190"/>
      <c r="I7" s="190"/>
      <c r="J7" s="190"/>
    </row>
    <row r="8" spans="1:10" ht="18.75" x14ac:dyDescent="0.3">
      <c r="A8" s="190" t="s">
        <v>51</v>
      </c>
      <c r="B8" s="190"/>
      <c r="C8" s="190"/>
      <c r="D8" s="190"/>
      <c r="E8" s="190"/>
      <c r="F8" s="190"/>
      <c r="G8" s="190"/>
      <c r="H8" s="190"/>
      <c r="I8" s="190"/>
      <c r="J8" s="190"/>
    </row>
    <row r="9" spans="1:10" ht="18.75" x14ac:dyDescent="0.3">
      <c r="A9" s="190"/>
      <c r="B9" s="190"/>
      <c r="C9" s="190"/>
      <c r="D9" s="190"/>
      <c r="E9" s="190"/>
      <c r="F9" s="190"/>
      <c r="G9" s="190"/>
      <c r="H9" s="190"/>
      <c r="I9" s="190"/>
      <c r="J9" s="190"/>
    </row>
    <row r="10" spans="1:10" ht="18.75" x14ac:dyDescent="0.3">
      <c r="A10" s="82"/>
      <c r="B10" s="82"/>
      <c r="C10" s="82"/>
      <c r="D10" s="82"/>
      <c r="E10" s="82"/>
      <c r="F10" s="82"/>
      <c r="G10" s="82"/>
      <c r="H10" s="82"/>
      <c r="I10" s="82"/>
      <c r="J10" s="82"/>
    </row>
    <row r="11" spans="1:10" ht="18.75" x14ac:dyDescent="0.3">
      <c r="A11" s="82"/>
      <c r="B11" s="82"/>
      <c r="C11" s="82"/>
      <c r="D11" s="82"/>
      <c r="E11" s="82"/>
      <c r="F11" s="82"/>
      <c r="G11" s="82"/>
      <c r="H11" s="82"/>
      <c r="I11" s="82"/>
      <c r="J11" s="82"/>
    </row>
    <row r="13" spans="1:10" ht="27" x14ac:dyDescent="0.35">
      <c r="A13" s="83" t="s">
        <v>52</v>
      </c>
      <c r="B13" s="84" t="s">
        <v>55</v>
      </c>
    </row>
    <row r="14" spans="1:10" ht="22.5" x14ac:dyDescent="0.3">
      <c r="B14" s="83"/>
      <c r="C14" s="85"/>
    </row>
    <row r="16" spans="1:10" ht="20.25" x14ac:dyDescent="0.3">
      <c r="B16" s="86" t="s">
        <v>53</v>
      </c>
    </row>
    <row r="18" spans="1:10" ht="20.25" x14ac:dyDescent="0.3">
      <c r="B18" s="87"/>
      <c r="C18" s="87"/>
      <c r="D18" s="87"/>
    </row>
    <row r="19" spans="1:10" ht="20.25" x14ac:dyDescent="0.3">
      <c r="B19" s="80" t="s">
        <v>3</v>
      </c>
      <c r="C19" s="87"/>
      <c r="D19" s="87"/>
    </row>
    <row r="20" spans="1:10" ht="20.25" x14ac:dyDescent="0.3">
      <c r="B20" s="79" t="s">
        <v>186</v>
      </c>
      <c r="C20" s="87"/>
      <c r="D20" s="87"/>
    </row>
    <row r="21" spans="1:10" ht="20.25" x14ac:dyDescent="0.3">
      <c r="B21" s="79" t="s">
        <v>187</v>
      </c>
      <c r="C21" s="80"/>
      <c r="D21" s="87"/>
    </row>
    <row r="22" spans="1:10" ht="20.25" x14ac:dyDescent="0.3">
      <c r="B22" s="80" t="s">
        <v>20</v>
      </c>
      <c r="C22" s="80"/>
      <c r="D22" s="87"/>
    </row>
    <row r="23" spans="1:10" ht="20.25" x14ac:dyDescent="0.3">
      <c r="B23" s="80" t="s">
        <v>398</v>
      </c>
      <c r="C23" s="80"/>
      <c r="D23" s="87"/>
    </row>
    <row r="24" spans="1:10" ht="20.25" x14ac:dyDescent="0.3">
      <c r="B24" s="80" t="s">
        <v>49</v>
      </c>
      <c r="C24" s="87"/>
      <c r="D24" s="87"/>
    </row>
    <row r="25" spans="1:10" ht="20.25" x14ac:dyDescent="0.3">
      <c r="B25" s="80" t="s">
        <v>56</v>
      </c>
    </row>
    <row r="30" spans="1:10" ht="35.25" customHeight="1" x14ac:dyDescent="0.25">
      <c r="A30" s="191" t="s">
        <v>54</v>
      </c>
      <c r="B30" s="191"/>
      <c r="C30" s="191"/>
      <c r="D30" s="191"/>
      <c r="E30" s="191"/>
      <c r="F30" s="191"/>
      <c r="G30" s="191"/>
      <c r="H30" s="191"/>
      <c r="I30" s="191"/>
      <c r="J30" s="191"/>
    </row>
  </sheetData>
  <mergeCells count="4">
    <mergeCell ref="A7:J7"/>
    <mergeCell ref="A8:J8"/>
    <mergeCell ref="A9:J9"/>
    <mergeCell ref="A30:J30"/>
  </mergeCells>
  <hyperlinks>
    <hyperlink ref="B20" location="BPAnalitica!A1" display="Presentación Analítica " xr:uid="{00000000-0004-0000-0000-000000000000}"/>
    <hyperlink ref="B24" location="ARLME!A1" display="ACTIVOS DE RESERVA Y LIQUIDEZ EN MONEDA EXTRANJERA" xr:uid="{00000000-0004-0000-0000-000001000000}"/>
    <hyperlink ref="B25" location="DET!A1" display="DEUDA EXTERNA TOTAL" xr:uid="{00000000-0004-0000-0000-000002000000}"/>
    <hyperlink ref="B21" location="BPNormalizada!A1" display="Presentación Normalizada " xr:uid="{00000000-0004-0000-0000-000003000000}"/>
    <hyperlink ref="B22" location="PII!A1" display="POSICION DE INVERSIÓN INTERNACIONAL" xr:uid="{00000000-0004-0000-0000-000004000000}"/>
    <hyperlink ref="B23" location="EstadoPII!A1" display="ESTADO INTEGRADO DE PII" xr:uid="{CEE43D60-07FF-4CCD-8805-8C5C8D002551}"/>
  </hyperlink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R54"/>
  <sheetViews>
    <sheetView showGridLines="0" zoomScale="115" zoomScaleNormal="115" workbookViewId="0">
      <pane xSplit="2" ySplit="8" topLeftCell="DG9" activePane="bottomRight" state="frozen"/>
      <selection activeCell="A8" sqref="A8:XFD8"/>
      <selection pane="topRight" activeCell="A8" sqref="A8:XFD8"/>
      <selection pane="bottomLeft" activeCell="A8" sqref="A8:XFD8"/>
      <selection pane="bottomRight" activeCell="DR10" sqref="DR10"/>
    </sheetView>
  </sheetViews>
  <sheetFormatPr baseColWidth="10" defaultColWidth="11.42578125" defaultRowHeight="15" customHeight="1" x14ac:dyDescent="0.25"/>
  <cols>
    <col min="1" max="1" width="2.7109375" style="31" customWidth="1"/>
    <col min="2" max="2" width="64.85546875" style="5" customWidth="1"/>
    <col min="3" max="61" width="10.7109375" style="5" hidden="1" customWidth="1"/>
    <col min="62" max="89" width="11.42578125" style="5" customWidth="1"/>
    <col min="90" max="91" width="11.42578125" style="5"/>
    <col min="92" max="97" width="11.42578125" style="5" customWidth="1"/>
    <col min="98" max="102" width="11.42578125" style="5"/>
    <col min="103" max="103" width="11.42578125" style="5" customWidth="1"/>
    <col min="104" max="16384" width="11.42578125" style="5"/>
  </cols>
  <sheetData>
    <row r="4" spans="1:122" ht="15" customHeight="1" x14ac:dyDescent="0.4">
      <c r="A4" s="4"/>
      <c r="BN4" s="6"/>
      <c r="BO4" s="6"/>
    </row>
    <row r="5" spans="1:122" ht="20.25" x14ac:dyDescent="0.3">
      <c r="A5" s="4"/>
      <c r="B5" s="7" t="s">
        <v>184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8"/>
      <c r="BO5" s="8"/>
    </row>
    <row r="6" spans="1:122" ht="15.75" x14ac:dyDescent="0.25">
      <c r="A6" s="4"/>
      <c r="B6" s="9" t="s">
        <v>62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8"/>
      <c r="BO6" s="8"/>
    </row>
    <row r="7" spans="1:122" ht="15" customHeight="1" thickBot="1" x14ac:dyDescent="0.3">
      <c r="A7" s="4"/>
      <c r="BN7" s="8"/>
      <c r="BO7" s="8"/>
    </row>
    <row r="8" spans="1:122" s="13" customFormat="1" ht="15" customHeight="1" thickBot="1" x14ac:dyDescent="0.25">
      <c r="A8" s="10"/>
      <c r="B8" s="11"/>
      <c r="C8" s="12" t="s">
        <v>493</v>
      </c>
      <c r="D8" s="12" t="s">
        <v>494</v>
      </c>
      <c r="E8" s="12" t="s">
        <v>495</v>
      </c>
      <c r="F8" s="12" t="s">
        <v>496</v>
      </c>
      <c r="G8" s="12" t="s">
        <v>497</v>
      </c>
      <c r="H8" s="12" t="s">
        <v>498</v>
      </c>
      <c r="I8" s="12" t="s">
        <v>499</v>
      </c>
      <c r="J8" s="12" t="s">
        <v>500</v>
      </c>
      <c r="K8" s="12" t="s">
        <v>501</v>
      </c>
      <c r="L8" s="12" t="s">
        <v>502</v>
      </c>
      <c r="M8" s="12" t="s">
        <v>503</v>
      </c>
      <c r="N8" s="12" t="s">
        <v>504</v>
      </c>
      <c r="O8" s="12" t="s">
        <v>505</v>
      </c>
      <c r="P8" s="12" t="s">
        <v>506</v>
      </c>
      <c r="Q8" s="12" t="s">
        <v>507</v>
      </c>
      <c r="R8" s="12" t="s">
        <v>508</v>
      </c>
      <c r="S8" s="12" t="s">
        <v>509</v>
      </c>
      <c r="T8" s="12" t="s">
        <v>510</v>
      </c>
      <c r="U8" s="12" t="s">
        <v>511</v>
      </c>
      <c r="V8" s="12" t="s">
        <v>512</v>
      </c>
      <c r="W8" s="12" t="s">
        <v>513</v>
      </c>
      <c r="X8" s="12" t="s">
        <v>514</v>
      </c>
      <c r="Y8" s="12" t="s">
        <v>515</v>
      </c>
      <c r="Z8" s="12" t="s">
        <v>516</v>
      </c>
      <c r="AA8" s="12" t="s">
        <v>517</v>
      </c>
      <c r="AB8" s="12" t="s">
        <v>518</v>
      </c>
      <c r="AC8" s="12" t="s">
        <v>519</v>
      </c>
      <c r="AD8" s="12" t="s">
        <v>520</v>
      </c>
      <c r="AE8" s="12" t="s">
        <v>521</v>
      </c>
      <c r="AF8" s="12" t="s">
        <v>522</v>
      </c>
      <c r="AG8" s="12" t="s">
        <v>523</v>
      </c>
      <c r="AH8" s="12" t="s">
        <v>524</v>
      </c>
      <c r="AI8" s="12" t="s">
        <v>525</v>
      </c>
      <c r="AJ8" s="12" t="s">
        <v>526</v>
      </c>
      <c r="AK8" s="12" t="s">
        <v>527</v>
      </c>
      <c r="AL8" s="12" t="s">
        <v>528</v>
      </c>
      <c r="AM8" s="12" t="s">
        <v>529</v>
      </c>
      <c r="AN8" s="12" t="s">
        <v>530</v>
      </c>
      <c r="AO8" s="12" t="s">
        <v>531</v>
      </c>
      <c r="AP8" s="12" t="s">
        <v>532</v>
      </c>
      <c r="AQ8" s="12" t="s">
        <v>533</v>
      </c>
      <c r="AR8" s="12" t="s">
        <v>534</v>
      </c>
      <c r="AS8" s="12" t="s">
        <v>535</v>
      </c>
      <c r="AT8" s="12" t="s">
        <v>536</v>
      </c>
      <c r="AU8" s="12" t="s">
        <v>537</v>
      </c>
      <c r="AV8" s="12" t="s">
        <v>538</v>
      </c>
      <c r="AW8" s="12" t="s">
        <v>539</v>
      </c>
      <c r="AX8" s="12" t="s">
        <v>540</v>
      </c>
      <c r="AY8" s="12" t="s">
        <v>541</v>
      </c>
      <c r="AZ8" s="12" t="s">
        <v>542</v>
      </c>
      <c r="BA8" s="12" t="s">
        <v>423</v>
      </c>
      <c r="BB8" s="12" t="s">
        <v>424</v>
      </c>
      <c r="BC8" s="12" t="s">
        <v>425</v>
      </c>
      <c r="BD8" s="12" t="s">
        <v>426</v>
      </c>
      <c r="BE8" s="12" t="s">
        <v>427</v>
      </c>
      <c r="BF8" s="12" t="s">
        <v>428</v>
      </c>
      <c r="BG8" s="12" t="s">
        <v>429</v>
      </c>
      <c r="BH8" s="12" t="s">
        <v>430</v>
      </c>
      <c r="BI8" s="12" t="s">
        <v>431</v>
      </c>
      <c r="BJ8" s="12" t="s">
        <v>432</v>
      </c>
      <c r="BK8" s="12" t="s">
        <v>433</v>
      </c>
      <c r="BL8" s="12" t="s">
        <v>434</v>
      </c>
      <c r="BM8" s="12" t="s">
        <v>435</v>
      </c>
      <c r="BN8" s="12" t="s">
        <v>436</v>
      </c>
      <c r="BO8" s="12" t="s">
        <v>437</v>
      </c>
      <c r="BP8" s="12" t="s">
        <v>438</v>
      </c>
      <c r="BQ8" s="12" t="s">
        <v>439</v>
      </c>
      <c r="BR8" s="12" t="s">
        <v>440</v>
      </c>
      <c r="BS8" s="12" t="s">
        <v>441</v>
      </c>
      <c r="BT8" s="12" t="s">
        <v>442</v>
      </c>
      <c r="BU8" s="12" t="s">
        <v>443</v>
      </c>
      <c r="BV8" s="12" t="s">
        <v>444</v>
      </c>
      <c r="BW8" s="12" t="s">
        <v>445</v>
      </c>
      <c r="BX8" s="12" t="s">
        <v>446</v>
      </c>
      <c r="BY8" s="12" t="s">
        <v>447</v>
      </c>
      <c r="BZ8" s="12" t="s">
        <v>448</v>
      </c>
      <c r="CA8" s="12" t="s">
        <v>449</v>
      </c>
      <c r="CB8" s="12" t="s">
        <v>450</v>
      </c>
      <c r="CC8" s="12" t="s">
        <v>451</v>
      </c>
      <c r="CD8" s="12" t="s">
        <v>452</v>
      </c>
      <c r="CE8" s="12" t="s">
        <v>453</v>
      </c>
      <c r="CF8" s="12" t="s">
        <v>454</v>
      </c>
      <c r="CG8" s="12" t="s">
        <v>455</v>
      </c>
      <c r="CH8" s="12" t="s">
        <v>456</v>
      </c>
      <c r="CI8" s="12" t="s">
        <v>457</v>
      </c>
      <c r="CJ8" s="12" t="s">
        <v>458</v>
      </c>
      <c r="CK8" s="12" t="s">
        <v>459</v>
      </c>
      <c r="CL8" s="12" t="s">
        <v>460</v>
      </c>
      <c r="CM8" s="12" t="s">
        <v>461</v>
      </c>
      <c r="CN8" s="12" t="s">
        <v>462</v>
      </c>
      <c r="CO8" s="12" t="s">
        <v>463</v>
      </c>
      <c r="CP8" s="12" t="s">
        <v>464</v>
      </c>
      <c r="CQ8" s="12" t="s">
        <v>465</v>
      </c>
      <c r="CR8" s="12" t="s">
        <v>466</v>
      </c>
      <c r="CS8" s="12" t="s">
        <v>467</v>
      </c>
      <c r="CT8" s="12" t="s">
        <v>468</v>
      </c>
      <c r="CU8" s="12" t="s">
        <v>469</v>
      </c>
      <c r="CV8" s="12" t="s">
        <v>470</v>
      </c>
      <c r="CW8" s="12" t="s">
        <v>471</v>
      </c>
      <c r="CX8" s="12" t="s">
        <v>472</v>
      </c>
      <c r="CY8" s="12" t="s">
        <v>473</v>
      </c>
      <c r="CZ8" s="12" t="s">
        <v>474</v>
      </c>
      <c r="DA8" s="12" t="s">
        <v>475</v>
      </c>
      <c r="DB8" s="12" t="s">
        <v>476</v>
      </c>
      <c r="DC8" s="12" t="s">
        <v>477</v>
      </c>
      <c r="DD8" s="12" t="s">
        <v>486</v>
      </c>
      <c r="DE8" s="12" t="s">
        <v>487</v>
      </c>
      <c r="DF8" s="12" t="s">
        <v>490</v>
      </c>
      <c r="DG8" s="12" t="s">
        <v>491</v>
      </c>
      <c r="DH8" s="12" t="s">
        <v>492</v>
      </c>
      <c r="DI8" s="12" t="s">
        <v>543</v>
      </c>
      <c r="DJ8" s="12" t="s">
        <v>546</v>
      </c>
      <c r="DK8" s="12" t="s">
        <v>547</v>
      </c>
      <c r="DL8" s="12" t="s">
        <v>548</v>
      </c>
      <c r="DM8" s="12" t="s">
        <v>549</v>
      </c>
      <c r="DN8" s="12" t="s">
        <v>552</v>
      </c>
      <c r="DO8" s="12" t="s">
        <v>601</v>
      </c>
      <c r="DP8" s="12" t="s">
        <v>602</v>
      </c>
      <c r="DQ8" s="12" t="s">
        <v>604</v>
      </c>
      <c r="DR8" s="12" t="s">
        <v>607</v>
      </c>
    </row>
    <row r="9" spans="1:122" ht="15" customHeight="1" x14ac:dyDescent="0.25">
      <c r="A9" s="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5"/>
      <c r="BK9" s="15"/>
      <c r="BL9" s="15"/>
      <c r="BM9" s="15"/>
      <c r="BN9" s="15"/>
      <c r="BO9" s="16"/>
      <c r="BP9" s="14"/>
      <c r="BQ9" s="14"/>
      <c r="BR9" s="14"/>
      <c r="BS9" s="14"/>
    </row>
    <row r="10" spans="1:122" s="13" customFormat="1" ht="15" customHeight="1" x14ac:dyDescent="0.2">
      <c r="A10" s="10"/>
      <c r="B10" s="17" t="s">
        <v>63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8">
        <v>-351.60829999999976</v>
      </c>
      <c r="BK10" s="18">
        <v>-492.0219699999999</v>
      </c>
      <c r="BL10" s="18">
        <v>-288.72909000000016</v>
      </c>
      <c r="BM10" s="18">
        <v>-421.20329999999973</v>
      </c>
      <c r="BN10" s="18">
        <v>268.79891999999961</v>
      </c>
      <c r="BO10" s="18">
        <v>308.11247000000031</v>
      </c>
      <c r="BP10" s="18">
        <v>-107.39305999999976</v>
      </c>
      <c r="BQ10" s="18">
        <v>-397.25543999999991</v>
      </c>
      <c r="BR10" s="18">
        <v>18.728690000000377</v>
      </c>
      <c r="BS10" s="18">
        <v>49.447630000000188</v>
      </c>
      <c r="BT10" s="18">
        <v>-358.38615999999934</v>
      </c>
      <c r="BU10" s="18">
        <v>-476.74114999999978</v>
      </c>
      <c r="BV10" s="18">
        <v>-143.61431999999968</v>
      </c>
      <c r="BW10" s="18">
        <v>-431.56654000000071</v>
      </c>
      <c r="BX10" s="18">
        <v>-419.62460000000016</v>
      </c>
      <c r="BY10" s="18">
        <v>-585.0494599999995</v>
      </c>
      <c r="BZ10" s="18">
        <v>-308.95028000000019</v>
      </c>
      <c r="CA10" s="18">
        <v>-364.25887999999986</v>
      </c>
      <c r="CB10" s="18">
        <v>-292.98832999999979</v>
      </c>
      <c r="CC10" s="18">
        <v>-881.07803999999987</v>
      </c>
      <c r="CD10" s="18">
        <v>-337.1594400000003</v>
      </c>
      <c r="CE10" s="18">
        <v>-590.13725000000011</v>
      </c>
      <c r="CF10" s="18">
        <v>-803.31838999999968</v>
      </c>
      <c r="CG10" s="18">
        <v>-508.16607000000022</v>
      </c>
      <c r="CH10" s="18">
        <v>-438.51988000000028</v>
      </c>
      <c r="CI10" s="18">
        <v>-415.4949800000004</v>
      </c>
      <c r="CJ10" s="18">
        <v>-508.89409999999981</v>
      </c>
      <c r="CK10" s="18">
        <v>-546.39736999999911</v>
      </c>
      <c r="CL10" s="18">
        <v>-30.671520000000143</v>
      </c>
      <c r="CM10" s="18">
        <v>1.6413800000002396</v>
      </c>
      <c r="CN10" s="18">
        <v>-426.25638999999984</v>
      </c>
      <c r="CO10" s="18">
        <v>-318.50092999999993</v>
      </c>
      <c r="CP10" s="18">
        <v>465.74630999999988</v>
      </c>
      <c r="CQ10" s="18">
        <v>212.70114999999964</v>
      </c>
      <c r="CR10" s="18">
        <v>-27.636629999999514</v>
      </c>
      <c r="CS10" s="18">
        <v>-13.543160000000142</v>
      </c>
      <c r="CT10" s="18">
        <v>511.1999999999997</v>
      </c>
      <c r="CU10" s="18">
        <v>634.90000000000009</v>
      </c>
      <c r="CV10" s="18">
        <v>126.09999999999937</v>
      </c>
      <c r="CW10" s="18">
        <v>-415.5</v>
      </c>
      <c r="CX10" s="18">
        <v>361.94346000000002</v>
      </c>
      <c r="CY10" s="18">
        <v>237.74496000000008</v>
      </c>
      <c r="CZ10" s="18">
        <v>145.12839000000034</v>
      </c>
      <c r="DA10" s="18">
        <v>-95.252750000000276</v>
      </c>
      <c r="DB10" s="18">
        <v>276.07457999999957</v>
      </c>
      <c r="DC10" s="18">
        <v>674.18443999999965</v>
      </c>
      <c r="DD10" s="18">
        <v>625.45676000000003</v>
      </c>
      <c r="DE10" s="18">
        <v>245.78682000000009</v>
      </c>
      <c r="DF10" s="18">
        <v>671.34140000000002</v>
      </c>
      <c r="DG10" s="18">
        <v>1081.5523000000001</v>
      </c>
      <c r="DH10" s="18">
        <v>1339.4007800000002</v>
      </c>
      <c r="DI10" s="18">
        <v>831.86392999999941</v>
      </c>
      <c r="DJ10" s="18">
        <v>766.22217000000001</v>
      </c>
      <c r="DK10" s="18">
        <v>701.98973000000058</v>
      </c>
      <c r="DL10" s="18">
        <v>633.69277999999929</v>
      </c>
      <c r="DM10" s="18">
        <v>-210.18694000000039</v>
      </c>
      <c r="DN10" s="18">
        <v>215.05108999999993</v>
      </c>
      <c r="DO10" s="18">
        <v>526.42124999999965</v>
      </c>
      <c r="DP10" s="18">
        <v>119.71232000000056</v>
      </c>
      <c r="DQ10" s="18">
        <v>458.24227000000042</v>
      </c>
      <c r="DR10" s="18">
        <v>972.89664000000039</v>
      </c>
    </row>
    <row r="11" spans="1:122" ht="15" customHeight="1" x14ac:dyDescent="0.25">
      <c r="A11" s="20"/>
      <c r="B11" s="21" t="s">
        <v>64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2">
        <v>1657.02313</v>
      </c>
      <c r="BK11" s="22">
        <v>1869.5018399999999</v>
      </c>
      <c r="BL11" s="22">
        <v>1799.47901</v>
      </c>
      <c r="BM11" s="22">
        <v>1437.96387</v>
      </c>
      <c r="BN11" s="22">
        <v>1618.5528099999999</v>
      </c>
      <c r="BO11" s="22">
        <v>1583.8627300000001</v>
      </c>
      <c r="BP11" s="22">
        <v>1460.5307700000001</v>
      </c>
      <c r="BQ11" s="22">
        <v>1518.3892000000001</v>
      </c>
      <c r="BR11" s="22">
        <v>1855.76314</v>
      </c>
      <c r="BS11" s="22">
        <v>1890.0677599999999</v>
      </c>
      <c r="BT11" s="22">
        <v>1584.1789200000001</v>
      </c>
      <c r="BU11" s="22">
        <v>1865.6016199999999</v>
      </c>
      <c r="BV11" s="22">
        <v>2375.4805700000002</v>
      </c>
      <c r="BW11" s="22">
        <v>2336.09069</v>
      </c>
      <c r="BX11" s="22">
        <v>2113.4063299999998</v>
      </c>
      <c r="BY11" s="22">
        <v>2143.7211900000002</v>
      </c>
      <c r="BZ11" s="22">
        <v>2316.4141399999999</v>
      </c>
      <c r="CA11" s="22">
        <v>2216.0938900000001</v>
      </c>
      <c r="CB11" s="22">
        <v>2027.2531200000001</v>
      </c>
      <c r="CC11" s="22">
        <v>2019.87842</v>
      </c>
      <c r="CD11" s="22">
        <v>2290.2890699999998</v>
      </c>
      <c r="CE11" s="22">
        <v>2307.8343500000001</v>
      </c>
      <c r="CF11" s="22">
        <v>2005.8816300000001</v>
      </c>
      <c r="CG11" s="22">
        <v>2059.1019799999999</v>
      </c>
      <c r="CH11" s="22">
        <v>2312.7728400000001</v>
      </c>
      <c r="CI11" s="22">
        <v>2432.9259200000001</v>
      </c>
      <c r="CJ11" s="22">
        <v>2324.7371800000001</v>
      </c>
      <c r="CK11" s="22">
        <v>2304.8941100000002</v>
      </c>
      <c r="CL11" s="23">
        <v>2382.8733499999998</v>
      </c>
      <c r="CM11" s="23">
        <v>2421.22813</v>
      </c>
      <c r="CN11" s="23">
        <v>2222.6089200000001</v>
      </c>
      <c r="CO11" s="23">
        <v>2058.1726399999998</v>
      </c>
      <c r="CP11" s="23">
        <v>2239.0230499999998</v>
      </c>
      <c r="CQ11" s="23">
        <v>2335.4937</v>
      </c>
      <c r="CR11" s="23">
        <v>2173.6648100000002</v>
      </c>
      <c r="CS11" s="23">
        <v>2224.3606799999998</v>
      </c>
      <c r="CT11" s="23">
        <v>2576.6999999999998</v>
      </c>
      <c r="CU11" s="23">
        <v>2494.6</v>
      </c>
      <c r="CV11" s="23">
        <v>2280.1999999999998</v>
      </c>
      <c r="CW11" s="23">
        <v>2298.9</v>
      </c>
      <c r="CX11" s="23">
        <v>2525.04675</v>
      </c>
      <c r="CY11" s="23">
        <v>2496.2777099999998</v>
      </c>
      <c r="CZ11" s="23">
        <v>2317.3385600000001</v>
      </c>
      <c r="DA11" s="23">
        <v>2305.4187400000001</v>
      </c>
      <c r="DB11" s="23">
        <v>2498.3765100000001</v>
      </c>
      <c r="DC11" s="23">
        <v>2496.7913199999998</v>
      </c>
      <c r="DD11" s="23">
        <v>2424.6067499999999</v>
      </c>
      <c r="DE11" s="23">
        <v>2498.7489300000002</v>
      </c>
      <c r="DF11" s="23">
        <v>2794.4092799999999</v>
      </c>
      <c r="DG11" s="23">
        <v>2263.04126</v>
      </c>
      <c r="DH11" s="23">
        <v>2442.9830700000002</v>
      </c>
      <c r="DI11" s="23">
        <v>2626.2004099999999</v>
      </c>
      <c r="DJ11" s="23">
        <v>2994.4067799999998</v>
      </c>
      <c r="DK11" s="23">
        <v>3000.2162400000002</v>
      </c>
      <c r="DL11" s="23">
        <v>3140.5963499999998</v>
      </c>
      <c r="DM11" s="23">
        <v>3226.2416400000002</v>
      </c>
      <c r="DN11" s="23">
        <v>3703.2176599999998</v>
      </c>
      <c r="DO11" s="23">
        <v>3780.08142</v>
      </c>
      <c r="DP11" s="23">
        <v>3474.80512</v>
      </c>
      <c r="DQ11" s="23">
        <v>3323.5621599999999</v>
      </c>
      <c r="DR11" s="23">
        <v>3601.6812599999998</v>
      </c>
    </row>
    <row r="12" spans="1:122" ht="15" customHeight="1" x14ac:dyDescent="0.25">
      <c r="A12" s="20"/>
      <c r="B12" s="21" t="s">
        <v>65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2">
        <v>3052.7667799999999</v>
      </c>
      <c r="BK12" s="22">
        <v>3449.8725599999998</v>
      </c>
      <c r="BL12" s="22">
        <v>3222.5351900000001</v>
      </c>
      <c r="BM12" s="22">
        <v>2803.9345899999998</v>
      </c>
      <c r="BN12" s="22">
        <v>2327.26946</v>
      </c>
      <c r="BO12" s="22">
        <v>2402.7345799999998</v>
      </c>
      <c r="BP12" s="22">
        <v>2569.4497999999999</v>
      </c>
      <c r="BQ12" s="22">
        <v>2747.2490299999999</v>
      </c>
      <c r="BR12" s="22">
        <v>2640.9101599999999</v>
      </c>
      <c r="BS12" s="22">
        <v>2938.1533300000001</v>
      </c>
      <c r="BT12" s="22">
        <v>3027.5182799999998</v>
      </c>
      <c r="BU12" s="22">
        <v>3271.59719</v>
      </c>
      <c r="BV12" s="22">
        <v>3300.39599</v>
      </c>
      <c r="BW12" s="22">
        <v>3737.6260900000002</v>
      </c>
      <c r="BX12" s="22">
        <v>3638.95433</v>
      </c>
      <c r="BY12" s="22">
        <v>3631.6734999999999</v>
      </c>
      <c r="BZ12" s="22">
        <v>3623.5756700000002</v>
      </c>
      <c r="CA12" s="22">
        <v>3815.4290999999998</v>
      </c>
      <c r="CB12" s="22">
        <v>3649.9005299999999</v>
      </c>
      <c r="CC12" s="22">
        <v>3918.9350100000001</v>
      </c>
      <c r="CD12" s="22">
        <v>3688.90391</v>
      </c>
      <c r="CE12" s="22">
        <v>3943.4033300000001</v>
      </c>
      <c r="CF12" s="22">
        <v>3920.7560699999999</v>
      </c>
      <c r="CG12" s="22">
        <v>3859.0715</v>
      </c>
      <c r="CH12" s="22">
        <v>3848.4252700000002</v>
      </c>
      <c r="CI12" s="22">
        <v>4112.4116700000004</v>
      </c>
      <c r="CJ12" s="22">
        <v>4081.1877199999999</v>
      </c>
      <c r="CK12" s="22">
        <v>4115.3745799999997</v>
      </c>
      <c r="CL12" s="23">
        <v>3726.1197200000001</v>
      </c>
      <c r="CM12" s="23">
        <v>3831.5470599999999</v>
      </c>
      <c r="CN12" s="23">
        <v>4045.5782399999998</v>
      </c>
      <c r="CO12" s="23">
        <v>3920.7913199999998</v>
      </c>
      <c r="CP12" s="23">
        <v>3455.9338299999999</v>
      </c>
      <c r="CQ12" s="23">
        <v>3830.0305400000002</v>
      </c>
      <c r="CR12" s="23">
        <v>3791.0996700000001</v>
      </c>
      <c r="CS12" s="23">
        <v>3972.54187</v>
      </c>
      <c r="CT12" s="23">
        <v>3890.7</v>
      </c>
      <c r="CU12" s="23">
        <v>3946.2</v>
      </c>
      <c r="CV12" s="23">
        <v>4107.1000000000004</v>
      </c>
      <c r="CW12" s="23">
        <v>4498</v>
      </c>
      <c r="CX12" s="23">
        <v>4021.74163</v>
      </c>
      <c r="CY12" s="23">
        <v>4549.5108899999996</v>
      </c>
      <c r="CZ12" s="23">
        <v>4493.3752599999998</v>
      </c>
      <c r="DA12" s="23">
        <v>4564.2221399999999</v>
      </c>
      <c r="DB12" s="23">
        <v>4275.8035200000004</v>
      </c>
      <c r="DC12" s="23">
        <v>4432.9048700000003</v>
      </c>
      <c r="DD12" s="23">
        <v>4499.38634</v>
      </c>
      <c r="DE12" s="23">
        <v>4677.33482</v>
      </c>
      <c r="DF12" s="23">
        <v>4291.1474399999997</v>
      </c>
      <c r="DG12" s="23">
        <v>3493.5965099999999</v>
      </c>
      <c r="DH12" s="23">
        <v>4011.86454</v>
      </c>
      <c r="DI12" s="23">
        <v>4644.2053800000003</v>
      </c>
      <c r="DJ12" s="23">
        <v>5006.7852199999998</v>
      </c>
      <c r="DK12" s="23">
        <v>5663.98369</v>
      </c>
      <c r="DL12" s="23">
        <v>6019.85718</v>
      </c>
      <c r="DM12" s="23">
        <v>6598.42832</v>
      </c>
      <c r="DN12" s="23">
        <v>6788.8138499999995</v>
      </c>
      <c r="DO12" s="23">
        <v>7348.20406</v>
      </c>
      <c r="DP12" s="23">
        <v>7434.0206600000001</v>
      </c>
      <c r="DQ12" s="23">
        <v>6896.6605200000004</v>
      </c>
      <c r="DR12" s="23">
        <v>6688.68696</v>
      </c>
    </row>
    <row r="13" spans="1:122" ht="15" customHeight="1" x14ac:dyDescent="0.25">
      <c r="A13" s="20"/>
      <c r="B13" s="21" t="s">
        <v>66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2">
        <v>618.64662999999996</v>
      </c>
      <c r="BK13" s="22">
        <v>509.60530000000006</v>
      </c>
      <c r="BL13" s="22">
        <v>554.85975999999982</v>
      </c>
      <c r="BM13" s="22">
        <v>542.90260000000001</v>
      </c>
      <c r="BN13" s="22">
        <v>509.52767999999998</v>
      </c>
      <c r="BO13" s="22">
        <v>585.87627000000009</v>
      </c>
      <c r="BP13" s="22">
        <v>559.48259000000007</v>
      </c>
      <c r="BQ13" s="22">
        <v>591.69406000000004</v>
      </c>
      <c r="BR13" s="22">
        <v>599.80033000000014</v>
      </c>
      <c r="BS13" s="22">
        <v>563.97301000000004</v>
      </c>
      <c r="BT13" s="22">
        <v>602.4508800000001</v>
      </c>
      <c r="BU13" s="22">
        <v>638.50112000000001</v>
      </c>
      <c r="BV13" s="22">
        <v>627.57845999999995</v>
      </c>
      <c r="BW13" s="22">
        <v>586.27617999999995</v>
      </c>
      <c r="BX13" s="22">
        <v>695.13755000000003</v>
      </c>
      <c r="BY13" s="22">
        <v>683.35220000000004</v>
      </c>
      <c r="BZ13" s="22">
        <v>679.2432</v>
      </c>
      <c r="CA13" s="22">
        <v>636.37945000000002</v>
      </c>
      <c r="CB13" s="22">
        <v>742.38837000000001</v>
      </c>
      <c r="CC13" s="22">
        <v>737.25336000000004</v>
      </c>
      <c r="CD13" s="22">
        <v>750.46974999999998</v>
      </c>
      <c r="CE13" s="22">
        <v>681.82411000000002</v>
      </c>
      <c r="CF13" s="22">
        <v>764.98811999999998</v>
      </c>
      <c r="CG13" s="22">
        <v>799.86284000000001</v>
      </c>
      <c r="CH13" s="22">
        <v>803.54998999999998</v>
      </c>
      <c r="CI13" s="22">
        <v>753.59460999999999</v>
      </c>
      <c r="CJ13" s="22">
        <v>817.39072999999996</v>
      </c>
      <c r="CK13" s="22">
        <v>822.07878000000005</v>
      </c>
      <c r="CL13" s="23">
        <v>793.01972999999998</v>
      </c>
      <c r="CM13" s="23">
        <v>771.48943999999995</v>
      </c>
      <c r="CN13" s="23">
        <v>828.38634999999999</v>
      </c>
      <c r="CO13" s="23">
        <v>849.69097999999997</v>
      </c>
      <c r="CP13" s="23">
        <v>873.13404000000003</v>
      </c>
      <c r="CQ13" s="23">
        <v>806.93159000000003</v>
      </c>
      <c r="CR13" s="23">
        <v>830.59199999999998</v>
      </c>
      <c r="CS13" s="23">
        <v>903.45407</v>
      </c>
      <c r="CT13" s="23">
        <v>910</v>
      </c>
      <c r="CU13" s="23">
        <v>912.2</v>
      </c>
      <c r="CV13" s="23">
        <v>899.8</v>
      </c>
      <c r="CW13" s="23">
        <v>878.1</v>
      </c>
      <c r="CX13" s="23">
        <v>923.78791999999999</v>
      </c>
      <c r="CY13" s="23">
        <v>934.41342999999995</v>
      </c>
      <c r="CZ13" s="23">
        <v>958.43412999999998</v>
      </c>
      <c r="DA13" s="23">
        <v>890.34609999999998</v>
      </c>
      <c r="DB13" s="23">
        <v>917.03106000000002</v>
      </c>
      <c r="DC13" s="23">
        <v>963.28799000000004</v>
      </c>
      <c r="DD13" s="23">
        <v>926.00622999999996</v>
      </c>
      <c r="DE13" s="23">
        <v>872.75274999999999</v>
      </c>
      <c r="DF13" s="23">
        <v>793.39049999999997</v>
      </c>
      <c r="DG13" s="23">
        <v>592.51021000000003</v>
      </c>
      <c r="DH13" s="23">
        <v>579.40832999999998</v>
      </c>
      <c r="DI13" s="23">
        <v>620.49240999999995</v>
      </c>
      <c r="DJ13" s="23">
        <v>643.67759000000001</v>
      </c>
      <c r="DK13" s="23">
        <v>762.63721999999996</v>
      </c>
      <c r="DL13" s="23">
        <v>740.12978999999996</v>
      </c>
      <c r="DM13" s="23">
        <v>738.10645</v>
      </c>
      <c r="DN13" s="23">
        <v>823.07281999999998</v>
      </c>
      <c r="DO13" s="23">
        <v>989.71983</v>
      </c>
      <c r="DP13" s="23">
        <v>1019.87704</v>
      </c>
      <c r="DQ13" s="23">
        <v>971.88388999999995</v>
      </c>
      <c r="DR13" s="23">
        <v>1002.26683</v>
      </c>
    </row>
    <row r="14" spans="1:122" ht="15" customHeight="1" x14ac:dyDescent="0.25">
      <c r="A14" s="20"/>
      <c r="B14" s="21" t="s">
        <v>67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2">
        <v>572.31984999999997</v>
      </c>
      <c r="BK14" s="22">
        <v>598.21424999999999</v>
      </c>
      <c r="BL14" s="22">
        <v>619.36730999999986</v>
      </c>
      <c r="BM14" s="22">
        <v>654.73748000000001</v>
      </c>
      <c r="BN14" s="22">
        <v>479.30910000000011</v>
      </c>
      <c r="BO14" s="22">
        <v>518.68466999999998</v>
      </c>
      <c r="BP14" s="22">
        <v>576.09727000000009</v>
      </c>
      <c r="BQ14" s="22">
        <v>623.61417000000006</v>
      </c>
      <c r="BR14" s="22">
        <v>598.26515999999992</v>
      </c>
      <c r="BS14" s="22">
        <v>588.10079999999971</v>
      </c>
      <c r="BT14" s="22">
        <v>619.99117999999999</v>
      </c>
      <c r="BU14" s="22">
        <v>662.41854000000001</v>
      </c>
      <c r="BV14" s="22">
        <v>613.25447999999994</v>
      </c>
      <c r="BW14" s="22">
        <v>681.37022999999999</v>
      </c>
      <c r="BX14" s="22">
        <v>669.77029000000005</v>
      </c>
      <c r="BY14" s="22">
        <v>720.79454999999996</v>
      </c>
      <c r="BZ14" s="22">
        <v>647.61684000000002</v>
      </c>
      <c r="CA14" s="22">
        <v>704.06569000000002</v>
      </c>
      <c r="CB14" s="22">
        <v>690.33519000000001</v>
      </c>
      <c r="CC14" s="22">
        <v>830.02286000000004</v>
      </c>
      <c r="CD14" s="22">
        <v>682.08952999999997</v>
      </c>
      <c r="CE14" s="22">
        <v>726.44728999999995</v>
      </c>
      <c r="CF14" s="22">
        <v>726.20897000000002</v>
      </c>
      <c r="CG14" s="22">
        <v>828.22640999999999</v>
      </c>
      <c r="CH14" s="22">
        <v>719.64930000000004</v>
      </c>
      <c r="CI14" s="22">
        <v>780.51544999999999</v>
      </c>
      <c r="CJ14" s="22">
        <v>809.06845999999996</v>
      </c>
      <c r="CK14" s="22">
        <v>813.24303999999995</v>
      </c>
      <c r="CL14" s="23">
        <v>713.91043000000002</v>
      </c>
      <c r="CM14" s="23">
        <v>782.69940999999994</v>
      </c>
      <c r="CN14" s="23">
        <v>819.53201999999999</v>
      </c>
      <c r="CO14" s="23">
        <v>845.73544000000004</v>
      </c>
      <c r="CP14" s="23">
        <v>749.64728000000002</v>
      </c>
      <c r="CQ14" s="23">
        <v>772.82646</v>
      </c>
      <c r="CR14" s="23">
        <v>807.29048999999998</v>
      </c>
      <c r="CS14" s="23">
        <v>862.11884999999995</v>
      </c>
      <c r="CT14" s="23">
        <v>771.4</v>
      </c>
      <c r="CU14" s="23">
        <v>803.6</v>
      </c>
      <c r="CV14" s="23">
        <v>824.2</v>
      </c>
      <c r="CW14" s="23">
        <v>909.5</v>
      </c>
      <c r="CX14" s="23">
        <v>817.99383999999998</v>
      </c>
      <c r="CY14" s="23">
        <v>869.91857000000005</v>
      </c>
      <c r="CZ14" s="23">
        <v>894.09162000000003</v>
      </c>
      <c r="DA14" s="23">
        <v>959.26836000000003</v>
      </c>
      <c r="DB14" s="23">
        <v>857.88490999999999</v>
      </c>
      <c r="DC14" s="23">
        <v>890.64367000000004</v>
      </c>
      <c r="DD14" s="23">
        <v>899.13813000000005</v>
      </c>
      <c r="DE14" s="23">
        <v>993.45034999999996</v>
      </c>
      <c r="DF14" s="23">
        <v>843.65724</v>
      </c>
      <c r="DG14" s="23">
        <v>583.26165000000003</v>
      </c>
      <c r="DH14" s="23">
        <v>608.92403000000002</v>
      </c>
      <c r="DI14" s="23">
        <v>786.08929999999998</v>
      </c>
      <c r="DJ14" s="23">
        <v>821.65347999999994</v>
      </c>
      <c r="DK14" s="23">
        <v>941.35866999999996</v>
      </c>
      <c r="DL14" s="23">
        <v>1047.0693100000001</v>
      </c>
      <c r="DM14" s="23">
        <v>1243.9538700000001</v>
      </c>
      <c r="DN14" s="23">
        <v>1282.7729899999999</v>
      </c>
      <c r="DO14" s="23">
        <v>1359.9915699999999</v>
      </c>
      <c r="DP14" s="23">
        <v>1387.3637900000001</v>
      </c>
      <c r="DQ14" s="23">
        <v>1377.63284</v>
      </c>
      <c r="DR14" s="23">
        <v>1201.5461299999999</v>
      </c>
    </row>
    <row r="15" spans="1:122" ht="15" customHeight="1" x14ac:dyDescent="0.25">
      <c r="A15" s="20"/>
      <c r="B15" s="24" t="s">
        <v>68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2">
        <v>-1349.41687</v>
      </c>
      <c r="BK15" s="22">
        <v>-1668.9796699999997</v>
      </c>
      <c r="BL15" s="22">
        <v>-1487.5637300000001</v>
      </c>
      <c r="BM15" s="22">
        <v>-1477.8055999999997</v>
      </c>
      <c r="BN15" s="22">
        <v>-678.49807000000021</v>
      </c>
      <c r="BO15" s="22">
        <v>-751.68024999999966</v>
      </c>
      <c r="BP15" s="22">
        <v>-1125.5337099999997</v>
      </c>
      <c r="BQ15" s="22">
        <v>-1260.7799399999999</v>
      </c>
      <c r="BR15" s="22">
        <v>-783.61184999999966</v>
      </c>
      <c r="BS15" s="22">
        <v>-1072.2133599999997</v>
      </c>
      <c r="BT15" s="22">
        <v>-1460.8796599999996</v>
      </c>
      <c r="BU15" s="22">
        <v>-1429.91299</v>
      </c>
      <c r="BV15" s="22">
        <v>-910.59143999999981</v>
      </c>
      <c r="BW15" s="22">
        <v>-1496.6294500000004</v>
      </c>
      <c r="BX15" s="22">
        <v>-1500.1807400000002</v>
      </c>
      <c r="BY15" s="22">
        <v>-1525.3946599999995</v>
      </c>
      <c r="BZ15" s="22">
        <v>-1275.5351700000003</v>
      </c>
      <c r="CA15" s="22">
        <v>-1667.0214499999997</v>
      </c>
      <c r="CB15" s="22">
        <v>-1570.5942299999997</v>
      </c>
      <c r="CC15" s="22">
        <v>-1991.82609</v>
      </c>
      <c r="CD15" s="22">
        <v>-1330.2346200000002</v>
      </c>
      <c r="CE15" s="22">
        <v>-1680.1921600000001</v>
      </c>
      <c r="CF15" s="22">
        <v>-1876.0952899999997</v>
      </c>
      <c r="CG15" s="22">
        <v>-1828.3330900000001</v>
      </c>
      <c r="CH15" s="22">
        <v>-1451.7517400000002</v>
      </c>
      <c r="CI15" s="22">
        <v>-1706.4065900000003</v>
      </c>
      <c r="CJ15" s="22">
        <v>-1748.1282699999997</v>
      </c>
      <c r="CK15" s="22">
        <v>-1801.6447299999995</v>
      </c>
      <c r="CL15" s="22">
        <v>-1264.1370700000002</v>
      </c>
      <c r="CM15" s="22">
        <v>-1421.5288999999998</v>
      </c>
      <c r="CN15" s="22">
        <v>-1814.1149899999996</v>
      </c>
      <c r="CO15" s="22">
        <v>-1858.6631400000001</v>
      </c>
      <c r="CP15" s="22">
        <v>-1093.4240200000002</v>
      </c>
      <c r="CQ15" s="22">
        <v>-1460.4317100000003</v>
      </c>
      <c r="CR15" s="22">
        <v>-1594.1333499999998</v>
      </c>
      <c r="CS15" s="22">
        <v>-1706.8459700000003</v>
      </c>
      <c r="CT15" s="22">
        <v>-1175.4000000000001</v>
      </c>
      <c r="CU15" s="22">
        <v>-1343</v>
      </c>
      <c r="CV15" s="22">
        <v>-1751.3000000000006</v>
      </c>
      <c r="CW15" s="22">
        <v>-2230.5</v>
      </c>
      <c r="CX15" s="22">
        <v>-1390.9007999999999</v>
      </c>
      <c r="CY15" s="22">
        <v>-1988.7383199999997</v>
      </c>
      <c r="CZ15" s="22">
        <v>-2111.6941899999997</v>
      </c>
      <c r="DA15" s="22">
        <v>-2327.7256600000001</v>
      </c>
      <c r="DB15" s="22">
        <v>-1718.2808600000003</v>
      </c>
      <c r="DC15" s="22">
        <v>-1863.4692300000006</v>
      </c>
      <c r="DD15" s="22">
        <v>-2047.9114900000002</v>
      </c>
      <c r="DE15" s="22">
        <v>-2299.2834899999998</v>
      </c>
      <c r="DF15" s="22">
        <v>-1547.0048999999999</v>
      </c>
      <c r="DG15" s="22">
        <v>-1221.3066899999999</v>
      </c>
      <c r="DH15" s="22">
        <v>-1598.3971699999997</v>
      </c>
      <c r="DI15" s="22">
        <v>-2183.6018600000007</v>
      </c>
      <c r="DJ15" s="22">
        <v>-2190.3543300000001</v>
      </c>
      <c r="DK15" s="22">
        <v>-2842.4888999999998</v>
      </c>
      <c r="DL15" s="22">
        <v>-3186.2003500000001</v>
      </c>
      <c r="DM15" s="22">
        <v>-3878.0340999999999</v>
      </c>
      <c r="DN15" s="22">
        <v>-3545.2963599999998</v>
      </c>
      <c r="DO15" s="22">
        <v>-3938.3943799999997</v>
      </c>
      <c r="DP15" s="22">
        <v>-4326.7022900000002</v>
      </c>
      <c r="DQ15" s="22">
        <v>-3978.8473100000001</v>
      </c>
      <c r="DR15" s="22">
        <v>-3286.2849999999999</v>
      </c>
    </row>
    <row r="16" spans="1:122" ht="15" customHeight="1" x14ac:dyDescent="0.25">
      <c r="A16" s="25"/>
      <c r="B16" s="21" t="s">
        <v>69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2">
        <v>180.38804999999999</v>
      </c>
      <c r="BK16" s="22">
        <v>133.10372999999998</v>
      </c>
      <c r="BL16" s="22">
        <v>127.32873000000001</v>
      </c>
      <c r="BM16" s="22">
        <v>141.12993999999998</v>
      </c>
      <c r="BN16" s="22">
        <v>150.99019999999999</v>
      </c>
      <c r="BO16" s="22">
        <v>100.52734999999998</v>
      </c>
      <c r="BP16" s="22">
        <v>103.84866</v>
      </c>
      <c r="BQ16" s="22">
        <v>49.630949999999999</v>
      </c>
      <c r="BR16" s="22">
        <v>104.83698</v>
      </c>
      <c r="BS16" s="22">
        <v>90.606760000000008</v>
      </c>
      <c r="BT16" s="22">
        <v>89.265360000000015</v>
      </c>
      <c r="BU16" s="22">
        <v>85.234759999999994</v>
      </c>
      <c r="BV16" s="22">
        <v>118.89876</v>
      </c>
      <c r="BW16" s="22">
        <v>104.89864</v>
      </c>
      <c r="BX16" s="22">
        <v>97.324280000000002</v>
      </c>
      <c r="BY16" s="22">
        <v>90.593590000000006</v>
      </c>
      <c r="BZ16" s="22">
        <v>125.34019000000001</v>
      </c>
      <c r="CA16" s="22">
        <v>110.96281999999999</v>
      </c>
      <c r="CB16" s="22">
        <v>126.8989</v>
      </c>
      <c r="CC16" s="22">
        <v>108.87127</v>
      </c>
      <c r="CD16" s="22">
        <v>123.96644999999999</v>
      </c>
      <c r="CE16" s="22">
        <v>110.63995</v>
      </c>
      <c r="CF16" s="22">
        <v>108.91237</v>
      </c>
      <c r="CG16" s="22">
        <v>320.45299</v>
      </c>
      <c r="CH16" s="22">
        <v>131.07938999999999</v>
      </c>
      <c r="CI16" s="22">
        <v>129.88521</v>
      </c>
      <c r="CJ16" s="22">
        <v>108.26465</v>
      </c>
      <c r="CK16" s="22">
        <v>103.00456</v>
      </c>
      <c r="CL16" s="23">
        <v>142.13453000000001</v>
      </c>
      <c r="CM16" s="23">
        <v>154.30158</v>
      </c>
      <c r="CN16" s="23">
        <v>123.53277</v>
      </c>
      <c r="CO16" s="23">
        <v>125.30161</v>
      </c>
      <c r="CP16" s="23">
        <v>188.39326</v>
      </c>
      <c r="CQ16" s="23">
        <v>160.41228000000001</v>
      </c>
      <c r="CR16" s="23">
        <v>179.79696999999999</v>
      </c>
      <c r="CS16" s="23">
        <v>171.9855</v>
      </c>
      <c r="CT16" s="23">
        <v>195.7</v>
      </c>
      <c r="CU16" s="23">
        <v>202.4</v>
      </c>
      <c r="CV16" s="23">
        <v>184.9</v>
      </c>
      <c r="CW16" s="23">
        <v>189.6</v>
      </c>
      <c r="CX16" s="23">
        <v>237.00327999999999</v>
      </c>
      <c r="CY16" s="23">
        <v>211.45841999999999</v>
      </c>
      <c r="CZ16" s="23">
        <v>209.32794000000001</v>
      </c>
      <c r="DA16" s="23">
        <v>245.55432999999999</v>
      </c>
      <c r="DB16" s="23">
        <v>267.33949000000001</v>
      </c>
      <c r="DC16" s="23">
        <v>237.88162</v>
      </c>
      <c r="DD16" s="23">
        <v>248.23557</v>
      </c>
      <c r="DE16" s="23">
        <v>256.51949000000002</v>
      </c>
      <c r="DF16" s="23">
        <v>256.52202999999997</v>
      </c>
      <c r="DG16" s="23">
        <v>234.93518</v>
      </c>
      <c r="DH16" s="23">
        <v>236.16606999999999</v>
      </c>
      <c r="DI16" s="23">
        <v>283.05918000000003</v>
      </c>
      <c r="DJ16" s="23">
        <v>302.61320999999998</v>
      </c>
      <c r="DK16" s="23">
        <v>246.22863000000001</v>
      </c>
      <c r="DL16" s="23">
        <v>224.16417999999999</v>
      </c>
      <c r="DM16" s="23">
        <v>246.35633000000001</v>
      </c>
      <c r="DN16" s="23">
        <v>290.05919</v>
      </c>
      <c r="DO16" s="23">
        <v>228.53068999999999</v>
      </c>
      <c r="DP16" s="23">
        <v>260.28091000000001</v>
      </c>
      <c r="DQ16" s="23">
        <v>322.66453999999999</v>
      </c>
      <c r="DR16" s="23">
        <v>426.20934999999997</v>
      </c>
    </row>
    <row r="17" spans="1:122" ht="15" customHeight="1" x14ac:dyDescent="0.25">
      <c r="A17" s="25"/>
      <c r="B17" s="21" t="s">
        <v>70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2">
        <v>316.32375000000008</v>
      </c>
      <c r="BK17" s="22">
        <v>307.57931999999994</v>
      </c>
      <c r="BL17" s="22">
        <v>307.73878000000002</v>
      </c>
      <c r="BM17" s="22">
        <v>284.37934000000001</v>
      </c>
      <c r="BN17" s="22">
        <v>279.07306</v>
      </c>
      <c r="BO17" s="22">
        <v>271.90509000000003</v>
      </c>
      <c r="BP17" s="22">
        <v>280.99863999999991</v>
      </c>
      <c r="BQ17" s="22">
        <v>302.28606000000002</v>
      </c>
      <c r="BR17" s="22">
        <v>373.78494999999992</v>
      </c>
      <c r="BS17" s="22">
        <v>326.18617</v>
      </c>
      <c r="BT17" s="22">
        <v>335.54025999999999</v>
      </c>
      <c r="BU17" s="22">
        <v>368.12637000000007</v>
      </c>
      <c r="BV17" s="22">
        <v>492.39963999999998</v>
      </c>
      <c r="BW17" s="22">
        <v>400.41206</v>
      </c>
      <c r="BX17" s="22">
        <v>354.31015000000002</v>
      </c>
      <c r="BY17" s="22">
        <v>467.89183000000003</v>
      </c>
      <c r="BZ17" s="22">
        <v>414.28489000000002</v>
      </c>
      <c r="CA17" s="22">
        <v>341.71721000000002</v>
      </c>
      <c r="CB17" s="22">
        <v>313.70585999999997</v>
      </c>
      <c r="CC17" s="22">
        <v>427.34834000000001</v>
      </c>
      <c r="CD17" s="22">
        <v>477.68475999999998</v>
      </c>
      <c r="CE17" s="22">
        <v>502.10199999999998</v>
      </c>
      <c r="CF17" s="22">
        <v>473.06004000000001</v>
      </c>
      <c r="CG17" s="22">
        <v>447.12432000000001</v>
      </c>
      <c r="CH17" s="22">
        <v>510.75716</v>
      </c>
      <c r="CI17" s="22">
        <v>519.34132999999997</v>
      </c>
      <c r="CJ17" s="22">
        <v>496.52830999999998</v>
      </c>
      <c r="CK17" s="22">
        <v>462.57501000000002</v>
      </c>
      <c r="CL17" s="23">
        <v>459.73935999999998</v>
      </c>
      <c r="CM17" s="23">
        <v>493.92734000000002</v>
      </c>
      <c r="CN17" s="23">
        <v>587.86158999999998</v>
      </c>
      <c r="CO17" s="23">
        <v>490.21402</v>
      </c>
      <c r="CP17" s="23">
        <v>492.17102999999997</v>
      </c>
      <c r="CQ17" s="23">
        <v>514.82267999999999</v>
      </c>
      <c r="CR17" s="23">
        <v>570.97924999999998</v>
      </c>
      <c r="CS17" s="23">
        <v>547.89463999999998</v>
      </c>
      <c r="CT17" s="23">
        <v>582.6</v>
      </c>
      <c r="CU17" s="23">
        <v>518</v>
      </c>
      <c r="CV17" s="23">
        <v>525.29999999999995</v>
      </c>
      <c r="CW17" s="23">
        <v>647.9</v>
      </c>
      <c r="CX17" s="23">
        <v>641.29975000000002</v>
      </c>
      <c r="CY17" s="23">
        <v>573.80948000000001</v>
      </c>
      <c r="CZ17" s="23">
        <v>536.45997</v>
      </c>
      <c r="DA17" s="23">
        <v>653.98387000000002</v>
      </c>
      <c r="DB17" s="23">
        <v>600.19902999999999</v>
      </c>
      <c r="DC17" s="23">
        <v>602.10002999999995</v>
      </c>
      <c r="DD17" s="23">
        <v>569.52972</v>
      </c>
      <c r="DE17" s="23">
        <v>642.20330000000001</v>
      </c>
      <c r="DF17" s="23">
        <v>569.97361999999998</v>
      </c>
      <c r="DG17" s="23">
        <v>565.93246999999997</v>
      </c>
      <c r="DH17" s="23">
        <v>589.05426</v>
      </c>
      <c r="DI17" s="23">
        <v>689.49141999999995</v>
      </c>
      <c r="DJ17" s="23">
        <v>641.32983999999999</v>
      </c>
      <c r="DK17" s="23">
        <v>744.12010999999995</v>
      </c>
      <c r="DL17" s="23">
        <v>644.75877000000003</v>
      </c>
      <c r="DM17" s="23">
        <v>1115.2271000000001</v>
      </c>
      <c r="DN17" s="23">
        <v>655.37000999999998</v>
      </c>
      <c r="DO17" s="23">
        <v>835.77931000000001</v>
      </c>
      <c r="DP17" s="23">
        <v>656.04629999999997</v>
      </c>
      <c r="DQ17" s="23">
        <v>806.90863999999999</v>
      </c>
      <c r="DR17" s="23">
        <v>804.76454000000001</v>
      </c>
    </row>
    <row r="18" spans="1:122" ht="15" customHeight="1" x14ac:dyDescent="0.25">
      <c r="A18" s="20"/>
      <c r="B18" s="24" t="s">
        <v>71</v>
      </c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2">
        <v>-1485.35257</v>
      </c>
      <c r="BK18" s="22">
        <v>-1843.4552599999997</v>
      </c>
      <c r="BL18" s="22">
        <v>-1667.9737800000003</v>
      </c>
      <c r="BM18" s="22">
        <v>-1621.0549999999996</v>
      </c>
      <c r="BN18" s="22">
        <v>-806.58093000000031</v>
      </c>
      <c r="BO18" s="22">
        <v>-923.05798999999979</v>
      </c>
      <c r="BP18" s="22">
        <v>-1302.6836899999996</v>
      </c>
      <c r="BQ18" s="22">
        <v>-1513.43505</v>
      </c>
      <c r="BR18" s="22">
        <v>-1052.5598199999995</v>
      </c>
      <c r="BS18" s="22">
        <v>-1307.7927699999998</v>
      </c>
      <c r="BT18" s="22">
        <v>-1707.1545599999995</v>
      </c>
      <c r="BU18" s="22">
        <v>-1712.8045999999999</v>
      </c>
      <c r="BV18" s="22">
        <v>-1284.0923199999997</v>
      </c>
      <c r="BW18" s="22">
        <v>-1792.1428700000006</v>
      </c>
      <c r="BX18" s="22">
        <v>-1757.1666100000002</v>
      </c>
      <c r="BY18" s="22">
        <v>-1902.6928999999996</v>
      </c>
      <c r="BZ18" s="22">
        <v>-1564.4798700000001</v>
      </c>
      <c r="CA18" s="22">
        <v>-1897.7758399999998</v>
      </c>
      <c r="CB18" s="22">
        <v>-1757.4011899999998</v>
      </c>
      <c r="CC18" s="22">
        <v>-2310.3031599999999</v>
      </c>
      <c r="CD18" s="22">
        <v>-1683.9529300000004</v>
      </c>
      <c r="CE18" s="22">
        <v>-2071.6542100000001</v>
      </c>
      <c r="CF18" s="22">
        <v>-2240.2429599999996</v>
      </c>
      <c r="CG18" s="22">
        <v>-1955.0044200000002</v>
      </c>
      <c r="CH18" s="22">
        <v>-1831.4295100000004</v>
      </c>
      <c r="CI18" s="22">
        <v>-2095.8627100000003</v>
      </c>
      <c r="CJ18" s="22">
        <v>-2136.3919299999998</v>
      </c>
      <c r="CK18" s="22">
        <v>-2161.2151799999992</v>
      </c>
      <c r="CL18" s="22">
        <v>-1581.7419000000002</v>
      </c>
      <c r="CM18" s="22">
        <v>-1761.1546599999997</v>
      </c>
      <c r="CN18" s="22">
        <v>-2278.4438099999998</v>
      </c>
      <c r="CO18" s="22">
        <v>-2223.57555</v>
      </c>
      <c r="CP18" s="22">
        <v>-1397.2017900000001</v>
      </c>
      <c r="CQ18" s="22">
        <v>-1814.8421100000003</v>
      </c>
      <c r="CR18" s="22">
        <v>-1985.3156299999996</v>
      </c>
      <c r="CS18" s="22">
        <v>-2082.7551100000001</v>
      </c>
      <c r="CT18" s="22">
        <v>-1562.3000000000002</v>
      </c>
      <c r="CU18" s="22">
        <v>-1658.6</v>
      </c>
      <c r="CV18" s="22">
        <v>-2091.7000000000007</v>
      </c>
      <c r="CW18" s="22">
        <v>-2688.8</v>
      </c>
      <c r="CX18" s="22">
        <v>-1795.1972700000001</v>
      </c>
      <c r="CY18" s="22">
        <v>-2351.0893799999999</v>
      </c>
      <c r="CZ18" s="22">
        <v>-2438.8262199999995</v>
      </c>
      <c r="DA18" s="22">
        <v>-2736.1552000000001</v>
      </c>
      <c r="DB18" s="22">
        <v>-2051.1404000000002</v>
      </c>
      <c r="DC18" s="22">
        <v>-2227.6876400000006</v>
      </c>
      <c r="DD18" s="22">
        <v>-2369.2056400000001</v>
      </c>
      <c r="DE18" s="22">
        <v>-2684.9672999999998</v>
      </c>
      <c r="DF18" s="22">
        <v>-1860.4564899999998</v>
      </c>
      <c r="DG18" s="22">
        <v>-1552.3039799999999</v>
      </c>
      <c r="DH18" s="22">
        <v>-1951.2853599999999</v>
      </c>
      <c r="DI18" s="22">
        <v>-2590.0341000000008</v>
      </c>
      <c r="DJ18" s="22">
        <v>-2529.07096</v>
      </c>
      <c r="DK18" s="22">
        <v>-3340.3803799999996</v>
      </c>
      <c r="DL18" s="22">
        <v>-3606.7949400000002</v>
      </c>
      <c r="DM18" s="22">
        <v>-4746.9048700000003</v>
      </c>
      <c r="DN18" s="22">
        <v>-3910.60718</v>
      </c>
      <c r="DO18" s="22">
        <v>-4545.643</v>
      </c>
      <c r="DP18" s="22">
        <v>-4722.4676799999997</v>
      </c>
      <c r="DQ18" s="22">
        <v>-4463.09141</v>
      </c>
      <c r="DR18" s="22">
        <v>-3664.8401899999999</v>
      </c>
    </row>
    <row r="19" spans="1:122" ht="15" customHeight="1" x14ac:dyDescent="0.25">
      <c r="A19" s="26"/>
      <c r="B19" s="21" t="s">
        <v>72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3">
        <v>1169.0600600000002</v>
      </c>
      <c r="BK19" s="23">
        <v>1384.9662899999998</v>
      </c>
      <c r="BL19" s="23">
        <v>1412.6987200000001</v>
      </c>
      <c r="BM19" s="23">
        <v>1238.1137099999999</v>
      </c>
      <c r="BN19" s="23">
        <v>1106.5563099999999</v>
      </c>
      <c r="BO19" s="23">
        <v>1265.0690400000001</v>
      </c>
      <c r="BP19" s="23">
        <v>1227.2867099999999</v>
      </c>
      <c r="BQ19" s="23">
        <v>1150.9108000000001</v>
      </c>
      <c r="BR19" s="23">
        <v>1104.8562299999999</v>
      </c>
      <c r="BS19" s="23">
        <v>1397.30089</v>
      </c>
      <c r="BT19" s="23">
        <v>1388.2896500000002</v>
      </c>
      <c r="BU19" s="23">
        <v>1272.4511300000001</v>
      </c>
      <c r="BV19" s="23">
        <v>1182.0894000000001</v>
      </c>
      <c r="BW19" s="23">
        <v>1402.5099499999999</v>
      </c>
      <c r="BX19" s="23">
        <v>1375.5478000000001</v>
      </c>
      <c r="BY19" s="23">
        <v>1356.5840000000001</v>
      </c>
      <c r="BZ19" s="23">
        <v>1280.5789199999999</v>
      </c>
      <c r="CA19" s="23">
        <v>1569.5873899999999</v>
      </c>
      <c r="CB19" s="23">
        <v>1495.08555</v>
      </c>
      <c r="CC19" s="23">
        <v>1456.9291900000001</v>
      </c>
      <c r="CD19" s="23">
        <v>1387.0651700000001</v>
      </c>
      <c r="CE19" s="23">
        <v>1528.9435000000001</v>
      </c>
      <c r="CF19" s="23">
        <v>1486.84413</v>
      </c>
      <c r="CG19" s="23">
        <v>1485.43967</v>
      </c>
      <c r="CH19" s="23">
        <v>1432.9235100000001</v>
      </c>
      <c r="CI19" s="23">
        <v>1733.2429199999999</v>
      </c>
      <c r="CJ19" s="23">
        <v>1675.8116199999999</v>
      </c>
      <c r="CK19" s="23">
        <v>1657.1923300000001</v>
      </c>
      <c r="CL19" s="23">
        <v>1593.3734400000001</v>
      </c>
      <c r="CM19" s="23">
        <v>1807.4289699999999</v>
      </c>
      <c r="CN19" s="23">
        <v>1900.7312199999999</v>
      </c>
      <c r="CO19" s="23">
        <v>1951.4616900000001</v>
      </c>
      <c r="CP19" s="23">
        <v>1911.1499699999999</v>
      </c>
      <c r="CQ19" s="23">
        <v>2071.4414099999999</v>
      </c>
      <c r="CR19" s="23">
        <v>2007.5379700000001</v>
      </c>
      <c r="CS19" s="23">
        <v>2121.2589499999999</v>
      </c>
      <c r="CT19" s="23">
        <v>2127.6</v>
      </c>
      <c r="CU19" s="23">
        <v>2342.5</v>
      </c>
      <c r="CV19" s="23">
        <v>2280.9</v>
      </c>
      <c r="CW19" s="23">
        <v>2340.8000000000002</v>
      </c>
      <c r="CX19" s="23">
        <v>2210.5284000000001</v>
      </c>
      <c r="CY19" s="23">
        <v>2635.67076</v>
      </c>
      <c r="CZ19" s="23">
        <v>2640.4036299999998</v>
      </c>
      <c r="DA19" s="23">
        <v>2687.1107299999999</v>
      </c>
      <c r="DB19" s="23">
        <v>2375.9434299999998</v>
      </c>
      <c r="DC19" s="23">
        <v>2943.2994600000002</v>
      </c>
      <c r="DD19" s="23">
        <v>3047.5943200000002</v>
      </c>
      <c r="DE19" s="23">
        <v>2986.9630299999999</v>
      </c>
      <c r="DF19" s="23">
        <v>2574.6909099999998</v>
      </c>
      <c r="DG19" s="23">
        <v>2673.58626</v>
      </c>
      <c r="DH19" s="23">
        <v>3345.4317599999999</v>
      </c>
      <c r="DI19" s="23">
        <v>3525.0010900000002</v>
      </c>
      <c r="DJ19" s="23">
        <v>3348.57024</v>
      </c>
      <c r="DK19" s="23">
        <v>4093.0252300000002</v>
      </c>
      <c r="DL19" s="23">
        <v>4303.8235699999996</v>
      </c>
      <c r="DM19" s="23">
        <v>4593.5339899999999</v>
      </c>
      <c r="DN19" s="23">
        <v>4183.9301599999999</v>
      </c>
      <c r="DO19" s="23">
        <v>5125.8350499999997</v>
      </c>
      <c r="DP19" s="23">
        <v>4908.5007800000003</v>
      </c>
      <c r="DQ19" s="23">
        <v>5025.3609800000004</v>
      </c>
      <c r="DR19" s="23">
        <v>4697.1447200000002</v>
      </c>
    </row>
    <row r="20" spans="1:122" ht="15" customHeight="1" x14ac:dyDescent="0.25">
      <c r="A20" s="26"/>
      <c r="B20" s="27" t="s">
        <v>73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129">
        <v>978.85395000000017</v>
      </c>
      <c r="BK20" s="129">
        <v>1184.0068999999999</v>
      </c>
      <c r="BL20" s="129">
        <v>1173.7451800000001</v>
      </c>
      <c r="BM20" s="129">
        <v>1035.1091199999998</v>
      </c>
      <c r="BN20" s="129">
        <v>917.36024999999995</v>
      </c>
      <c r="BO20" s="129">
        <v>1032.51917</v>
      </c>
      <c r="BP20" s="129">
        <v>1047.9867899999999</v>
      </c>
      <c r="BQ20" s="129">
        <v>954.44820000000004</v>
      </c>
      <c r="BR20" s="129">
        <v>884.09464999999977</v>
      </c>
      <c r="BS20" s="129">
        <v>1104.55845</v>
      </c>
      <c r="BT20" s="129">
        <v>1134.8072500000003</v>
      </c>
      <c r="BU20" s="129">
        <v>1032.1876300000001</v>
      </c>
      <c r="BV20" s="129">
        <v>972.32244000000003</v>
      </c>
      <c r="BW20" s="129">
        <v>1220.68641</v>
      </c>
      <c r="BX20" s="129">
        <v>1144.29973</v>
      </c>
      <c r="BY20" s="129">
        <v>1108.36355</v>
      </c>
      <c r="BZ20" s="129">
        <v>1068.1712500000001</v>
      </c>
      <c r="CA20" s="129">
        <v>1334.3168900000001</v>
      </c>
      <c r="CB20" s="129">
        <v>1262.8564100000003</v>
      </c>
      <c r="CC20" s="129">
        <v>1225.6519499999999</v>
      </c>
      <c r="CD20" s="129">
        <v>1142.51072</v>
      </c>
      <c r="CE20" s="129">
        <v>1374.9468400000001</v>
      </c>
      <c r="CF20" s="129">
        <v>1358.6567600000001</v>
      </c>
      <c r="CG20" s="129">
        <v>1339.9920999999999</v>
      </c>
      <c r="CH20" s="129">
        <v>1251.18561</v>
      </c>
      <c r="CI20" s="129">
        <v>1503.03773</v>
      </c>
      <c r="CJ20" s="129">
        <v>1479.3589300000001</v>
      </c>
      <c r="CK20" s="129">
        <v>1431.41452</v>
      </c>
      <c r="CL20" s="129">
        <v>1412.2672</v>
      </c>
      <c r="CM20" s="129">
        <v>1589.52286</v>
      </c>
      <c r="CN20" s="129">
        <v>1677.4476</v>
      </c>
      <c r="CO20" s="129">
        <v>1726.6065000000001</v>
      </c>
      <c r="CP20" s="129">
        <v>1673.9938299999999</v>
      </c>
      <c r="CQ20" s="129">
        <v>1881.5894499999999</v>
      </c>
      <c r="CR20" s="129">
        <v>1798.6718800000001</v>
      </c>
      <c r="CS20" s="129">
        <v>1921.0132599999999</v>
      </c>
      <c r="CT20" s="129">
        <v>1952</v>
      </c>
      <c r="CU20" s="129">
        <v>2150.6999999999998</v>
      </c>
      <c r="CV20" s="129">
        <v>2077.9</v>
      </c>
      <c r="CW20" s="129">
        <v>2125.1999999999998</v>
      </c>
      <c r="CX20" s="129">
        <v>2007.5236500000001</v>
      </c>
      <c r="CY20" s="129">
        <v>2397.0697</v>
      </c>
      <c r="CZ20" s="129">
        <v>2444.9940900000001</v>
      </c>
      <c r="DA20" s="129">
        <v>2480.4873899999998</v>
      </c>
      <c r="DB20" s="129">
        <v>2196.2136599999999</v>
      </c>
      <c r="DC20" s="129">
        <v>2739.3754300000001</v>
      </c>
      <c r="DD20" s="129">
        <v>2839.7616400000002</v>
      </c>
      <c r="DE20" s="129">
        <v>2775.64428</v>
      </c>
      <c r="DF20" s="129">
        <v>2380.2392500000001</v>
      </c>
      <c r="DG20" s="129">
        <v>2476.9508500000002</v>
      </c>
      <c r="DH20" s="129">
        <v>3163.9284400000001</v>
      </c>
      <c r="DI20" s="129">
        <v>3283.7797799999998</v>
      </c>
      <c r="DJ20" s="129">
        <v>3107.2537699999998</v>
      </c>
      <c r="DK20" s="129">
        <v>3823.71666</v>
      </c>
      <c r="DL20" s="129">
        <v>4039.8552399999999</v>
      </c>
      <c r="DM20" s="129">
        <v>4309.2741599999999</v>
      </c>
      <c r="DN20" s="129">
        <v>3913.8418999999999</v>
      </c>
      <c r="DO20" s="129">
        <v>4783.1027999999997</v>
      </c>
      <c r="DP20" s="129">
        <v>4625.6624300000003</v>
      </c>
      <c r="DQ20" s="129">
        <v>4747.3428899999999</v>
      </c>
      <c r="DR20" s="129">
        <v>4407.3801299999996</v>
      </c>
    </row>
    <row r="21" spans="1:122" ht="15" customHeight="1" x14ac:dyDescent="0.25">
      <c r="A21" s="20"/>
      <c r="B21" s="21" t="s">
        <v>74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2">
        <v>35.31579</v>
      </c>
      <c r="BK21" s="22">
        <v>33.533000000000001</v>
      </c>
      <c r="BL21" s="22">
        <v>33.454030000000003</v>
      </c>
      <c r="BM21" s="22">
        <v>38.262009999999997</v>
      </c>
      <c r="BN21" s="22">
        <v>31.176460000000002</v>
      </c>
      <c r="BO21" s="22">
        <v>33.898579999999995</v>
      </c>
      <c r="BP21" s="22">
        <v>31.996080000000003</v>
      </c>
      <c r="BQ21" s="22">
        <v>34.731189999999998</v>
      </c>
      <c r="BR21" s="22">
        <v>33.567720000000001</v>
      </c>
      <c r="BS21" s="22">
        <v>40.060490000000001</v>
      </c>
      <c r="BT21" s="22">
        <v>39.521249999999995</v>
      </c>
      <c r="BU21" s="22">
        <v>36.387680000000003</v>
      </c>
      <c r="BV21" s="22">
        <v>41.611400000000003</v>
      </c>
      <c r="BW21" s="22">
        <v>41.933619999999998</v>
      </c>
      <c r="BX21" s="22">
        <v>38.005789999999998</v>
      </c>
      <c r="BY21" s="22">
        <v>38.940559999999998</v>
      </c>
      <c r="BZ21" s="22">
        <v>25.049330000000001</v>
      </c>
      <c r="CA21" s="22">
        <v>36.070430000000002</v>
      </c>
      <c r="CB21" s="22">
        <v>30.672689999999999</v>
      </c>
      <c r="CC21" s="22">
        <v>27.704070000000002</v>
      </c>
      <c r="CD21" s="22">
        <v>40.271680000000003</v>
      </c>
      <c r="CE21" s="22">
        <v>47.426540000000003</v>
      </c>
      <c r="CF21" s="22">
        <v>49.919559999999997</v>
      </c>
      <c r="CG21" s="22">
        <v>38.601320000000001</v>
      </c>
      <c r="CH21" s="22">
        <v>40.01388</v>
      </c>
      <c r="CI21" s="22">
        <v>52.875190000000003</v>
      </c>
      <c r="CJ21" s="22">
        <v>48.313789999999997</v>
      </c>
      <c r="CK21" s="22">
        <v>42.374519999999997</v>
      </c>
      <c r="CL21" s="23">
        <v>42.303060000000002</v>
      </c>
      <c r="CM21" s="23">
        <v>44.632930000000002</v>
      </c>
      <c r="CN21" s="23">
        <v>48.543799999999997</v>
      </c>
      <c r="CO21" s="23">
        <v>46.387070000000001</v>
      </c>
      <c r="CP21" s="23">
        <v>48.20187</v>
      </c>
      <c r="CQ21" s="23">
        <v>43.898150000000001</v>
      </c>
      <c r="CR21" s="23">
        <v>49.858969999999999</v>
      </c>
      <c r="CS21" s="23">
        <v>52.046999999999997</v>
      </c>
      <c r="CT21" s="23">
        <v>54.1</v>
      </c>
      <c r="CU21" s="23">
        <v>49</v>
      </c>
      <c r="CV21" s="23">
        <v>63.1</v>
      </c>
      <c r="CW21" s="23">
        <v>67.5</v>
      </c>
      <c r="CX21" s="23">
        <v>53.38767</v>
      </c>
      <c r="CY21" s="23">
        <v>46.836419999999997</v>
      </c>
      <c r="CZ21" s="23">
        <v>56.449019999999997</v>
      </c>
      <c r="DA21" s="23">
        <v>46.208280000000002</v>
      </c>
      <c r="DB21" s="23">
        <v>48.728450000000002</v>
      </c>
      <c r="DC21" s="23">
        <v>41.427379999999999</v>
      </c>
      <c r="DD21" s="23">
        <v>52.931919999999998</v>
      </c>
      <c r="DE21" s="23">
        <v>56.208910000000003</v>
      </c>
      <c r="DF21" s="23">
        <v>42.89302</v>
      </c>
      <c r="DG21" s="23">
        <v>39.729979999999998</v>
      </c>
      <c r="DH21" s="23">
        <v>54.745620000000002</v>
      </c>
      <c r="DI21" s="23">
        <v>103.10306</v>
      </c>
      <c r="DJ21" s="23">
        <v>53.27711</v>
      </c>
      <c r="DK21" s="23">
        <v>50.655119999999997</v>
      </c>
      <c r="DL21" s="23">
        <v>63.335850000000001</v>
      </c>
      <c r="DM21" s="23">
        <v>56.81606</v>
      </c>
      <c r="DN21" s="23">
        <v>58.271889999999999</v>
      </c>
      <c r="DO21" s="23">
        <v>53.770800000000001</v>
      </c>
      <c r="DP21" s="23">
        <v>66.320779999999999</v>
      </c>
      <c r="DQ21" s="23">
        <v>104.0273</v>
      </c>
      <c r="DR21" s="23">
        <v>59.407890000000002</v>
      </c>
    </row>
    <row r="22" spans="1:122" s="13" customFormat="1" ht="15" customHeight="1" x14ac:dyDescent="0.2">
      <c r="A22" s="26"/>
      <c r="B22" s="17" t="s">
        <v>75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8">
        <v>-4.0204700000000004</v>
      </c>
      <c r="BK22" s="18">
        <v>-2.5259100000000001</v>
      </c>
      <c r="BL22" s="18">
        <v>-1.2109799999999999</v>
      </c>
      <c r="BM22" s="18">
        <v>-0.51893</v>
      </c>
      <c r="BN22" s="18">
        <v>0.30512</v>
      </c>
      <c r="BO22" s="18">
        <v>0.12805</v>
      </c>
      <c r="BP22" s="18">
        <v>1.02654</v>
      </c>
      <c r="BQ22" s="18">
        <v>0.96806999999999999</v>
      </c>
      <c r="BR22" s="18">
        <v>8.4688800000000004</v>
      </c>
      <c r="BS22" s="18">
        <v>0.57804</v>
      </c>
      <c r="BT22" s="18">
        <v>0.66134999999999999</v>
      </c>
      <c r="BU22" s="18">
        <v>2.6144599999999998</v>
      </c>
      <c r="BV22" s="18">
        <v>0.61407999999999996</v>
      </c>
      <c r="BW22" s="18">
        <v>0.59762999999999999</v>
      </c>
      <c r="BX22" s="18">
        <v>0.68293999999999999</v>
      </c>
      <c r="BY22" s="18">
        <v>3.0942099999999999</v>
      </c>
      <c r="BZ22" s="18">
        <v>0</v>
      </c>
      <c r="CA22" s="18">
        <v>5.2599999999999999E-3</v>
      </c>
      <c r="CB22" s="18">
        <v>0</v>
      </c>
      <c r="CC22" s="18">
        <v>1.6000000000000001E-4</v>
      </c>
      <c r="CD22" s="18">
        <v>2.9443999999999999</v>
      </c>
      <c r="CE22" s="18">
        <v>10.03058</v>
      </c>
      <c r="CF22" s="18">
        <v>2.1996600000000002</v>
      </c>
      <c r="CG22" s="18">
        <v>13.923819999999999</v>
      </c>
      <c r="CH22" s="18">
        <v>0.71169000000000004</v>
      </c>
      <c r="CI22" s="18">
        <v>0.73185</v>
      </c>
      <c r="CJ22" s="18">
        <v>0.747</v>
      </c>
      <c r="CK22" s="18">
        <v>0.77202999999999999</v>
      </c>
      <c r="CL22" s="18">
        <v>0</v>
      </c>
      <c r="CM22" s="18">
        <v>1.2728999999999999</v>
      </c>
      <c r="CN22" s="18">
        <v>0.31972</v>
      </c>
      <c r="CO22" s="18">
        <v>0</v>
      </c>
      <c r="CP22" s="18">
        <v>6.5850000000000006E-2</v>
      </c>
      <c r="CQ22" s="18">
        <v>7.1379999999999999E-2</v>
      </c>
      <c r="CR22" s="18">
        <v>7.5310000000000002E-2</v>
      </c>
      <c r="CS22" s="18">
        <v>6.4579999999999999E-2</v>
      </c>
      <c r="CT22" s="18">
        <v>0.1</v>
      </c>
      <c r="CU22" s="18">
        <v>0.1</v>
      </c>
      <c r="CV22" s="18">
        <v>0.1</v>
      </c>
      <c r="CW22" s="18">
        <v>0.1</v>
      </c>
      <c r="CX22" s="18">
        <v>0.98762000000000005</v>
      </c>
      <c r="CY22" s="18">
        <v>0.56894</v>
      </c>
      <c r="CZ22" s="18">
        <v>1.14472</v>
      </c>
      <c r="DA22" s="18">
        <v>0.25595000000000001</v>
      </c>
      <c r="DB22" s="18">
        <v>8.0130000000000007E-2</v>
      </c>
      <c r="DC22" s="18">
        <v>3.0159999999999999E-2</v>
      </c>
      <c r="DD22" s="18">
        <v>0.28212999999999999</v>
      </c>
      <c r="DE22" s="18">
        <v>0.28786</v>
      </c>
      <c r="DF22" s="18">
        <v>0.13841999999999999</v>
      </c>
      <c r="DG22" s="18">
        <v>5.1619999999999999E-2</v>
      </c>
      <c r="DH22" s="18">
        <v>0.48237999999999998</v>
      </c>
      <c r="DI22" s="18">
        <v>0.48987999999999998</v>
      </c>
      <c r="DJ22" s="18">
        <v>0.27233000000000002</v>
      </c>
      <c r="DK22" s="18">
        <v>0.10227</v>
      </c>
      <c r="DL22" s="18">
        <v>0.95618000000000003</v>
      </c>
      <c r="DM22" s="18">
        <v>0.98068</v>
      </c>
      <c r="DN22" s="18">
        <v>0</v>
      </c>
      <c r="DO22" s="18">
        <v>0</v>
      </c>
      <c r="DP22" s="18">
        <v>0</v>
      </c>
      <c r="DQ22" s="18">
        <v>0</v>
      </c>
      <c r="DR22" s="18">
        <v>0</v>
      </c>
    </row>
    <row r="23" spans="1:122" ht="15" customHeight="1" x14ac:dyDescent="0.25">
      <c r="A23" s="26"/>
      <c r="B23" s="28" t="s">
        <v>76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9">
        <v>0</v>
      </c>
      <c r="BK23" s="29">
        <v>0.39887</v>
      </c>
      <c r="BL23" s="29">
        <v>0.18726000000000001</v>
      </c>
      <c r="BM23" s="29">
        <v>0.97233000000000003</v>
      </c>
      <c r="BN23" s="29">
        <v>0.30512</v>
      </c>
      <c r="BO23" s="29">
        <v>0.12805</v>
      </c>
      <c r="BP23" s="29">
        <v>1.02654</v>
      </c>
      <c r="BQ23" s="29">
        <v>0.96806999999999999</v>
      </c>
      <c r="BR23" s="29">
        <v>8.4688800000000004</v>
      </c>
      <c r="BS23" s="29">
        <v>0.57804</v>
      </c>
      <c r="BT23" s="29">
        <v>0.66134999999999999</v>
      </c>
      <c r="BU23" s="29">
        <v>2.6144599999999998</v>
      </c>
      <c r="BV23" s="29">
        <v>0.61407999999999996</v>
      </c>
      <c r="BW23" s="29">
        <v>0.59762999999999999</v>
      </c>
      <c r="BX23" s="29">
        <v>0.68293999999999999</v>
      </c>
      <c r="BY23" s="29">
        <v>3.0942099999999999</v>
      </c>
      <c r="BZ23" s="29">
        <v>0</v>
      </c>
      <c r="CA23" s="29">
        <v>5.2599999999999999E-3</v>
      </c>
      <c r="CB23" s="29">
        <v>0</v>
      </c>
      <c r="CC23" s="29">
        <v>1.6000000000000001E-4</v>
      </c>
      <c r="CD23" s="29">
        <v>2.9443999999999999</v>
      </c>
      <c r="CE23" s="29">
        <v>10.03058</v>
      </c>
      <c r="CF23" s="29">
        <v>2.1996600000000002</v>
      </c>
      <c r="CG23" s="29">
        <v>13.923819999999999</v>
      </c>
      <c r="CH23" s="29">
        <v>0.71169000000000004</v>
      </c>
      <c r="CI23" s="29">
        <v>0.73185</v>
      </c>
      <c r="CJ23" s="29">
        <v>0.747</v>
      </c>
      <c r="CK23" s="29">
        <v>0.77202999999999999</v>
      </c>
      <c r="CL23" s="30">
        <v>0</v>
      </c>
      <c r="CM23" s="30">
        <v>1.2728999999999999</v>
      </c>
      <c r="CN23" s="30">
        <v>0.31972</v>
      </c>
      <c r="CO23" s="30">
        <v>0</v>
      </c>
      <c r="CP23" s="30">
        <v>6.5850000000000006E-2</v>
      </c>
      <c r="CQ23" s="30">
        <v>7.1379999999999999E-2</v>
      </c>
      <c r="CR23" s="30">
        <v>7.5310000000000002E-2</v>
      </c>
      <c r="CS23" s="30">
        <v>6.4579999999999999E-2</v>
      </c>
      <c r="CT23" s="30">
        <v>0.1</v>
      </c>
      <c r="CU23" s="30">
        <v>0.1</v>
      </c>
      <c r="CV23" s="30">
        <v>0.1</v>
      </c>
      <c r="CW23" s="30">
        <v>0.1</v>
      </c>
      <c r="CX23" s="30">
        <v>0.98762000000000005</v>
      </c>
      <c r="CY23" s="30">
        <v>0.56894</v>
      </c>
      <c r="CZ23" s="30">
        <v>1.14472</v>
      </c>
      <c r="DA23" s="30">
        <v>0.25595000000000001</v>
      </c>
      <c r="DB23" s="30">
        <v>8.0130000000000007E-2</v>
      </c>
      <c r="DC23" s="30">
        <v>3.0159999999999999E-2</v>
      </c>
      <c r="DD23" s="30">
        <v>0.28212999999999999</v>
      </c>
      <c r="DE23" s="30">
        <v>0.28786</v>
      </c>
      <c r="DF23" s="30">
        <v>0.13841999999999999</v>
      </c>
      <c r="DG23" s="30">
        <v>5.1619999999999999E-2</v>
      </c>
      <c r="DH23" s="30">
        <v>0.48237999999999998</v>
      </c>
      <c r="DI23" s="30">
        <v>0.48987999999999998</v>
      </c>
      <c r="DJ23" s="30">
        <v>0.27233000000000002</v>
      </c>
      <c r="DK23" s="30">
        <v>0.10227</v>
      </c>
      <c r="DL23" s="30">
        <v>0.95618000000000003</v>
      </c>
      <c r="DM23" s="30">
        <v>0.98068</v>
      </c>
      <c r="DN23" s="30">
        <v>0</v>
      </c>
      <c r="DO23" s="30">
        <v>0</v>
      </c>
      <c r="DP23" s="30">
        <v>0</v>
      </c>
      <c r="DQ23" s="30">
        <v>0</v>
      </c>
      <c r="DR23" s="30">
        <v>0</v>
      </c>
    </row>
    <row r="24" spans="1:122" ht="15" customHeight="1" x14ac:dyDescent="0.25">
      <c r="A24" s="20"/>
      <c r="B24" s="28" t="s">
        <v>77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2">
        <v>4.0204700000000004</v>
      </c>
      <c r="BK24" s="22">
        <v>2.9247800000000002</v>
      </c>
      <c r="BL24" s="22">
        <v>1.3982399999999999</v>
      </c>
      <c r="BM24" s="22">
        <v>1.49126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3">
        <v>0</v>
      </c>
      <c r="CM24" s="23">
        <v>0</v>
      </c>
      <c r="CN24" s="23">
        <v>0</v>
      </c>
      <c r="CO24" s="23">
        <v>0</v>
      </c>
      <c r="CP24" s="23">
        <v>0</v>
      </c>
      <c r="CQ24" s="23">
        <v>0</v>
      </c>
      <c r="CR24" s="23">
        <v>0</v>
      </c>
      <c r="CS24" s="23">
        <v>0</v>
      </c>
      <c r="CT24" s="23">
        <v>0</v>
      </c>
      <c r="CU24" s="23">
        <v>0</v>
      </c>
      <c r="CV24" s="23">
        <v>0</v>
      </c>
      <c r="CW24" s="23">
        <v>0</v>
      </c>
      <c r="CX24" s="23">
        <v>0</v>
      </c>
      <c r="CY24" s="23">
        <v>0</v>
      </c>
      <c r="CZ24" s="23">
        <v>0</v>
      </c>
      <c r="DA24" s="23">
        <v>0</v>
      </c>
      <c r="DB24" s="23">
        <v>0</v>
      </c>
      <c r="DC24" s="23">
        <v>0</v>
      </c>
      <c r="DD24" s="23">
        <v>0</v>
      </c>
      <c r="DE24" s="23">
        <v>0</v>
      </c>
      <c r="DF24" s="23">
        <v>0</v>
      </c>
      <c r="DG24" s="23">
        <v>0</v>
      </c>
      <c r="DH24" s="23">
        <v>0</v>
      </c>
      <c r="DI24" s="23">
        <v>0</v>
      </c>
      <c r="DJ24" s="23">
        <v>0</v>
      </c>
      <c r="DK24" s="23">
        <v>0</v>
      </c>
      <c r="DL24" s="23">
        <v>0</v>
      </c>
      <c r="DM24" s="23">
        <v>0</v>
      </c>
      <c r="DN24" s="23">
        <v>0</v>
      </c>
      <c r="DO24" s="23">
        <v>0</v>
      </c>
      <c r="DP24" s="23">
        <v>0</v>
      </c>
      <c r="DQ24" s="23">
        <v>0</v>
      </c>
      <c r="DR24" s="23">
        <v>0</v>
      </c>
    </row>
    <row r="25" spans="1:122" ht="15" customHeight="1" x14ac:dyDescent="0.25">
      <c r="B25" s="32" t="s">
        <v>78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22">
        <v>-355.62876999999975</v>
      </c>
      <c r="BK25" s="22">
        <v>-494.54787999999991</v>
      </c>
      <c r="BL25" s="22">
        <v>-289.94007000000016</v>
      </c>
      <c r="BM25" s="22">
        <v>-421.72222999999974</v>
      </c>
      <c r="BN25" s="22">
        <v>269.1040399999996</v>
      </c>
      <c r="BO25" s="22">
        <v>308.24052000000029</v>
      </c>
      <c r="BP25" s="22">
        <v>-106.36651999999977</v>
      </c>
      <c r="BQ25" s="22">
        <v>-396.2873699999999</v>
      </c>
      <c r="BR25" s="22">
        <v>27.197570000000376</v>
      </c>
      <c r="BS25" s="22">
        <v>50.02567000000019</v>
      </c>
      <c r="BT25" s="22">
        <v>-357.72480999999931</v>
      </c>
      <c r="BU25" s="22">
        <v>-474.12668999999977</v>
      </c>
      <c r="BV25" s="22">
        <v>-143.00023999999968</v>
      </c>
      <c r="BW25" s="22">
        <v>-430.96891000000073</v>
      </c>
      <c r="BX25" s="22">
        <v>-418.94166000000018</v>
      </c>
      <c r="BY25" s="22">
        <v>-581.95524999999952</v>
      </c>
      <c r="BZ25" s="22">
        <v>-308.95028000000019</v>
      </c>
      <c r="CA25" s="22">
        <v>-364.25361999999984</v>
      </c>
      <c r="CB25" s="22">
        <v>-292.98832999999979</v>
      </c>
      <c r="CC25" s="22">
        <v>-881.07787999999982</v>
      </c>
      <c r="CD25" s="22">
        <v>-334.21504000000033</v>
      </c>
      <c r="CE25" s="22">
        <v>-580.10667000000012</v>
      </c>
      <c r="CF25" s="22">
        <v>-801.11872999999969</v>
      </c>
      <c r="CG25" s="22">
        <v>-494.24225000000024</v>
      </c>
      <c r="CH25" s="22">
        <v>-437.80819000000031</v>
      </c>
      <c r="CI25" s="22">
        <v>-414.76313000000039</v>
      </c>
      <c r="CJ25" s="22">
        <v>-508.1470999999998</v>
      </c>
      <c r="CK25" s="22">
        <v>-545.62533999999914</v>
      </c>
      <c r="CL25" s="22">
        <v>-30.671520000000143</v>
      </c>
      <c r="CM25" s="22">
        <v>2.9142800000002396</v>
      </c>
      <c r="CN25" s="22">
        <v>-425.93666999999982</v>
      </c>
      <c r="CO25" s="22">
        <v>-318.50092999999993</v>
      </c>
      <c r="CP25" s="22">
        <v>465.81215999999989</v>
      </c>
      <c r="CQ25" s="22">
        <v>212.77252999999965</v>
      </c>
      <c r="CR25" s="22">
        <v>-27.561319999999512</v>
      </c>
      <c r="CS25" s="22">
        <v>-13.478580000000143</v>
      </c>
      <c r="CT25" s="22">
        <v>511.29999999999973</v>
      </c>
      <c r="CU25" s="22">
        <v>635.00000000000011</v>
      </c>
      <c r="CV25" s="22">
        <v>126.19999999999936</v>
      </c>
      <c r="CW25" s="22">
        <v>-415.4</v>
      </c>
      <c r="CX25" s="22">
        <v>362.93108000000001</v>
      </c>
      <c r="CY25" s="22">
        <v>238.31390000000007</v>
      </c>
      <c r="CZ25" s="22">
        <v>146.27311000000034</v>
      </c>
      <c r="DA25" s="22">
        <v>-94.996800000000277</v>
      </c>
      <c r="DB25" s="22">
        <v>276.15470999999957</v>
      </c>
      <c r="DC25" s="22">
        <v>674.21459999999968</v>
      </c>
      <c r="DD25" s="22">
        <v>625.73889000000008</v>
      </c>
      <c r="DE25" s="22">
        <v>246.07468000000009</v>
      </c>
      <c r="DF25" s="22">
        <v>671.47982000000002</v>
      </c>
      <c r="DG25" s="22">
        <v>1081.60392</v>
      </c>
      <c r="DH25" s="22">
        <v>1339.8831600000001</v>
      </c>
      <c r="DI25" s="22">
        <v>832.35380999999938</v>
      </c>
      <c r="DJ25" s="22">
        <v>766.49450000000002</v>
      </c>
      <c r="DK25" s="22">
        <v>702.09200000000055</v>
      </c>
      <c r="DL25" s="22">
        <v>634.64895999999931</v>
      </c>
      <c r="DM25" s="22">
        <v>-209.20626000000038</v>
      </c>
      <c r="DN25" s="22">
        <v>215.05108999999993</v>
      </c>
      <c r="DO25" s="22">
        <v>526.42124999999965</v>
      </c>
      <c r="DP25" s="22">
        <v>119.71232000000056</v>
      </c>
      <c r="DQ25" s="22">
        <v>458.24227000000042</v>
      </c>
      <c r="DR25" s="22">
        <v>972.89664000000039</v>
      </c>
    </row>
    <row r="26" spans="1:122" s="13" customFormat="1" ht="15" customHeight="1" x14ac:dyDescent="0.2">
      <c r="A26" s="33"/>
      <c r="B26" s="34" t="s">
        <v>79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18">
        <v>-452.29982999999999</v>
      </c>
      <c r="BK26" s="18">
        <v>-855.42614000000003</v>
      </c>
      <c r="BL26" s="18">
        <v>-1.596570000000014</v>
      </c>
      <c r="BM26" s="18">
        <v>-387.72238000000004</v>
      </c>
      <c r="BN26" s="18">
        <v>-438.00284999999997</v>
      </c>
      <c r="BO26" s="18">
        <v>140.14179000000001</v>
      </c>
      <c r="BP26" s="18">
        <v>-68.137810000000059</v>
      </c>
      <c r="BQ26" s="18">
        <v>-333.64366000000001</v>
      </c>
      <c r="BR26" s="18">
        <v>-219.12835000000007</v>
      </c>
      <c r="BS26" s="18">
        <v>-316.32317999999998</v>
      </c>
      <c r="BT26" s="18">
        <v>-204.06416999999993</v>
      </c>
      <c r="BU26" s="18">
        <v>-458.67847000000006</v>
      </c>
      <c r="BV26" s="18">
        <v>-180.59857999999997</v>
      </c>
      <c r="BW26" s="18">
        <v>-786.52346999999986</v>
      </c>
      <c r="BX26" s="18">
        <v>-660.07283000000018</v>
      </c>
      <c r="BY26" s="18">
        <v>-339.68217000000004</v>
      </c>
      <c r="BZ26" s="18">
        <v>-394.74081000000012</v>
      </c>
      <c r="CA26" s="18">
        <v>-964.44507999999996</v>
      </c>
      <c r="CB26" s="18">
        <v>-227.16123000000002</v>
      </c>
      <c r="CC26" s="18">
        <v>-407.56377000000015</v>
      </c>
      <c r="CD26" s="18">
        <v>-810.76364999999987</v>
      </c>
      <c r="CE26" s="18">
        <v>-337.42823000000004</v>
      </c>
      <c r="CF26" s="18">
        <v>-121.86281999999989</v>
      </c>
      <c r="CG26" s="18">
        <v>-1365.7386900000001</v>
      </c>
      <c r="CH26" s="18">
        <v>165.98486999999989</v>
      </c>
      <c r="CI26" s="18">
        <v>-413.40231000000006</v>
      </c>
      <c r="CJ26" s="18">
        <v>-708.79547000000002</v>
      </c>
      <c r="CK26" s="18">
        <v>-946.79586999999992</v>
      </c>
      <c r="CL26" s="18">
        <v>230.37095999999994</v>
      </c>
      <c r="CM26" s="18">
        <v>-391.76441</v>
      </c>
      <c r="CN26" s="18">
        <v>-617.35730999999998</v>
      </c>
      <c r="CO26" s="18">
        <v>-838.83342999999991</v>
      </c>
      <c r="CP26" s="18">
        <v>627.14726999999993</v>
      </c>
      <c r="CQ26" s="18">
        <v>-354.50702999999999</v>
      </c>
      <c r="CR26" s="18">
        <v>-40.534620000000025</v>
      </c>
      <c r="CS26" s="18">
        <v>-1289.73162</v>
      </c>
      <c r="CT26" s="18">
        <v>469.3</v>
      </c>
      <c r="CU26" s="18">
        <v>-1423.1</v>
      </c>
      <c r="CV26" s="18">
        <v>-774.3</v>
      </c>
      <c r="CW26" s="18">
        <v>-466.30000000000013</v>
      </c>
      <c r="CX26" s="18">
        <v>372.8379900000001</v>
      </c>
      <c r="CY26" s="18">
        <v>-411.57494999999994</v>
      </c>
      <c r="CZ26" s="18">
        <v>-156.92972999999995</v>
      </c>
      <c r="DA26" s="18">
        <v>-407.92818</v>
      </c>
      <c r="DB26" s="18">
        <v>683.76684999999998</v>
      </c>
      <c r="DC26" s="18">
        <v>-987.10261000000003</v>
      </c>
      <c r="DD26" s="18">
        <v>38.370149999999995</v>
      </c>
      <c r="DE26" s="18">
        <v>-135.92991999999992</v>
      </c>
      <c r="DF26" s="18">
        <v>175.26812999999999</v>
      </c>
      <c r="DG26" s="18">
        <v>-665.98486000000003</v>
      </c>
      <c r="DH26" s="18">
        <v>730.56515000000002</v>
      </c>
      <c r="DI26" s="18">
        <v>-159.47381000000001</v>
      </c>
      <c r="DJ26" s="18">
        <v>633.66579000000002</v>
      </c>
      <c r="DK26" s="18">
        <v>131.54659000000004</v>
      </c>
      <c r="DL26" s="18">
        <v>-732.15998000000002</v>
      </c>
      <c r="DM26" s="18">
        <v>-1469.0345499999994</v>
      </c>
      <c r="DN26" s="18">
        <v>132.58852000000002</v>
      </c>
      <c r="DO26" s="18">
        <v>1002.8091800000001</v>
      </c>
      <c r="DP26" s="18">
        <v>-995.67023999999992</v>
      </c>
      <c r="DQ26" s="18">
        <v>690.68895999999995</v>
      </c>
      <c r="DR26" s="18">
        <v>273.55966999999993</v>
      </c>
    </row>
    <row r="27" spans="1:122" ht="15" customHeight="1" x14ac:dyDescent="0.25">
      <c r="A27" s="20"/>
      <c r="B27" s="28" t="s">
        <v>80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2">
        <v>2.6360899999999998</v>
      </c>
      <c r="BK27" s="22">
        <v>2.7836499999999997</v>
      </c>
      <c r="BL27" s="22">
        <v>2.4407800000000002</v>
      </c>
      <c r="BM27" s="22">
        <v>2.9521900000000008</v>
      </c>
      <c r="BN27" s="22">
        <v>1.76417</v>
      </c>
      <c r="BO27" s="22">
        <v>1.3334399999999995</v>
      </c>
      <c r="BP27" s="22">
        <v>5.4756</v>
      </c>
      <c r="BQ27" s="22">
        <v>-6.912999999999947E-2</v>
      </c>
      <c r="BR27" s="22">
        <v>130.10784000000001</v>
      </c>
      <c r="BS27" s="22">
        <v>110.97586000000001</v>
      </c>
      <c r="BT27" s="22">
        <v>125.97480999999999</v>
      </c>
      <c r="BU27" s="22">
        <v>127.42314999999999</v>
      </c>
      <c r="BV27" s="22">
        <v>-52.586019999999998</v>
      </c>
      <c r="BW27" s="22">
        <v>-71.145770000000013</v>
      </c>
      <c r="BX27" s="22">
        <v>-58.187479999999994</v>
      </c>
      <c r="BY27" s="22">
        <v>-80.893140000000002</v>
      </c>
      <c r="BZ27" s="22">
        <v>46.114609999999999</v>
      </c>
      <c r="CA27" s="22">
        <v>33.494120000000002</v>
      </c>
      <c r="CB27" s="22">
        <v>51.198790000000002</v>
      </c>
      <c r="CC27" s="22">
        <v>42.777159999999995</v>
      </c>
      <c r="CD27" s="22">
        <v>17.91553</v>
      </c>
      <c r="CE27" s="22">
        <v>18.120419999999999</v>
      </c>
      <c r="CF27" s="22">
        <v>17.919930000000001</v>
      </c>
      <c r="CG27" s="22">
        <v>19.328890000000001</v>
      </c>
      <c r="CH27" s="22">
        <v>-7.7051499999999997</v>
      </c>
      <c r="CI27" s="22">
        <v>28.421949999999999</v>
      </c>
      <c r="CJ27" s="22">
        <v>-2.7859799999999999</v>
      </c>
      <c r="CK27" s="22">
        <v>1.8819600000000001</v>
      </c>
      <c r="CL27" s="23">
        <v>9.8656199999999998</v>
      </c>
      <c r="CM27" s="23">
        <v>77.191339999999997</v>
      </c>
      <c r="CN27" s="23">
        <v>23.204260000000001</v>
      </c>
      <c r="CO27" s="23">
        <v>45.001829999999998</v>
      </c>
      <c r="CP27" s="23">
        <v>-22.7163</v>
      </c>
      <c r="CQ27" s="23">
        <v>-79.955500000000001</v>
      </c>
      <c r="CR27" s="23">
        <v>-11.846679999999999</v>
      </c>
      <c r="CS27" s="23">
        <v>-4.7183299999999999</v>
      </c>
      <c r="CT27" s="23">
        <v>9.5</v>
      </c>
      <c r="CU27" s="23">
        <v>44</v>
      </c>
      <c r="CV27" s="23">
        <v>5</v>
      </c>
      <c r="CW27" s="23">
        <v>5.9</v>
      </c>
      <c r="CX27" s="23">
        <v>20.83334</v>
      </c>
      <c r="CY27" s="23">
        <v>45.682000000000002</v>
      </c>
      <c r="CZ27" s="23">
        <v>20.367229999999999</v>
      </c>
      <c r="DA27" s="23">
        <v>55.381019999999999</v>
      </c>
      <c r="DB27" s="23">
        <v>83.880439999999993</v>
      </c>
      <c r="DC27" s="23">
        <v>102.93069</v>
      </c>
      <c r="DD27" s="23">
        <v>77.387190000000004</v>
      </c>
      <c r="DE27" s="23">
        <v>110.27347</v>
      </c>
      <c r="DF27" s="23">
        <v>49.934600000000003</v>
      </c>
      <c r="DG27" s="23">
        <v>51.808950000000003</v>
      </c>
      <c r="DH27" s="23">
        <v>72.563969999999998</v>
      </c>
      <c r="DI27" s="23">
        <v>47.443660000000001</v>
      </c>
      <c r="DJ27" s="23">
        <v>207.62917999999999</v>
      </c>
      <c r="DK27" s="23">
        <v>101.80112</v>
      </c>
      <c r="DL27" s="23">
        <v>169.80232000000001</v>
      </c>
      <c r="DM27" s="23">
        <v>161.54313999999999</v>
      </c>
      <c r="DN27" s="23">
        <v>66.445620000000005</v>
      </c>
      <c r="DO27" s="23">
        <v>68.936449999999994</v>
      </c>
      <c r="DP27" s="23">
        <v>354.65255000000002</v>
      </c>
      <c r="DQ27" s="23">
        <v>-115.02265</v>
      </c>
      <c r="DR27" s="23">
        <v>170.23483999999999</v>
      </c>
    </row>
    <row r="28" spans="1:122" ht="15" customHeight="1" x14ac:dyDescent="0.25">
      <c r="A28" s="26"/>
      <c r="B28" s="28" t="s">
        <v>81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9">
        <v>178.20035999999999</v>
      </c>
      <c r="BK28" s="29">
        <v>185.45150000000001</v>
      </c>
      <c r="BL28" s="29">
        <v>180.49896999999999</v>
      </c>
      <c r="BM28" s="29">
        <v>187.23584</v>
      </c>
      <c r="BN28" s="29">
        <v>124.90197000000001</v>
      </c>
      <c r="BO28" s="29">
        <v>120.01403000000001</v>
      </c>
      <c r="BP28" s="29">
        <v>122.33255</v>
      </c>
      <c r="BQ28" s="29">
        <v>132.5727</v>
      </c>
      <c r="BR28" s="29">
        <v>285.04133000000002</v>
      </c>
      <c r="BS28" s="29">
        <v>250.05062999999998</v>
      </c>
      <c r="BT28" s="29">
        <v>296.39940999999999</v>
      </c>
      <c r="BU28" s="29">
        <v>270.96880999999996</v>
      </c>
      <c r="BV28" s="29">
        <v>274.00488999999999</v>
      </c>
      <c r="BW28" s="29">
        <v>247.55449999999996</v>
      </c>
      <c r="BX28" s="29">
        <v>169.84576000000001</v>
      </c>
      <c r="BY28" s="29">
        <v>185.35543999999999</v>
      </c>
      <c r="BZ28" s="29">
        <v>438.54890999999998</v>
      </c>
      <c r="CA28" s="29">
        <v>366.36016999999993</v>
      </c>
      <c r="CB28" s="29">
        <v>265.13714000000004</v>
      </c>
      <c r="CC28" s="29">
        <v>329.77366999999998</v>
      </c>
      <c r="CD28" s="29">
        <v>420.49473999999998</v>
      </c>
      <c r="CE28" s="29">
        <v>403.89818000000002</v>
      </c>
      <c r="CF28" s="29">
        <v>370.63756999999998</v>
      </c>
      <c r="CG28" s="29">
        <v>327.11300999999997</v>
      </c>
      <c r="CH28" s="29">
        <v>371.57913000000002</v>
      </c>
      <c r="CI28" s="29">
        <v>370.69860999999997</v>
      </c>
      <c r="CJ28" s="29">
        <v>344.75229000000002</v>
      </c>
      <c r="CK28" s="29">
        <v>320.52525000000003</v>
      </c>
      <c r="CL28" s="30">
        <v>276.13808</v>
      </c>
      <c r="CM28" s="30">
        <v>201.65861000000001</v>
      </c>
      <c r="CN28" s="30">
        <v>259.61311999999998</v>
      </c>
      <c r="CO28" s="30">
        <v>465.94526999999999</v>
      </c>
      <c r="CP28" s="30">
        <v>199.21923000000001</v>
      </c>
      <c r="CQ28" s="30">
        <v>214.29114999999999</v>
      </c>
      <c r="CR28" s="30">
        <v>225.28187</v>
      </c>
      <c r="CS28" s="30">
        <v>206.99431000000001</v>
      </c>
      <c r="CT28" s="30">
        <v>265.2</v>
      </c>
      <c r="CU28" s="30">
        <v>206.5</v>
      </c>
      <c r="CV28" s="30">
        <v>237.2</v>
      </c>
      <c r="CW28" s="30">
        <v>289.5</v>
      </c>
      <c r="CX28" s="30">
        <v>227.38278</v>
      </c>
      <c r="CY28" s="30">
        <v>181.71277000000001</v>
      </c>
      <c r="CZ28" s="30">
        <v>142.21648999999999</v>
      </c>
      <c r="DA28" s="30">
        <v>371.08582999999999</v>
      </c>
      <c r="DB28" s="30">
        <v>336.83237000000003</v>
      </c>
      <c r="DC28" s="30">
        <v>228.87260000000001</v>
      </c>
      <c r="DD28" s="30">
        <v>273.73822999999999</v>
      </c>
      <c r="DE28" s="30">
        <v>331.31565999999998</v>
      </c>
      <c r="DF28" s="30">
        <v>314.31549000000001</v>
      </c>
      <c r="DG28" s="30">
        <v>173.02941000000001</v>
      </c>
      <c r="DH28" s="30">
        <v>268.70681999999999</v>
      </c>
      <c r="DI28" s="30">
        <v>251.37688</v>
      </c>
      <c r="DJ28" s="30">
        <v>313.56299000000001</v>
      </c>
      <c r="DK28" s="30">
        <v>238.59769</v>
      </c>
      <c r="DL28" s="30">
        <v>388.35863999999998</v>
      </c>
      <c r="DM28" s="30">
        <v>2685.84521</v>
      </c>
      <c r="DN28" s="30">
        <v>315.75432000000001</v>
      </c>
      <c r="DO28" s="30">
        <v>373.65983999999997</v>
      </c>
      <c r="DP28" s="30">
        <v>361.05178999999998</v>
      </c>
      <c r="DQ28" s="30">
        <v>287.87920000000003</v>
      </c>
      <c r="DR28" s="30">
        <v>422.84629000000001</v>
      </c>
    </row>
    <row r="29" spans="1:122" ht="15" customHeight="1" x14ac:dyDescent="0.25">
      <c r="A29" s="20"/>
      <c r="B29" s="28" t="s">
        <v>82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2">
        <v>-3.0883100000000003</v>
      </c>
      <c r="BK29" s="22">
        <v>-0.74338000000000015</v>
      </c>
      <c r="BL29" s="22">
        <v>4.1402800000000006</v>
      </c>
      <c r="BM29" s="22">
        <v>-4.7081599999999995</v>
      </c>
      <c r="BN29" s="22">
        <v>35.400460000000002</v>
      </c>
      <c r="BO29" s="22">
        <v>-10.609899999999998</v>
      </c>
      <c r="BP29" s="22">
        <v>8.5069999999999997</v>
      </c>
      <c r="BQ29" s="22">
        <v>-4.6975700000000007</v>
      </c>
      <c r="BR29" s="22">
        <v>29.761969999999998</v>
      </c>
      <c r="BS29" s="22">
        <v>7.4687399999999995</v>
      </c>
      <c r="BT29" s="22">
        <v>8.5681899999999978</v>
      </c>
      <c r="BU29" s="22">
        <v>20.566610000000001</v>
      </c>
      <c r="BV29" s="22">
        <v>-11.250529999999999</v>
      </c>
      <c r="BW29" s="22">
        <v>-37.157849999999996</v>
      </c>
      <c r="BX29" s="22">
        <v>2.9692400000000001</v>
      </c>
      <c r="BY29" s="22">
        <v>-10.99507</v>
      </c>
      <c r="BZ29" s="22">
        <v>-3.39452</v>
      </c>
      <c r="CA29" s="22">
        <v>8.1409800000000008</v>
      </c>
      <c r="CB29" s="22">
        <v>-6.7191299999999989</v>
      </c>
      <c r="CC29" s="22">
        <v>3.5169999999999035E-2</v>
      </c>
      <c r="CD29" s="22">
        <v>4.6064600000000002</v>
      </c>
      <c r="CE29" s="22">
        <v>2.1047399999999996</v>
      </c>
      <c r="CF29" s="22">
        <v>-9.6457899999999999</v>
      </c>
      <c r="CG29" s="22">
        <v>18.378070000000001</v>
      </c>
      <c r="CH29" s="22">
        <v>16.051439999999999</v>
      </c>
      <c r="CI29" s="22">
        <v>3.01579</v>
      </c>
      <c r="CJ29" s="22">
        <v>18.935279999999999</v>
      </c>
      <c r="CK29" s="22">
        <v>3.0083500000000001</v>
      </c>
      <c r="CL29" s="22">
        <v>-2.25366</v>
      </c>
      <c r="CM29" s="22">
        <v>1.11877</v>
      </c>
      <c r="CN29" s="22">
        <v>0.55889999999999995</v>
      </c>
      <c r="CO29" s="22">
        <v>-11.28608</v>
      </c>
      <c r="CP29" s="22">
        <v>1.1192</v>
      </c>
      <c r="CQ29" s="22">
        <v>1.2513500000000002</v>
      </c>
      <c r="CR29" s="22">
        <v>1.9826899999999998</v>
      </c>
      <c r="CS29" s="22">
        <v>4.1430300000000004</v>
      </c>
      <c r="CT29" s="22">
        <v>2.6</v>
      </c>
      <c r="CU29" s="22">
        <v>4.0999999999999996</v>
      </c>
      <c r="CV29" s="22">
        <v>5.0999999999999996</v>
      </c>
      <c r="CW29" s="22">
        <v>-17.600000000000001</v>
      </c>
      <c r="CX29" s="22">
        <v>-3.5873499999999998</v>
      </c>
      <c r="CY29" s="22">
        <v>3.1425899999999998</v>
      </c>
      <c r="CZ29" s="22">
        <v>-18.29853</v>
      </c>
      <c r="DA29" s="22">
        <v>-11.48593</v>
      </c>
      <c r="DB29" s="22">
        <v>23.450469999999999</v>
      </c>
      <c r="DC29" s="22">
        <v>-1.5223300000000002</v>
      </c>
      <c r="DD29" s="22">
        <v>1.7091499999999999</v>
      </c>
      <c r="DE29" s="22">
        <v>-4.3875700000000002</v>
      </c>
      <c r="DF29" s="22">
        <v>-14.000640000000001</v>
      </c>
      <c r="DG29" s="22">
        <v>-11.41386</v>
      </c>
      <c r="DH29" s="22">
        <v>22.869979999999998</v>
      </c>
      <c r="DI29" s="22">
        <v>3.3275399999999999</v>
      </c>
      <c r="DJ29" s="22">
        <v>34.732050000000001</v>
      </c>
      <c r="DK29" s="22">
        <v>7.0389100000000004</v>
      </c>
      <c r="DL29" s="22">
        <v>23.644360000000002</v>
      </c>
      <c r="DM29" s="22">
        <v>31.719729999999998</v>
      </c>
      <c r="DN29" s="22">
        <v>24.64518</v>
      </c>
      <c r="DO29" s="22">
        <v>-4.5287999999999995</v>
      </c>
      <c r="DP29" s="22">
        <v>15.697759999999999</v>
      </c>
      <c r="DQ29" s="22">
        <v>65.869399999999999</v>
      </c>
      <c r="DR29" s="22">
        <v>-222.37550000000002</v>
      </c>
    </row>
    <row r="30" spans="1:122" ht="15" customHeight="1" x14ac:dyDescent="0.25">
      <c r="A30" s="20"/>
      <c r="B30" s="35" t="s">
        <v>83</v>
      </c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22">
        <v>0</v>
      </c>
      <c r="BK30" s="22">
        <v>8.1019999999999995E-2</v>
      </c>
      <c r="BL30" s="22">
        <v>0.55000000000000004</v>
      </c>
      <c r="BM30" s="22">
        <v>-1.62801</v>
      </c>
      <c r="BN30" s="22">
        <v>0</v>
      </c>
      <c r="BO30" s="22">
        <v>-5.1020000000000003E-2</v>
      </c>
      <c r="BP30" s="22">
        <v>0</v>
      </c>
      <c r="BQ30" s="22">
        <v>7.1989999999999998E-2</v>
      </c>
      <c r="BR30" s="22">
        <v>2.1999999999999999E-2</v>
      </c>
      <c r="BS30" s="22">
        <v>0.22459000000000001</v>
      </c>
      <c r="BT30" s="22">
        <v>2.29E-2</v>
      </c>
      <c r="BU30" s="22">
        <v>7.7009999999999995E-2</v>
      </c>
      <c r="BV30" s="22">
        <v>6.7799999999999999E-2</v>
      </c>
      <c r="BW30" s="22">
        <v>0.35482000000000002</v>
      </c>
      <c r="BX30" s="22">
        <v>4.3113900000000003</v>
      </c>
      <c r="BY30" s="22">
        <v>0.15991</v>
      </c>
      <c r="BZ30" s="22">
        <v>-3.0378699999999998</v>
      </c>
      <c r="CA30" s="22">
        <v>-0.73351999999999995</v>
      </c>
      <c r="CB30" s="22">
        <v>-0.55989999999999995</v>
      </c>
      <c r="CC30" s="22">
        <v>-10.26853</v>
      </c>
      <c r="CD30" s="22">
        <v>0.48133999999999999</v>
      </c>
      <c r="CE30" s="22">
        <v>8.1379999999999994E-2</v>
      </c>
      <c r="CF30" s="22">
        <v>0.77893000000000001</v>
      </c>
      <c r="CG30" s="22">
        <v>0.86492000000000002</v>
      </c>
      <c r="CH30" s="22">
        <v>-3.8850000000000003E-2</v>
      </c>
      <c r="CI30" s="22">
        <v>-3.6569999999999998E-2</v>
      </c>
      <c r="CJ30" s="22">
        <v>-4.3810000000000002E-2</v>
      </c>
      <c r="CK30" s="22">
        <v>-2.2630000000000001E-2</v>
      </c>
      <c r="CL30" s="23">
        <v>-0.35627999999999999</v>
      </c>
      <c r="CM30" s="23">
        <v>-2.137E-2</v>
      </c>
      <c r="CN30" s="23">
        <v>-0.27310000000000001</v>
      </c>
      <c r="CO30" s="23">
        <v>-0.22575999999999999</v>
      </c>
      <c r="CP30" s="23">
        <v>2.937E-2</v>
      </c>
      <c r="CQ30" s="23">
        <v>6.1800000000000001E-2</v>
      </c>
      <c r="CR30" s="23">
        <v>6.1949999999999998E-2</v>
      </c>
      <c r="CS30" s="23">
        <v>6.1409999999999999E-2</v>
      </c>
      <c r="CT30" s="23">
        <v>0.1</v>
      </c>
      <c r="CU30" s="23">
        <v>0.1</v>
      </c>
      <c r="CV30" s="23">
        <v>0.1</v>
      </c>
      <c r="CW30" s="23">
        <v>0.4</v>
      </c>
      <c r="CX30" s="23">
        <v>0</v>
      </c>
      <c r="CY30" s="23">
        <v>9.5009999999999997E-2</v>
      </c>
      <c r="CZ30" s="23">
        <v>0</v>
      </c>
      <c r="DA30" s="23">
        <v>0</v>
      </c>
      <c r="DB30" s="23">
        <v>0</v>
      </c>
      <c r="DC30" s="23">
        <v>-4.8989999999999999E-2</v>
      </c>
      <c r="DD30" s="23">
        <v>0</v>
      </c>
      <c r="DE30" s="23">
        <v>0</v>
      </c>
      <c r="DF30" s="23">
        <v>0</v>
      </c>
      <c r="DG30" s="23">
        <v>0</v>
      </c>
      <c r="DH30" s="23">
        <v>6.1859999999999998E-2</v>
      </c>
      <c r="DI30" s="23">
        <v>0</v>
      </c>
      <c r="DJ30" s="23">
        <v>0.13289000000000001</v>
      </c>
      <c r="DK30" s="23">
        <v>0.69586999999999999</v>
      </c>
      <c r="DL30" s="23">
        <v>0.46994000000000002</v>
      </c>
      <c r="DM30" s="23">
        <v>0</v>
      </c>
      <c r="DN30" s="23">
        <v>4.0500000000000001E-2</v>
      </c>
      <c r="DO30" s="23">
        <v>-2.2550000000000001E-2</v>
      </c>
      <c r="DP30" s="23">
        <v>0.32322000000000001</v>
      </c>
      <c r="DQ30" s="23">
        <v>-0.35602</v>
      </c>
      <c r="DR30" s="23">
        <v>4.4549999999999999E-2</v>
      </c>
    </row>
    <row r="31" spans="1:122" ht="15" customHeight="1" x14ac:dyDescent="0.25">
      <c r="A31" s="20"/>
      <c r="B31" s="35" t="s">
        <v>84</v>
      </c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22">
        <v>-3.0883100000000003</v>
      </c>
      <c r="BK31" s="22">
        <v>-0.82440000000000013</v>
      </c>
      <c r="BL31" s="22">
        <v>3.5902800000000004</v>
      </c>
      <c r="BM31" s="22">
        <v>-3.0801499999999997</v>
      </c>
      <c r="BN31" s="22">
        <v>35.400460000000002</v>
      </c>
      <c r="BO31" s="22">
        <v>-10.558879999999998</v>
      </c>
      <c r="BP31" s="22">
        <v>8.5069999999999997</v>
      </c>
      <c r="BQ31" s="22">
        <v>-4.7695600000000002</v>
      </c>
      <c r="BR31" s="22">
        <v>29.73997</v>
      </c>
      <c r="BS31" s="22">
        <v>7.2441499999999994</v>
      </c>
      <c r="BT31" s="22">
        <v>8.5452899999999978</v>
      </c>
      <c r="BU31" s="22">
        <v>20.489599999999999</v>
      </c>
      <c r="BV31" s="22">
        <v>-11.31833</v>
      </c>
      <c r="BW31" s="22">
        <v>-37.512669999999993</v>
      </c>
      <c r="BX31" s="22">
        <v>-1.3421500000000002</v>
      </c>
      <c r="BY31" s="22">
        <v>-11.15498</v>
      </c>
      <c r="BZ31" s="22">
        <v>-0.35665000000000002</v>
      </c>
      <c r="CA31" s="22">
        <v>8.8745000000000012</v>
      </c>
      <c r="CB31" s="22">
        <v>-6.1592299999999991</v>
      </c>
      <c r="CC31" s="22">
        <v>10.303699999999999</v>
      </c>
      <c r="CD31" s="22">
        <v>4.1251199999999999</v>
      </c>
      <c r="CE31" s="22">
        <v>2.0233599999999998</v>
      </c>
      <c r="CF31" s="22">
        <v>-10.424720000000001</v>
      </c>
      <c r="CG31" s="22">
        <v>17.51315</v>
      </c>
      <c r="CH31" s="22">
        <v>16.09029</v>
      </c>
      <c r="CI31" s="22">
        <v>3.0523600000000002</v>
      </c>
      <c r="CJ31" s="22">
        <v>18.979089999999999</v>
      </c>
      <c r="CK31" s="22">
        <v>3.03098</v>
      </c>
      <c r="CL31" s="23">
        <v>-1.8973800000000001</v>
      </c>
      <c r="CM31" s="23">
        <v>1.1401399999999999</v>
      </c>
      <c r="CN31" s="23">
        <v>0.83199999999999996</v>
      </c>
      <c r="CO31" s="23">
        <v>-11.060320000000001</v>
      </c>
      <c r="CP31" s="23">
        <v>1.0898300000000001</v>
      </c>
      <c r="CQ31" s="23">
        <v>1.1895500000000001</v>
      </c>
      <c r="CR31" s="23">
        <v>1.9207399999999999</v>
      </c>
      <c r="CS31" s="23">
        <v>4.08162</v>
      </c>
      <c r="CT31" s="23">
        <v>2.5</v>
      </c>
      <c r="CU31" s="23">
        <v>4</v>
      </c>
      <c r="CV31" s="23">
        <v>5</v>
      </c>
      <c r="CW31" s="23">
        <v>-18</v>
      </c>
      <c r="CX31" s="23">
        <v>-3.5873499999999998</v>
      </c>
      <c r="CY31" s="23">
        <v>3.04758</v>
      </c>
      <c r="CZ31" s="23">
        <v>-18.29853</v>
      </c>
      <c r="DA31" s="23">
        <v>-11.48593</v>
      </c>
      <c r="DB31" s="23">
        <v>23.450469999999999</v>
      </c>
      <c r="DC31" s="23">
        <v>-1.4733400000000001</v>
      </c>
      <c r="DD31" s="23">
        <v>1.7091499999999999</v>
      </c>
      <c r="DE31" s="23">
        <v>-4.3875700000000002</v>
      </c>
      <c r="DF31" s="23">
        <v>-14.000640000000001</v>
      </c>
      <c r="DG31" s="23">
        <v>-11.41386</v>
      </c>
      <c r="DH31" s="23">
        <v>22.808119999999999</v>
      </c>
      <c r="DI31" s="23">
        <v>3.3275399999999999</v>
      </c>
      <c r="DJ31" s="23">
        <v>34.599159999999998</v>
      </c>
      <c r="DK31" s="23">
        <v>6.3430400000000002</v>
      </c>
      <c r="DL31" s="23">
        <v>23.174420000000001</v>
      </c>
      <c r="DM31" s="23">
        <v>31.719729999999998</v>
      </c>
      <c r="DN31" s="23">
        <v>24.604679999999998</v>
      </c>
      <c r="DO31" s="23">
        <v>-4.5062499999999996</v>
      </c>
      <c r="DP31" s="23">
        <v>15.37454</v>
      </c>
      <c r="DQ31" s="23">
        <v>66.22542</v>
      </c>
      <c r="DR31" s="23">
        <v>-222.42005</v>
      </c>
    </row>
    <row r="32" spans="1:122" ht="15" customHeight="1" x14ac:dyDescent="0.25">
      <c r="A32" s="20"/>
      <c r="B32" s="28" t="s">
        <v>85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2">
        <v>33.799999999999997</v>
      </c>
      <c r="BK32" s="22">
        <v>0</v>
      </c>
      <c r="BL32" s="22">
        <v>0</v>
      </c>
      <c r="BM32" s="22">
        <v>0</v>
      </c>
      <c r="BN32" s="22">
        <v>0</v>
      </c>
      <c r="BO32" s="22">
        <v>-6.7</v>
      </c>
      <c r="BP32" s="22">
        <v>-5.6</v>
      </c>
      <c r="BQ32" s="22">
        <v>0</v>
      </c>
      <c r="BR32" s="22">
        <v>-1.6</v>
      </c>
      <c r="BS32" s="22">
        <v>-3.7</v>
      </c>
      <c r="BT32" s="22">
        <v>-0.2</v>
      </c>
      <c r="BU32" s="22">
        <v>0</v>
      </c>
      <c r="BV32" s="22">
        <v>0</v>
      </c>
      <c r="BW32" s="22">
        <v>0</v>
      </c>
      <c r="BX32" s="22">
        <v>0</v>
      </c>
      <c r="BY32" s="22">
        <v>-325</v>
      </c>
      <c r="BZ32" s="22">
        <v>0</v>
      </c>
      <c r="CA32" s="22">
        <v>700</v>
      </c>
      <c r="CB32" s="22">
        <v>0</v>
      </c>
      <c r="CC32" s="22">
        <v>0</v>
      </c>
      <c r="CD32" s="22">
        <v>671.14138000000003</v>
      </c>
      <c r="CE32" s="22">
        <v>0</v>
      </c>
      <c r="CF32" s="22">
        <v>-293.3947</v>
      </c>
      <c r="CG32" s="22">
        <v>350</v>
      </c>
      <c r="CH32" s="22">
        <v>790.23990000000003</v>
      </c>
      <c r="CI32" s="22">
        <v>0</v>
      </c>
      <c r="CJ32" s="22">
        <v>0</v>
      </c>
      <c r="CK32" s="22">
        <v>0</v>
      </c>
      <c r="CL32" s="22">
        <v>18.873719999999999</v>
      </c>
      <c r="CM32" s="22">
        <v>9.5178399999999996</v>
      </c>
      <c r="CN32" s="22">
        <v>-9.9650999999999996</v>
      </c>
      <c r="CO32" s="22">
        <v>3.5341999999999998</v>
      </c>
      <c r="CP32" s="22">
        <v>-9.6833299999999998</v>
      </c>
      <c r="CQ32" s="22">
        <v>628.95083</v>
      </c>
      <c r="CR32" s="22">
        <v>-1.6303399999999999</v>
      </c>
      <c r="CS32" s="22">
        <v>1.29044</v>
      </c>
      <c r="CT32" s="22">
        <v>-34.299999999999997</v>
      </c>
      <c r="CU32" s="22">
        <v>828.4</v>
      </c>
      <c r="CV32" s="22">
        <v>0.2</v>
      </c>
      <c r="CW32" s="22">
        <v>3.6</v>
      </c>
      <c r="CX32" s="22">
        <v>-125.01138</v>
      </c>
      <c r="CY32" s="22">
        <v>0.22986999999999999</v>
      </c>
      <c r="CZ32" s="22">
        <v>0.29538999999999999</v>
      </c>
      <c r="DA32" s="22">
        <v>0.21831999999999999</v>
      </c>
      <c r="DB32" s="22">
        <v>-144.57294999999999</v>
      </c>
      <c r="DC32" s="22">
        <v>1180.5148099999999</v>
      </c>
      <c r="DD32" s="22">
        <v>4.3770000000000003E-2</v>
      </c>
      <c r="DE32" s="22">
        <v>-349.95890000000003</v>
      </c>
      <c r="DF32" s="22">
        <v>-17.03886</v>
      </c>
      <c r="DG32" s="22">
        <v>1054.28125</v>
      </c>
      <c r="DH32" s="22">
        <v>9.3759999999999996E-2</v>
      </c>
      <c r="DI32" s="22">
        <v>-799.92447000000004</v>
      </c>
      <c r="DJ32" s="22">
        <v>58.611980000000003</v>
      </c>
      <c r="DK32" s="22">
        <v>699.46379000000002</v>
      </c>
      <c r="DL32" s="22">
        <v>-0.30668000000000001</v>
      </c>
      <c r="DM32" s="22">
        <v>999.57856000000004</v>
      </c>
      <c r="DN32" s="22">
        <v>872.89106000000004</v>
      </c>
      <c r="DO32" s="22">
        <v>-816.02991999999995</v>
      </c>
      <c r="DP32" s="22">
        <v>386.92147999999997</v>
      </c>
      <c r="DQ32" s="22">
        <v>148.62925000000001</v>
      </c>
      <c r="DR32" s="22">
        <v>-115.37336999999999</v>
      </c>
    </row>
    <row r="33" spans="1:122" ht="15" customHeight="1" x14ac:dyDescent="0.25">
      <c r="A33" s="26"/>
      <c r="B33" s="35" t="s">
        <v>83</v>
      </c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22">
        <v>0</v>
      </c>
      <c r="BK33" s="22">
        <v>0</v>
      </c>
      <c r="BL33" s="22">
        <v>0</v>
      </c>
      <c r="BM33" s="22">
        <v>0</v>
      </c>
      <c r="BN33" s="22">
        <v>0</v>
      </c>
      <c r="BO33" s="22">
        <v>0</v>
      </c>
      <c r="BP33" s="22">
        <v>0</v>
      </c>
      <c r="BQ33" s="22">
        <v>0</v>
      </c>
      <c r="BR33" s="22">
        <v>0</v>
      </c>
      <c r="BS33" s="22">
        <v>0</v>
      </c>
      <c r="BT33" s="22">
        <v>0</v>
      </c>
      <c r="BU33" s="22">
        <v>0</v>
      </c>
      <c r="BV33" s="22">
        <v>0</v>
      </c>
      <c r="BW33" s="22">
        <v>0</v>
      </c>
      <c r="BX33" s="22">
        <v>0</v>
      </c>
      <c r="BY33" s="22">
        <v>0</v>
      </c>
      <c r="BZ33" s="22">
        <v>0</v>
      </c>
      <c r="CA33" s="22">
        <v>0</v>
      </c>
      <c r="CB33" s="22">
        <v>0</v>
      </c>
      <c r="CC33" s="22">
        <v>0</v>
      </c>
      <c r="CD33" s="22">
        <v>0</v>
      </c>
      <c r="CE33" s="22">
        <v>0</v>
      </c>
      <c r="CF33" s="22">
        <v>0</v>
      </c>
      <c r="CG33" s="22">
        <v>0</v>
      </c>
      <c r="CH33" s="22">
        <v>0</v>
      </c>
      <c r="CI33" s="22">
        <v>0</v>
      </c>
      <c r="CJ33" s="22">
        <v>0</v>
      </c>
      <c r="CK33" s="22">
        <v>0</v>
      </c>
      <c r="CL33" s="23">
        <v>0</v>
      </c>
      <c r="CM33" s="23">
        <v>0</v>
      </c>
      <c r="CN33" s="23">
        <v>0</v>
      </c>
      <c r="CO33" s="23">
        <v>0</v>
      </c>
      <c r="CP33" s="23">
        <v>0</v>
      </c>
      <c r="CQ33" s="23">
        <v>0</v>
      </c>
      <c r="CR33" s="23">
        <v>0</v>
      </c>
      <c r="CS33" s="23">
        <v>0</v>
      </c>
      <c r="CT33" s="23">
        <v>0</v>
      </c>
      <c r="CU33" s="23">
        <v>0</v>
      </c>
      <c r="CV33" s="23">
        <v>0</v>
      </c>
      <c r="CW33" s="23">
        <v>0</v>
      </c>
      <c r="CX33" s="23">
        <v>0</v>
      </c>
      <c r="CY33" s="23">
        <v>0</v>
      </c>
      <c r="CZ33" s="23">
        <v>0</v>
      </c>
      <c r="DA33" s="23">
        <v>0</v>
      </c>
      <c r="DB33" s="23">
        <v>0</v>
      </c>
      <c r="DC33" s="23">
        <v>0</v>
      </c>
      <c r="DD33" s="23">
        <v>0</v>
      </c>
      <c r="DE33" s="23">
        <v>0</v>
      </c>
      <c r="DF33" s="23">
        <v>0</v>
      </c>
      <c r="DG33" s="23">
        <v>0</v>
      </c>
      <c r="DH33" s="23">
        <v>0</v>
      </c>
      <c r="DI33" s="23">
        <v>0</v>
      </c>
      <c r="DJ33" s="23">
        <v>0</v>
      </c>
      <c r="DK33" s="23">
        <v>0</v>
      </c>
      <c r="DL33" s="23">
        <v>0</v>
      </c>
      <c r="DM33" s="23">
        <v>0</v>
      </c>
      <c r="DN33" s="23">
        <v>0</v>
      </c>
      <c r="DO33" s="23">
        <v>0</v>
      </c>
      <c r="DP33" s="23">
        <v>0</v>
      </c>
      <c r="DQ33" s="23">
        <v>0</v>
      </c>
      <c r="DR33" s="23">
        <v>0</v>
      </c>
    </row>
    <row r="34" spans="1:122" ht="15" customHeight="1" x14ac:dyDescent="0.25">
      <c r="A34" s="36"/>
      <c r="B34" s="35" t="s">
        <v>84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22">
        <v>33.799999999999997</v>
      </c>
      <c r="BK34" s="22">
        <v>0</v>
      </c>
      <c r="BL34" s="22">
        <v>0</v>
      </c>
      <c r="BM34" s="22">
        <v>0</v>
      </c>
      <c r="BN34" s="22">
        <v>0</v>
      </c>
      <c r="BO34" s="22">
        <v>-6.7</v>
      </c>
      <c r="BP34" s="22">
        <v>-5.6</v>
      </c>
      <c r="BQ34" s="22">
        <v>0</v>
      </c>
      <c r="BR34" s="22">
        <v>-1.6</v>
      </c>
      <c r="BS34" s="22">
        <v>-3.7</v>
      </c>
      <c r="BT34" s="22">
        <v>-0.2</v>
      </c>
      <c r="BU34" s="22">
        <v>0</v>
      </c>
      <c r="BV34" s="22">
        <v>0</v>
      </c>
      <c r="BW34" s="22">
        <v>0</v>
      </c>
      <c r="BX34" s="22">
        <v>0</v>
      </c>
      <c r="BY34" s="22">
        <v>-325</v>
      </c>
      <c r="BZ34" s="22">
        <v>0</v>
      </c>
      <c r="CA34" s="22">
        <v>700</v>
      </c>
      <c r="CB34" s="22">
        <v>0</v>
      </c>
      <c r="CC34" s="22">
        <v>0</v>
      </c>
      <c r="CD34" s="22">
        <v>671.14138000000003</v>
      </c>
      <c r="CE34" s="22">
        <v>0</v>
      </c>
      <c r="CF34" s="22">
        <v>-293.3947</v>
      </c>
      <c r="CG34" s="22">
        <v>350</v>
      </c>
      <c r="CH34" s="22">
        <v>790.23990000000003</v>
      </c>
      <c r="CI34" s="22">
        <v>0</v>
      </c>
      <c r="CJ34" s="22">
        <v>0</v>
      </c>
      <c r="CK34" s="22">
        <v>0</v>
      </c>
      <c r="CL34" s="23">
        <v>18.873719999999999</v>
      </c>
      <c r="CM34" s="23">
        <v>9.5178399999999996</v>
      </c>
      <c r="CN34" s="23">
        <v>-9.9650999999999996</v>
      </c>
      <c r="CO34" s="23">
        <v>3.5341999999999998</v>
      </c>
      <c r="CP34" s="23">
        <v>-9.6833299999999998</v>
      </c>
      <c r="CQ34" s="23">
        <v>628.95083</v>
      </c>
      <c r="CR34" s="23">
        <v>-1.6303399999999999</v>
      </c>
      <c r="CS34" s="23">
        <v>1.29044</v>
      </c>
      <c r="CT34" s="23">
        <v>-34.299999999999997</v>
      </c>
      <c r="CU34" s="23">
        <v>828.4</v>
      </c>
      <c r="CV34" s="23">
        <v>0.2</v>
      </c>
      <c r="CW34" s="23">
        <v>3.6</v>
      </c>
      <c r="CX34" s="23">
        <v>-125.01138</v>
      </c>
      <c r="CY34" s="23">
        <v>0.22986999999999999</v>
      </c>
      <c r="CZ34" s="23">
        <v>0.29538999999999999</v>
      </c>
      <c r="DA34" s="23">
        <v>0.21831999999999999</v>
      </c>
      <c r="DB34" s="23">
        <v>-144.57294999999999</v>
      </c>
      <c r="DC34" s="23">
        <v>1180.5148099999999</v>
      </c>
      <c r="DD34" s="23">
        <v>4.3770000000000003E-2</v>
      </c>
      <c r="DE34" s="23">
        <v>-349.95890000000003</v>
      </c>
      <c r="DF34" s="23">
        <v>-17.03886</v>
      </c>
      <c r="DG34" s="23">
        <v>1054.28125</v>
      </c>
      <c r="DH34" s="23">
        <v>9.3759999999999996E-2</v>
      </c>
      <c r="DI34" s="23">
        <v>-799.92447000000004</v>
      </c>
      <c r="DJ34" s="23">
        <v>58.611980000000003</v>
      </c>
      <c r="DK34" s="23">
        <v>699.46379000000002</v>
      </c>
      <c r="DL34" s="23">
        <v>-0.30668000000000001</v>
      </c>
      <c r="DM34" s="23">
        <v>999.57856000000004</v>
      </c>
      <c r="DN34" s="23">
        <v>872.89106000000004</v>
      </c>
      <c r="DO34" s="23">
        <v>-816.02991999999995</v>
      </c>
      <c r="DP34" s="23">
        <v>386.92147999999997</v>
      </c>
      <c r="DQ34" s="23">
        <v>148.62925000000001</v>
      </c>
      <c r="DR34" s="23">
        <v>-115.37336999999999</v>
      </c>
    </row>
    <row r="35" spans="1:122" ht="15" customHeight="1" x14ac:dyDescent="0.25">
      <c r="A35" s="36"/>
      <c r="B35" s="28" t="s">
        <v>86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2">
        <v>0</v>
      </c>
      <c r="BK35" s="22">
        <v>0</v>
      </c>
      <c r="BL35" s="22">
        <v>0</v>
      </c>
      <c r="BM35" s="22">
        <v>0</v>
      </c>
      <c r="BN35" s="22">
        <v>0</v>
      </c>
      <c r="BO35" s="22">
        <v>0</v>
      </c>
      <c r="BP35" s="22">
        <v>0</v>
      </c>
      <c r="BQ35" s="22">
        <v>0</v>
      </c>
      <c r="BR35" s="22">
        <v>0</v>
      </c>
      <c r="BS35" s="22">
        <v>0</v>
      </c>
      <c r="BT35" s="22">
        <v>0</v>
      </c>
      <c r="BU35" s="22">
        <v>0</v>
      </c>
      <c r="BV35" s="22">
        <v>0</v>
      </c>
      <c r="BW35" s="22">
        <v>0</v>
      </c>
      <c r="BX35" s="22">
        <v>0</v>
      </c>
      <c r="BY35" s="22">
        <v>0</v>
      </c>
      <c r="BZ35" s="22">
        <v>0</v>
      </c>
      <c r="CA35" s="22">
        <v>0</v>
      </c>
      <c r="CB35" s="22">
        <v>0</v>
      </c>
      <c r="CC35" s="22">
        <v>0</v>
      </c>
      <c r="CD35" s="22">
        <v>0</v>
      </c>
      <c r="CE35" s="22">
        <v>0</v>
      </c>
      <c r="CF35" s="22">
        <v>0</v>
      </c>
      <c r="CG35" s="22">
        <v>0</v>
      </c>
      <c r="CH35" s="22">
        <v>0</v>
      </c>
      <c r="CI35" s="22">
        <v>0</v>
      </c>
      <c r="CJ35" s="22">
        <v>0</v>
      </c>
      <c r="CK35" s="22">
        <v>0</v>
      </c>
      <c r="CL35" s="23">
        <v>0</v>
      </c>
      <c r="CM35" s="23">
        <v>0</v>
      </c>
      <c r="CN35" s="23">
        <v>0</v>
      </c>
      <c r="CO35" s="23">
        <v>0</v>
      </c>
      <c r="CP35" s="23">
        <v>0</v>
      </c>
      <c r="CQ35" s="23">
        <v>0</v>
      </c>
      <c r="CR35" s="23">
        <v>0</v>
      </c>
      <c r="CS35" s="23">
        <v>0</v>
      </c>
      <c r="CT35" s="23">
        <v>0</v>
      </c>
      <c r="CU35" s="23">
        <v>0</v>
      </c>
      <c r="CV35" s="23">
        <v>0</v>
      </c>
      <c r="CW35" s="23">
        <v>0</v>
      </c>
      <c r="CX35" s="23">
        <v>0</v>
      </c>
      <c r="CY35" s="23">
        <v>0</v>
      </c>
      <c r="CZ35" s="23">
        <v>0</v>
      </c>
      <c r="DA35" s="23">
        <v>0</v>
      </c>
      <c r="DB35" s="23">
        <v>0</v>
      </c>
      <c r="DC35" s="23">
        <v>0</v>
      </c>
      <c r="DD35" s="23">
        <v>0</v>
      </c>
      <c r="DE35" s="23">
        <v>0</v>
      </c>
      <c r="DF35" s="23">
        <v>0</v>
      </c>
      <c r="DG35" s="23">
        <v>0</v>
      </c>
      <c r="DH35" s="23">
        <v>0</v>
      </c>
      <c r="DI35" s="23">
        <v>0</v>
      </c>
      <c r="DJ35" s="23">
        <v>0</v>
      </c>
      <c r="DK35" s="23">
        <v>0</v>
      </c>
      <c r="DL35" s="23">
        <v>0</v>
      </c>
      <c r="DM35" s="23">
        <v>0</v>
      </c>
      <c r="DN35" s="23">
        <v>0</v>
      </c>
      <c r="DO35" s="23">
        <v>0</v>
      </c>
      <c r="DP35" s="23">
        <v>0</v>
      </c>
      <c r="DQ35" s="23">
        <v>0</v>
      </c>
      <c r="DR35" s="23">
        <v>0</v>
      </c>
    </row>
    <row r="36" spans="1:122" ht="15" customHeight="1" x14ac:dyDescent="0.25">
      <c r="A36" s="20"/>
      <c r="B36" s="35" t="s">
        <v>87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22">
        <v>0</v>
      </c>
      <c r="BK36" s="22">
        <v>0</v>
      </c>
      <c r="BL36" s="22">
        <v>0</v>
      </c>
      <c r="BM36" s="22">
        <v>0</v>
      </c>
      <c r="BN36" s="22">
        <v>0</v>
      </c>
      <c r="BO36" s="22">
        <v>0</v>
      </c>
      <c r="BP36" s="22">
        <v>0</v>
      </c>
      <c r="BQ36" s="22">
        <v>0</v>
      </c>
      <c r="BR36" s="22">
        <v>0</v>
      </c>
      <c r="BS36" s="22">
        <v>0</v>
      </c>
      <c r="BT36" s="22">
        <v>0</v>
      </c>
      <c r="BU36" s="22">
        <v>0</v>
      </c>
      <c r="BV36" s="22">
        <v>0</v>
      </c>
      <c r="BW36" s="22">
        <v>0</v>
      </c>
      <c r="BX36" s="22">
        <v>0</v>
      </c>
      <c r="BY36" s="22">
        <v>0</v>
      </c>
      <c r="BZ36" s="22">
        <v>0</v>
      </c>
      <c r="CA36" s="22">
        <v>0</v>
      </c>
      <c r="CB36" s="22">
        <v>0</v>
      </c>
      <c r="CC36" s="22">
        <v>0</v>
      </c>
      <c r="CD36" s="22">
        <v>0</v>
      </c>
      <c r="CE36" s="22">
        <v>0</v>
      </c>
      <c r="CF36" s="22">
        <v>0</v>
      </c>
      <c r="CG36" s="22">
        <v>0</v>
      </c>
      <c r="CH36" s="22">
        <v>0</v>
      </c>
      <c r="CI36" s="22">
        <v>0</v>
      </c>
      <c r="CJ36" s="22">
        <v>0</v>
      </c>
      <c r="CK36" s="22">
        <v>0</v>
      </c>
      <c r="CL36" s="23">
        <v>0</v>
      </c>
      <c r="CM36" s="23">
        <v>0</v>
      </c>
      <c r="CN36" s="23">
        <v>0</v>
      </c>
      <c r="CO36" s="23">
        <v>0</v>
      </c>
      <c r="CP36" s="23">
        <v>0</v>
      </c>
      <c r="CQ36" s="23">
        <v>0</v>
      </c>
      <c r="CR36" s="23">
        <v>0</v>
      </c>
      <c r="CS36" s="23">
        <v>0</v>
      </c>
      <c r="CT36" s="23">
        <v>0</v>
      </c>
      <c r="CU36" s="23">
        <v>0</v>
      </c>
      <c r="CV36" s="23">
        <v>0</v>
      </c>
      <c r="CW36" s="23">
        <v>0</v>
      </c>
      <c r="CX36" s="23">
        <v>0</v>
      </c>
      <c r="CY36" s="23">
        <v>0</v>
      </c>
      <c r="CZ36" s="23">
        <v>0</v>
      </c>
      <c r="DA36" s="23">
        <v>0</v>
      </c>
      <c r="DB36" s="23">
        <v>0</v>
      </c>
      <c r="DC36" s="23">
        <v>0</v>
      </c>
      <c r="DD36" s="23">
        <v>0</v>
      </c>
      <c r="DE36" s="23">
        <v>0</v>
      </c>
      <c r="DF36" s="23">
        <v>0</v>
      </c>
      <c r="DG36" s="23">
        <v>0</v>
      </c>
      <c r="DH36" s="23">
        <v>0</v>
      </c>
      <c r="DI36" s="23">
        <v>0</v>
      </c>
      <c r="DJ36" s="23">
        <v>0</v>
      </c>
      <c r="DK36" s="23">
        <v>0</v>
      </c>
      <c r="DL36" s="23">
        <v>0</v>
      </c>
      <c r="DM36" s="23">
        <v>0</v>
      </c>
      <c r="DN36" s="23">
        <v>0</v>
      </c>
      <c r="DO36" s="23">
        <v>0</v>
      </c>
      <c r="DP36" s="23">
        <v>0</v>
      </c>
      <c r="DQ36" s="23">
        <v>0</v>
      </c>
      <c r="DR36" s="23">
        <v>0</v>
      </c>
    </row>
    <row r="37" spans="1:122" ht="15" customHeight="1" x14ac:dyDescent="0.25">
      <c r="A37" s="20"/>
      <c r="B37" s="35" t="s">
        <v>88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22">
        <v>0</v>
      </c>
      <c r="BK37" s="22">
        <v>0</v>
      </c>
      <c r="BL37" s="22">
        <v>0</v>
      </c>
      <c r="BM37" s="22">
        <v>0</v>
      </c>
      <c r="BN37" s="22">
        <v>0</v>
      </c>
      <c r="BO37" s="22">
        <v>0</v>
      </c>
      <c r="BP37" s="22">
        <v>0</v>
      </c>
      <c r="BQ37" s="22">
        <v>0</v>
      </c>
      <c r="BR37" s="22">
        <v>0</v>
      </c>
      <c r="BS37" s="22">
        <v>0</v>
      </c>
      <c r="BT37" s="22">
        <v>0</v>
      </c>
      <c r="BU37" s="22">
        <v>0</v>
      </c>
      <c r="BV37" s="22">
        <v>0</v>
      </c>
      <c r="BW37" s="22">
        <v>0</v>
      </c>
      <c r="BX37" s="22">
        <v>0</v>
      </c>
      <c r="BY37" s="22">
        <v>0</v>
      </c>
      <c r="BZ37" s="22">
        <v>0</v>
      </c>
      <c r="CA37" s="22">
        <v>0</v>
      </c>
      <c r="CB37" s="22">
        <v>0</v>
      </c>
      <c r="CC37" s="22">
        <v>0</v>
      </c>
      <c r="CD37" s="22">
        <v>0</v>
      </c>
      <c r="CE37" s="22">
        <v>0</v>
      </c>
      <c r="CF37" s="22">
        <v>0</v>
      </c>
      <c r="CG37" s="22">
        <v>0</v>
      </c>
      <c r="CH37" s="22">
        <v>0</v>
      </c>
      <c r="CI37" s="22">
        <v>0</v>
      </c>
      <c r="CJ37" s="22">
        <v>0</v>
      </c>
      <c r="CK37" s="22">
        <v>0</v>
      </c>
      <c r="CL37" s="23">
        <v>0</v>
      </c>
      <c r="CM37" s="23">
        <v>0</v>
      </c>
      <c r="CN37" s="23">
        <v>0</v>
      </c>
      <c r="CO37" s="23">
        <v>0</v>
      </c>
      <c r="CP37" s="23">
        <v>0</v>
      </c>
      <c r="CQ37" s="23">
        <v>0</v>
      </c>
      <c r="CR37" s="23">
        <v>0</v>
      </c>
      <c r="CS37" s="23">
        <v>0</v>
      </c>
      <c r="CT37" s="23">
        <v>0</v>
      </c>
      <c r="CU37" s="23">
        <v>0</v>
      </c>
      <c r="CV37" s="23">
        <v>0</v>
      </c>
      <c r="CW37" s="23">
        <v>0</v>
      </c>
      <c r="CX37" s="23">
        <v>0</v>
      </c>
      <c r="CY37" s="23">
        <v>0</v>
      </c>
      <c r="CZ37" s="23">
        <v>0</v>
      </c>
      <c r="DA37" s="23">
        <v>0</v>
      </c>
      <c r="DB37" s="23">
        <v>0</v>
      </c>
      <c r="DC37" s="23">
        <v>0</v>
      </c>
      <c r="DD37" s="23">
        <v>0</v>
      </c>
      <c r="DE37" s="23">
        <v>0</v>
      </c>
      <c r="DF37" s="23">
        <v>0</v>
      </c>
      <c r="DG37" s="23">
        <v>0</v>
      </c>
      <c r="DH37" s="23">
        <v>0</v>
      </c>
      <c r="DI37" s="23">
        <v>0</v>
      </c>
      <c r="DJ37" s="23">
        <v>0</v>
      </c>
      <c r="DK37" s="23">
        <v>0</v>
      </c>
      <c r="DL37" s="23">
        <v>0</v>
      </c>
      <c r="DM37" s="23">
        <v>0</v>
      </c>
      <c r="DN37" s="23">
        <v>0</v>
      </c>
      <c r="DO37" s="23">
        <v>0</v>
      </c>
      <c r="DP37" s="23">
        <v>0</v>
      </c>
      <c r="DQ37" s="23">
        <v>0</v>
      </c>
      <c r="DR37" s="23">
        <v>0</v>
      </c>
    </row>
    <row r="38" spans="1:122" ht="15" customHeight="1" x14ac:dyDescent="0.25">
      <c r="A38" s="20"/>
      <c r="B38" s="28" t="s">
        <v>89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2">
        <v>70.20407999999999</v>
      </c>
      <c r="BK38" s="22">
        <v>-10.316330000000006</v>
      </c>
      <c r="BL38" s="22">
        <v>64.496009999999998</v>
      </c>
      <c r="BM38" s="22">
        <v>-123.17786</v>
      </c>
      <c r="BN38" s="22">
        <v>192.23939000000001</v>
      </c>
      <c r="BO38" s="22">
        <v>74.404919999999976</v>
      </c>
      <c r="BP38" s="22">
        <v>68.987250000000003</v>
      </c>
      <c r="BQ38" s="22">
        <v>70.854420000000005</v>
      </c>
      <c r="BR38" s="22">
        <v>149.79372999999995</v>
      </c>
      <c r="BS38" s="22">
        <v>114.56505999999999</v>
      </c>
      <c r="BT38" s="22">
        <v>-100.49788999999993</v>
      </c>
      <c r="BU38" s="22">
        <v>73.897459999999938</v>
      </c>
      <c r="BV38" s="22">
        <v>314.19451000000004</v>
      </c>
      <c r="BW38" s="22">
        <v>280.43156000000005</v>
      </c>
      <c r="BX38" s="22">
        <v>185.28694000000002</v>
      </c>
      <c r="BY38" s="22">
        <v>233.07489999999999</v>
      </c>
      <c r="BZ38" s="22">
        <v>-1.5405800000000058</v>
      </c>
      <c r="CA38" s="22">
        <v>210.90921999999998</v>
      </c>
      <c r="CB38" s="22">
        <v>-65.739170000000001</v>
      </c>
      <c r="CC38" s="22">
        <v>136.83256999999998</v>
      </c>
      <c r="CD38" s="22">
        <v>168.36984000000001</v>
      </c>
      <c r="CE38" s="22">
        <v>210.41517999999996</v>
      </c>
      <c r="CF38" s="22">
        <v>340.78344000000004</v>
      </c>
      <c r="CG38" s="22">
        <v>283.10586000000001</v>
      </c>
      <c r="CH38" s="22">
        <v>768.37482</v>
      </c>
      <c r="CI38" s="22">
        <v>83.215869999999995</v>
      </c>
      <c r="CJ38" s="22">
        <v>-127.56605999999998</v>
      </c>
      <c r="CK38" s="22">
        <v>21.554250000000003</v>
      </c>
      <c r="CL38" s="22">
        <v>414.29039999999998</v>
      </c>
      <c r="CM38" s="22">
        <v>209.45315000000002</v>
      </c>
      <c r="CN38" s="22">
        <v>-107.12951000000001</v>
      </c>
      <c r="CO38" s="22">
        <v>191.18781999999999</v>
      </c>
      <c r="CP38" s="22">
        <v>611.11329999999998</v>
      </c>
      <c r="CQ38" s="22">
        <v>318.22949000000006</v>
      </c>
      <c r="CR38" s="22">
        <v>134.22172</v>
      </c>
      <c r="CS38" s="22">
        <v>-347.69997999999998</v>
      </c>
      <c r="CT38" s="22">
        <v>646.5</v>
      </c>
      <c r="CU38" s="22">
        <v>-541.9</v>
      </c>
      <c r="CV38" s="22">
        <v>-424.2</v>
      </c>
      <c r="CW38" s="22">
        <v>350.99999999999994</v>
      </c>
      <c r="CX38" s="22">
        <v>-110.60577999999997</v>
      </c>
      <c r="CY38" s="22">
        <v>-103.84866999999997</v>
      </c>
      <c r="CZ38" s="22">
        <v>145.66767000000002</v>
      </c>
      <c r="DA38" s="22">
        <v>85.85624</v>
      </c>
      <c r="DB38" s="22">
        <v>-8.0206000000000088</v>
      </c>
      <c r="DC38" s="22">
        <v>-22.783389999999997</v>
      </c>
      <c r="DD38" s="22">
        <v>130.51159999999999</v>
      </c>
      <c r="DE38" s="22">
        <v>-185.89174999999997</v>
      </c>
      <c r="DF38" s="22">
        <v>837.91454999999996</v>
      </c>
      <c r="DG38" s="22">
        <v>-117.69671000000001</v>
      </c>
      <c r="DH38" s="22">
        <v>342.69302000000005</v>
      </c>
      <c r="DI38" s="22">
        <v>-489.18793000000005</v>
      </c>
      <c r="DJ38" s="22">
        <v>142.67857000000001</v>
      </c>
      <c r="DK38" s="22">
        <v>450.81049999999999</v>
      </c>
      <c r="DL38" s="22">
        <v>-283.34333000000004</v>
      </c>
      <c r="DM38" s="22">
        <v>2251.0816200000004</v>
      </c>
      <c r="DN38" s="22">
        <v>532.37734</v>
      </c>
      <c r="DO38" s="22">
        <v>-214.39565999999996</v>
      </c>
      <c r="DP38" s="22">
        <v>-585.70959000000005</v>
      </c>
      <c r="DQ38" s="22">
        <v>281.63119</v>
      </c>
      <c r="DR38" s="22">
        <v>373.64834999999999</v>
      </c>
    </row>
    <row r="39" spans="1:122" ht="15" customHeight="1" x14ac:dyDescent="0.25">
      <c r="A39" s="20"/>
      <c r="B39" s="35" t="s">
        <v>90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22">
        <v>0</v>
      </c>
      <c r="BK39" s="22">
        <v>0</v>
      </c>
      <c r="BL39" s="22">
        <v>0</v>
      </c>
      <c r="BM39" s="22">
        <v>0</v>
      </c>
      <c r="BN39" s="22">
        <v>0</v>
      </c>
      <c r="BO39" s="22">
        <v>1.7000000000000001E-4</v>
      </c>
      <c r="BP39" s="22">
        <v>2.0000000000000002E-5</v>
      </c>
      <c r="BQ39" s="22">
        <v>-1.0000000000000001E-5</v>
      </c>
      <c r="BR39" s="22">
        <v>-1.8000000000000001E-4</v>
      </c>
      <c r="BS39" s="22">
        <v>0</v>
      </c>
      <c r="BT39" s="22">
        <v>0</v>
      </c>
      <c r="BU39" s="22">
        <v>0</v>
      </c>
      <c r="BV39" s="22">
        <v>0</v>
      </c>
      <c r="BW39" s="22">
        <v>0</v>
      </c>
      <c r="BX39" s="22">
        <v>0</v>
      </c>
      <c r="BY39" s="22">
        <v>1.61114</v>
      </c>
      <c r="BZ39" s="22">
        <v>1.9663999999999999</v>
      </c>
      <c r="CA39" s="22">
        <v>0</v>
      </c>
      <c r="CB39" s="22">
        <v>-1.2E-4</v>
      </c>
      <c r="CC39" s="22">
        <v>0</v>
      </c>
      <c r="CD39" s="22">
        <v>0.495</v>
      </c>
      <c r="CE39" s="22">
        <v>1.68327</v>
      </c>
      <c r="CF39" s="22">
        <v>2.45879</v>
      </c>
      <c r="CG39" s="22">
        <v>210.53377</v>
      </c>
      <c r="CH39" s="22">
        <v>1.96634</v>
      </c>
      <c r="CI39" s="22">
        <v>0</v>
      </c>
      <c r="CJ39" s="22">
        <v>0</v>
      </c>
      <c r="CK39" s="22">
        <v>2.5</v>
      </c>
      <c r="CL39" s="23">
        <v>1.96634</v>
      </c>
      <c r="CM39" s="23">
        <v>0</v>
      </c>
      <c r="CN39" s="23">
        <v>0</v>
      </c>
      <c r="CO39" s="23">
        <v>3.2</v>
      </c>
      <c r="CP39" s="23">
        <v>265.40868</v>
      </c>
      <c r="CQ39" s="23">
        <v>0</v>
      </c>
      <c r="CR39" s="23">
        <v>0</v>
      </c>
      <c r="CS39" s="23">
        <v>4.1996599999999997</v>
      </c>
      <c r="CT39" s="23">
        <v>0</v>
      </c>
      <c r="CU39" s="23">
        <v>0</v>
      </c>
      <c r="CV39" s="23">
        <v>0</v>
      </c>
      <c r="CW39" s="23">
        <v>1.7</v>
      </c>
      <c r="CX39" s="23">
        <v>12.57992</v>
      </c>
      <c r="CY39" s="23">
        <v>-17.403030000000001</v>
      </c>
      <c r="CZ39" s="23">
        <v>-3.0606200000000001</v>
      </c>
      <c r="DA39" s="23">
        <v>6.8821500000000002</v>
      </c>
      <c r="DB39" s="23">
        <v>-0.12781999999999999</v>
      </c>
      <c r="DC39" s="23">
        <v>9.9210000000000007E-2</v>
      </c>
      <c r="DD39" s="23">
        <v>-1.3591299999999999</v>
      </c>
      <c r="DE39" s="23">
        <v>-6.3630300000000002</v>
      </c>
      <c r="DF39" s="23">
        <v>-1.1723600000000001</v>
      </c>
      <c r="DG39" s="23">
        <v>0.63504000000000005</v>
      </c>
      <c r="DH39" s="23">
        <v>-1.9524699999999999</v>
      </c>
      <c r="DI39" s="23">
        <v>11.723280000000001</v>
      </c>
      <c r="DJ39" s="23">
        <v>0</v>
      </c>
      <c r="DK39" s="23">
        <v>6.3733500000000003</v>
      </c>
      <c r="DL39" s="23">
        <v>0.86326999999999998</v>
      </c>
      <c r="DM39" s="23">
        <v>0.29091</v>
      </c>
      <c r="DN39" s="23">
        <v>0</v>
      </c>
      <c r="DO39" s="23">
        <v>7.2401499999999999</v>
      </c>
      <c r="DP39" s="23">
        <v>1.0000000000000001E-5</v>
      </c>
      <c r="DQ39" s="23">
        <v>0</v>
      </c>
      <c r="DR39" s="23">
        <v>0</v>
      </c>
    </row>
    <row r="40" spans="1:122" ht="15" customHeight="1" x14ac:dyDescent="0.25">
      <c r="A40" s="37"/>
      <c r="B40" s="35" t="s">
        <v>91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8">
        <v>70.20407999999999</v>
      </c>
      <c r="BK40" s="38">
        <v>-10.316330000000006</v>
      </c>
      <c r="BL40" s="38">
        <v>64.496009999999998</v>
      </c>
      <c r="BM40" s="38">
        <v>-123.17786</v>
      </c>
      <c r="BN40" s="38">
        <v>192.23939000000001</v>
      </c>
      <c r="BO40" s="38">
        <v>74.404749999999979</v>
      </c>
      <c r="BP40" s="38">
        <v>68.987229999999997</v>
      </c>
      <c r="BQ40" s="38">
        <v>70.854430000000008</v>
      </c>
      <c r="BR40" s="38">
        <v>149.79390999999995</v>
      </c>
      <c r="BS40" s="38">
        <v>114.56505999999999</v>
      </c>
      <c r="BT40" s="38">
        <v>-100.49788999999993</v>
      </c>
      <c r="BU40" s="38">
        <v>73.897459999999938</v>
      </c>
      <c r="BV40" s="38">
        <v>314.19451000000004</v>
      </c>
      <c r="BW40" s="38">
        <v>280.43156000000005</v>
      </c>
      <c r="BX40" s="38">
        <v>185.28694000000002</v>
      </c>
      <c r="BY40" s="38">
        <v>231.46375999999998</v>
      </c>
      <c r="BZ40" s="38">
        <v>-3.5069800000000058</v>
      </c>
      <c r="CA40" s="38">
        <v>210.90921999999998</v>
      </c>
      <c r="CB40" s="38">
        <v>-65.739050000000006</v>
      </c>
      <c r="CC40" s="38">
        <v>136.83256999999998</v>
      </c>
      <c r="CD40" s="38">
        <v>167.87484000000001</v>
      </c>
      <c r="CE40" s="38">
        <v>208.73190999999997</v>
      </c>
      <c r="CF40" s="38">
        <v>338.32465000000002</v>
      </c>
      <c r="CG40" s="38">
        <v>72.572089999999989</v>
      </c>
      <c r="CH40" s="38">
        <v>766.40848000000005</v>
      </c>
      <c r="CI40" s="38">
        <v>83.215869999999995</v>
      </c>
      <c r="CJ40" s="38">
        <v>-127.56605999999998</v>
      </c>
      <c r="CK40" s="38">
        <v>19.054250000000003</v>
      </c>
      <c r="CL40" s="39">
        <v>412.32405999999997</v>
      </c>
      <c r="CM40" s="39">
        <v>209.45315000000002</v>
      </c>
      <c r="CN40" s="39">
        <v>-107.12951000000001</v>
      </c>
      <c r="CO40" s="39">
        <v>187.98782</v>
      </c>
      <c r="CP40" s="39">
        <v>345.70461999999998</v>
      </c>
      <c r="CQ40" s="39">
        <v>318.22949000000006</v>
      </c>
      <c r="CR40" s="39">
        <v>134.22172</v>
      </c>
      <c r="CS40" s="39">
        <v>-351.89963999999998</v>
      </c>
      <c r="CT40" s="39">
        <v>646.5</v>
      </c>
      <c r="CU40" s="39">
        <v>-541.9</v>
      </c>
      <c r="CV40" s="39">
        <v>-424.2</v>
      </c>
      <c r="CW40" s="39">
        <v>349.29999999999995</v>
      </c>
      <c r="CX40" s="39">
        <v>-123.18569999999997</v>
      </c>
      <c r="CY40" s="39">
        <v>-86.445639999999969</v>
      </c>
      <c r="CZ40" s="39">
        <v>148.72829000000002</v>
      </c>
      <c r="DA40" s="39">
        <v>78.974090000000004</v>
      </c>
      <c r="DB40" s="39">
        <v>-7.892780000000009</v>
      </c>
      <c r="DC40" s="39">
        <v>-22.882599999999996</v>
      </c>
      <c r="DD40" s="39">
        <v>131.87072999999998</v>
      </c>
      <c r="DE40" s="39">
        <v>-179.52871999999996</v>
      </c>
      <c r="DF40" s="39">
        <v>839.08690999999999</v>
      </c>
      <c r="DG40" s="39">
        <v>-118.33175000000001</v>
      </c>
      <c r="DH40" s="39">
        <v>344.64549000000005</v>
      </c>
      <c r="DI40" s="39">
        <v>-500.91121000000004</v>
      </c>
      <c r="DJ40" s="39">
        <v>142.67857000000001</v>
      </c>
      <c r="DK40" s="39">
        <v>444.43714999999997</v>
      </c>
      <c r="DL40" s="39">
        <v>-284.20660000000004</v>
      </c>
      <c r="DM40" s="39">
        <v>2250.7907100000002</v>
      </c>
      <c r="DN40" s="39">
        <v>532.37734</v>
      </c>
      <c r="DO40" s="39">
        <v>-221.63580999999996</v>
      </c>
      <c r="DP40" s="39">
        <v>-585.70960000000002</v>
      </c>
      <c r="DQ40" s="39">
        <v>281.63119</v>
      </c>
      <c r="DR40" s="39">
        <v>373.64834999999999</v>
      </c>
    </row>
    <row r="41" spans="1:122" ht="15" customHeight="1" x14ac:dyDescent="0.25">
      <c r="A41" s="20"/>
      <c r="B41" s="28" t="s">
        <v>92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2">
        <v>310.05132999999995</v>
      </c>
      <c r="BK41" s="22">
        <v>661.69857999999999</v>
      </c>
      <c r="BL41" s="22">
        <v>-107.82532999999999</v>
      </c>
      <c r="BM41" s="22">
        <v>75.552710000000019</v>
      </c>
      <c r="BN41" s="22">
        <v>542.50490000000002</v>
      </c>
      <c r="BO41" s="22">
        <v>-188.32736000000003</v>
      </c>
      <c r="BP41" s="22">
        <v>34.375110000000063</v>
      </c>
      <c r="BQ41" s="22">
        <v>267.15868</v>
      </c>
      <c r="BR41" s="22">
        <v>245.35056</v>
      </c>
      <c r="BS41" s="22">
        <v>302.98221000000001</v>
      </c>
      <c r="BT41" s="22">
        <v>-58.090129999999995</v>
      </c>
      <c r="BU41" s="22">
        <v>409.59688</v>
      </c>
      <c r="BV41" s="22">
        <v>156.95164999999997</v>
      </c>
      <c r="BW41" s="22">
        <v>711.09690999999998</v>
      </c>
      <c r="BX41" s="22">
        <v>620.29577000000018</v>
      </c>
      <c r="BY41" s="22">
        <v>620.51342</v>
      </c>
      <c r="BZ41" s="22">
        <v>-2.6285899999999387</v>
      </c>
      <c r="CA41" s="22">
        <v>150.62923000000006</v>
      </c>
      <c r="CB41" s="22">
        <v>-59.235419999999998</v>
      </c>
      <c r="CC41" s="22">
        <v>257.43500000000012</v>
      </c>
      <c r="CD41" s="22">
        <v>-89.980640000000008</v>
      </c>
      <c r="CE41" s="22">
        <v>164.17039</v>
      </c>
      <c r="CF41" s="22">
        <v>393.67752999999999</v>
      </c>
      <c r="CG41" s="22">
        <v>1009.4385000000001</v>
      </c>
      <c r="CH41" s="22">
        <v>-551.08279000000005</v>
      </c>
      <c r="CI41" s="22">
        <v>157.35731000000001</v>
      </c>
      <c r="CJ41" s="22">
        <v>252.62642</v>
      </c>
      <c r="CK41" s="22">
        <v>652.71517999999992</v>
      </c>
      <c r="CL41" s="22">
        <v>-103.4804</v>
      </c>
      <c r="CM41" s="22">
        <v>468.35122000000001</v>
      </c>
      <c r="CN41" s="22">
        <v>284.34294</v>
      </c>
      <c r="CO41" s="22">
        <v>594.25752999999986</v>
      </c>
      <c r="CP41" s="22">
        <v>-227.16696999999999</v>
      </c>
      <c r="CQ41" s="22">
        <v>-249.20961</v>
      </c>
      <c r="CR41" s="22">
        <v>-58.759179999999979</v>
      </c>
      <c r="CS41" s="22">
        <v>733.17158999999992</v>
      </c>
      <c r="CT41" s="22">
        <v>-41.6</v>
      </c>
      <c r="CU41" s="22">
        <v>-105.6</v>
      </c>
      <c r="CV41" s="22">
        <v>122.8</v>
      </c>
      <c r="CW41" s="22">
        <v>512.5</v>
      </c>
      <c r="CX41" s="22">
        <v>-568.56918000000007</v>
      </c>
      <c r="CY41" s="22">
        <v>174.60822999999999</v>
      </c>
      <c r="CZ41" s="22">
        <v>162.15421999999998</v>
      </c>
      <c r="DA41" s="22">
        <v>166.37536</v>
      </c>
      <c r="DB41" s="22">
        <v>-776.71596</v>
      </c>
      <c r="DC41" s="22">
        <v>-343.65982999999994</v>
      </c>
      <c r="DD41" s="22">
        <v>-102.54420999999999</v>
      </c>
      <c r="DE41" s="22">
        <v>74.567309999999992</v>
      </c>
      <c r="DF41" s="22">
        <v>401.30374999999998</v>
      </c>
      <c r="DG41" s="22">
        <v>-638.62742000000003</v>
      </c>
      <c r="DH41" s="22">
        <v>-561.23875999999996</v>
      </c>
      <c r="DI41" s="22">
        <v>269.60467</v>
      </c>
      <c r="DJ41" s="22">
        <v>-620.80096000000003</v>
      </c>
      <c r="DK41" s="22">
        <v>-509.95754000000005</v>
      </c>
      <c r="DL41" s="22">
        <v>254.21136999999999</v>
      </c>
      <c r="DM41" s="22">
        <v>227.95526999999996</v>
      </c>
      <c r="DN41" s="22">
        <v>-697.76576</v>
      </c>
      <c r="DO41" s="22">
        <v>-710.42711000000008</v>
      </c>
      <c r="DP41" s="22">
        <v>32.337690000000009</v>
      </c>
      <c r="DQ41" s="22">
        <v>-894.71947</v>
      </c>
      <c r="DR41" s="22">
        <v>-259.5249</v>
      </c>
    </row>
    <row r="42" spans="1:122" ht="15" customHeight="1" x14ac:dyDescent="0.25">
      <c r="A42" s="20"/>
      <c r="B42" s="35" t="s">
        <v>90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22">
        <v>0</v>
      </c>
      <c r="BK42" s="22">
        <v>0</v>
      </c>
      <c r="BL42" s="22">
        <v>0</v>
      </c>
      <c r="BM42" s="22">
        <v>0</v>
      </c>
      <c r="BN42" s="22">
        <v>0</v>
      </c>
      <c r="BO42" s="22">
        <v>0</v>
      </c>
      <c r="BP42" s="22">
        <v>0</v>
      </c>
      <c r="BQ42" s="22">
        <v>0</v>
      </c>
      <c r="BR42" s="22">
        <v>0</v>
      </c>
      <c r="BS42" s="22">
        <v>0</v>
      </c>
      <c r="BT42" s="22">
        <v>0</v>
      </c>
      <c r="BU42" s="22">
        <v>0</v>
      </c>
      <c r="BV42" s="22">
        <v>0</v>
      </c>
      <c r="BW42" s="22">
        <v>0</v>
      </c>
      <c r="BX42" s="22">
        <v>0</v>
      </c>
      <c r="BY42" s="22">
        <v>0</v>
      </c>
      <c r="BZ42" s="22">
        <v>0</v>
      </c>
      <c r="CA42" s="22">
        <v>0</v>
      </c>
      <c r="CB42" s="22">
        <v>0</v>
      </c>
      <c r="CC42" s="22">
        <v>0</v>
      </c>
      <c r="CD42" s="22">
        <v>0</v>
      </c>
      <c r="CE42" s="22">
        <v>0</v>
      </c>
      <c r="CF42" s="22">
        <v>0</v>
      </c>
      <c r="CG42" s="22">
        <v>0</v>
      </c>
      <c r="CH42" s="22">
        <v>0</v>
      </c>
      <c r="CI42" s="22">
        <v>0</v>
      </c>
      <c r="CJ42" s="22">
        <v>0</v>
      </c>
      <c r="CK42" s="22">
        <v>0</v>
      </c>
      <c r="CL42" s="23">
        <v>0</v>
      </c>
      <c r="CM42" s="23">
        <v>0</v>
      </c>
      <c r="CN42" s="23">
        <v>0</v>
      </c>
      <c r="CO42" s="23">
        <v>0</v>
      </c>
      <c r="CP42" s="23">
        <v>0</v>
      </c>
      <c r="CQ42" s="23">
        <v>0</v>
      </c>
      <c r="CR42" s="23">
        <v>0</v>
      </c>
      <c r="CS42" s="23">
        <v>0</v>
      </c>
      <c r="CT42" s="23">
        <v>0</v>
      </c>
      <c r="CU42" s="23">
        <v>0</v>
      </c>
      <c r="CV42" s="23">
        <v>0</v>
      </c>
      <c r="CW42" s="23">
        <v>0</v>
      </c>
      <c r="CX42" s="23">
        <v>0</v>
      </c>
      <c r="CY42" s="23">
        <v>0</v>
      </c>
      <c r="CZ42" s="23">
        <v>0</v>
      </c>
      <c r="DA42" s="23">
        <v>0</v>
      </c>
      <c r="DB42" s="23">
        <v>0</v>
      </c>
      <c r="DC42" s="23">
        <v>0</v>
      </c>
      <c r="DD42" s="23">
        <v>0</v>
      </c>
      <c r="DE42" s="23">
        <v>0</v>
      </c>
      <c r="DF42" s="23">
        <v>0</v>
      </c>
      <c r="DG42" s="23">
        <v>0</v>
      </c>
      <c r="DH42" s="23">
        <v>0</v>
      </c>
      <c r="DI42" s="23">
        <v>0</v>
      </c>
      <c r="DJ42" s="23">
        <v>0</v>
      </c>
      <c r="DK42" s="23">
        <v>0</v>
      </c>
      <c r="DL42" s="23">
        <v>0</v>
      </c>
      <c r="DM42" s="23">
        <v>0</v>
      </c>
      <c r="DN42" s="23">
        <v>0</v>
      </c>
      <c r="DO42" s="23">
        <v>0</v>
      </c>
      <c r="DP42" s="23">
        <v>0</v>
      </c>
      <c r="DQ42" s="23">
        <v>0</v>
      </c>
      <c r="DR42" s="23">
        <v>0</v>
      </c>
    </row>
    <row r="43" spans="1:122" ht="15" customHeight="1" x14ac:dyDescent="0.25">
      <c r="A43" s="20"/>
      <c r="B43" s="35" t="s">
        <v>93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22">
        <v>0</v>
      </c>
      <c r="BK43" s="22">
        <v>0</v>
      </c>
      <c r="BL43" s="22">
        <v>0</v>
      </c>
      <c r="BM43" s="22">
        <v>0</v>
      </c>
      <c r="BN43" s="22">
        <v>0</v>
      </c>
      <c r="BO43" s="22">
        <v>0</v>
      </c>
      <c r="BP43" s="22">
        <v>271.101</v>
      </c>
      <c r="BQ43" s="22">
        <v>0</v>
      </c>
      <c r="BR43" s="22">
        <v>0</v>
      </c>
      <c r="BS43" s="22">
        <v>0</v>
      </c>
      <c r="BT43" s="22">
        <v>0</v>
      </c>
      <c r="BU43" s="22">
        <v>0</v>
      </c>
      <c r="BV43" s="22">
        <v>0</v>
      </c>
      <c r="BW43" s="22">
        <v>0</v>
      </c>
      <c r="BX43" s="22">
        <v>0</v>
      </c>
      <c r="BY43" s="22">
        <v>0</v>
      </c>
      <c r="BZ43" s="22">
        <v>0</v>
      </c>
      <c r="CA43" s="22">
        <v>0</v>
      </c>
      <c r="CB43" s="22">
        <v>0</v>
      </c>
      <c r="CC43" s="22">
        <v>0</v>
      </c>
      <c r="CD43" s="22">
        <v>0</v>
      </c>
      <c r="CE43" s="22">
        <v>0</v>
      </c>
      <c r="CF43" s="22">
        <v>0</v>
      </c>
      <c r="CG43" s="22">
        <v>0</v>
      </c>
      <c r="CH43" s="22">
        <v>0</v>
      </c>
      <c r="CI43" s="22">
        <v>0</v>
      </c>
      <c r="CJ43" s="22">
        <v>0</v>
      </c>
      <c r="CK43" s="22">
        <v>0</v>
      </c>
      <c r="CL43" s="23">
        <v>0</v>
      </c>
      <c r="CM43" s="23">
        <v>0</v>
      </c>
      <c r="CN43" s="23">
        <v>0</v>
      </c>
      <c r="CO43" s="23">
        <v>0</v>
      </c>
      <c r="CP43" s="23">
        <v>0</v>
      </c>
      <c r="CQ43" s="23">
        <v>0</v>
      </c>
      <c r="CR43" s="23">
        <v>0</v>
      </c>
      <c r="CS43" s="23">
        <v>0</v>
      </c>
      <c r="CT43" s="23">
        <v>0</v>
      </c>
      <c r="CU43" s="23">
        <v>0</v>
      </c>
      <c r="CV43" s="23">
        <v>0</v>
      </c>
      <c r="CW43" s="23">
        <v>0</v>
      </c>
      <c r="CX43" s="23">
        <v>0</v>
      </c>
      <c r="CY43" s="23">
        <v>0</v>
      </c>
      <c r="CZ43" s="23">
        <v>0</v>
      </c>
      <c r="DA43" s="23">
        <v>0</v>
      </c>
      <c r="DB43" s="23">
        <v>0</v>
      </c>
      <c r="DC43" s="23">
        <v>0</v>
      </c>
      <c r="DD43" s="23">
        <v>0</v>
      </c>
      <c r="DE43" s="23">
        <v>0</v>
      </c>
      <c r="DF43" s="23">
        <v>0</v>
      </c>
      <c r="DG43" s="23">
        <v>0</v>
      </c>
      <c r="DH43" s="23">
        <v>0</v>
      </c>
      <c r="DI43" s="23">
        <v>0</v>
      </c>
      <c r="DJ43" s="23">
        <v>0</v>
      </c>
      <c r="DK43" s="23">
        <v>0</v>
      </c>
      <c r="DL43" s="23">
        <v>586.92427999999995</v>
      </c>
      <c r="DM43" s="23">
        <v>0</v>
      </c>
      <c r="DN43" s="23">
        <v>0</v>
      </c>
      <c r="DO43" s="23">
        <v>0</v>
      </c>
      <c r="DP43" s="23">
        <v>0</v>
      </c>
      <c r="DQ43" s="23">
        <v>0</v>
      </c>
      <c r="DR43" s="23">
        <v>0</v>
      </c>
    </row>
    <row r="44" spans="1:122" ht="15" customHeight="1" x14ac:dyDescent="0.25">
      <c r="A44" s="40"/>
      <c r="B44" s="35" t="s">
        <v>91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41">
        <v>310.05132999999995</v>
      </c>
      <c r="BK44" s="41">
        <v>661.69857999999999</v>
      </c>
      <c r="BL44" s="41">
        <v>-107.82532999999999</v>
      </c>
      <c r="BM44" s="41">
        <v>75.552710000000019</v>
      </c>
      <c r="BN44" s="41">
        <v>542.50490000000002</v>
      </c>
      <c r="BO44" s="41">
        <v>-188.32736000000003</v>
      </c>
      <c r="BP44" s="41">
        <v>-236.72588999999994</v>
      </c>
      <c r="BQ44" s="41">
        <v>267.15868</v>
      </c>
      <c r="BR44" s="41">
        <v>245.35056</v>
      </c>
      <c r="BS44" s="41">
        <v>302.98221000000001</v>
      </c>
      <c r="BT44" s="41">
        <v>-58.090129999999995</v>
      </c>
      <c r="BU44" s="41">
        <v>409.59688</v>
      </c>
      <c r="BV44" s="41">
        <v>156.95164999999997</v>
      </c>
      <c r="BW44" s="41">
        <v>711.09690999999998</v>
      </c>
      <c r="BX44" s="41">
        <v>620.29577000000018</v>
      </c>
      <c r="BY44" s="41">
        <v>620.51342</v>
      </c>
      <c r="BZ44" s="41">
        <v>-2.6285899999999387</v>
      </c>
      <c r="CA44" s="41">
        <v>150.62923000000006</v>
      </c>
      <c r="CB44" s="41">
        <v>-59.235419999999998</v>
      </c>
      <c r="CC44" s="41">
        <v>257.43500000000012</v>
      </c>
      <c r="CD44" s="41">
        <v>-89.980640000000008</v>
      </c>
      <c r="CE44" s="41">
        <v>164.17039</v>
      </c>
      <c r="CF44" s="41">
        <v>393.67752999999999</v>
      </c>
      <c r="CG44" s="41">
        <v>1009.4385000000001</v>
      </c>
      <c r="CH44" s="41">
        <v>-551.08279000000005</v>
      </c>
      <c r="CI44" s="41">
        <v>157.35731000000001</v>
      </c>
      <c r="CJ44" s="41">
        <v>252.62642</v>
      </c>
      <c r="CK44" s="41">
        <v>652.71517999999992</v>
      </c>
      <c r="CL44" s="42">
        <v>-103.4804</v>
      </c>
      <c r="CM44" s="42">
        <v>468.35122000000001</v>
      </c>
      <c r="CN44" s="42">
        <v>284.34294</v>
      </c>
      <c r="CO44" s="42">
        <v>594.25752999999986</v>
      </c>
      <c r="CP44" s="42">
        <v>-227.16696999999999</v>
      </c>
      <c r="CQ44" s="42">
        <v>-249.20961</v>
      </c>
      <c r="CR44" s="42">
        <v>-58.759179999999979</v>
      </c>
      <c r="CS44" s="42">
        <v>733.17158999999992</v>
      </c>
      <c r="CT44" s="42">
        <v>-41.6</v>
      </c>
      <c r="CU44" s="42">
        <v>-105.6</v>
      </c>
      <c r="CV44" s="42">
        <v>122.8</v>
      </c>
      <c r="CW44" s="42">
        <v>512.5</v>
      </c>
      <c r="CX44" s="42">
        <v>-568.56918000000007</v>
      </c>
      <c r="CY44" s="42">
        <v>174.60822999999999</v>
      </c>
      <c r="CZ44" s="42">
        <v>162.15421999999998</v>
      </c>
      <c r="DA44" s="42">
        <v>166.37536</v>
      </c>
      <c r="DB44" s="42">
        <v>-776.71596</v>
      </c>
      <c r="DC44" s="42">
        <v>-343.65982999999994</v>
      </c>
      <c r="DD44" s="42">
        <v>-102.54420999999999</v>
      </c>
      <c r="DE44" s="42">
        <v>74.567309999999992</v>
      </c>
      <c r="DF44" s="42">
        <v>401.30374999999998</v>
      </c>
      <c r="DG44" s="42">
        <v>-638.62742000000003</v>
      </c>
      <c r="DH44" s="42">
        <v>-561.23875999999996</v>
      </c>
      <c r="DI44" s="42">
        <v>269.60467</v>
      </c>
      <c r="DJ44" s="42">
        <v>-620.80096000000003</v>
      </c>
      <c r="DK44" s="42">
        <v>-509.95754000000005</v>
      </c>
      <c r="DL44" s="42">
        <v>-332.71290999999997</v>
      </c>
      <c r="DM44" s="42">
        <v>227.95526999999996</v>
      </c>
      <c r="DN44" s="42">
        <v>-697.76576</v>
      </c>
      <c r="DO44" s="42">
        <v>-710.42711000000008</v>
      </c>
      <c r="DP44" s="42">
        <v>32.337690000000009</v>
      </c>
      <c r="DQ44" s="42">
        <v>-894.71947</v>
      </c>
      <c r="DR44" s="42">
        <v>-259.5249</v>
      </c>
    </row>
    <row r="45" spans="1:122" s="13" customFormat="1" ht="15" customHeight="1" x14ac:dyDescent="0.2">
      <c r="A45" s="20"/>
      <c r="B45" s="34" t="s">
        <v>94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18">
        <v>-99.775660000000073</v>
      </c>
      <c r="BK45" s="18">
        <v>74.93500000000023</v>
      </c>
      <c r="BL45" s="18">
        <v>270.29882999999984</v>
      </c>
      <c r="BM45" s="18">
        <v>-47.640629999999817</v>
      </c>
      <c r="BN45" s="18">
        <v>-393.39587999999969</v>
      </c>
      <c r="BO45" s="18">
        <v>-34.173629999999946</v>
      </c>
      <c r="BP45" s="18">
        <v>158.33319999999986</v>
      </c>
      <c r="BQ45" s="18">
        <v>-34.287510000001021</v>
      </c>
      <c r="BR45" s="18">
        <v>81.773699999999636</v>
      </c>
      <c r="BS45" s="18">
        <v>-90.926240000000533</v>
      </c>
      <c r="BT45" s="18">
        <v>-73.029150000000413</v>
      </c>
      <c r="BU45" s="18">
        <v>315.48026999999979</v>
      </c>
      <c r="BV45" s="18">
        <v>200.42800000000005</v>
      </c>
      <c r="BW45" s="18">
        <v>-194.13773999999995</v>
      </c>
      <c r="BX45" s="18">
        <v>-336.67070000000024</v>
      </c>
      <c r="BY45" s="18">
        <v>152.17490000000001</v>
      </c>
      <c r="BZ45" s="18">
        <v>-142.01823000000002</v>
      </c>
      <c r="CA45" s="18">
        <v>96.849289999999939</v>
      </c>
      <c r="CB45" s="18">
        <v>-31.527680000000032</v>
      </c>
      <c r="CC45" s="18">
        <v>447.83558999999991</v>
      </c>
      <c r="CD45" s="18">
        <v>141.16504</v>
      </c>
      <c r="CE45" s="18">
        <v>150.19765000000001</v>
      </c>
      <c r="CF45" s="18">
        <v>161.30976000000001</v>
      </c>
      <c r="CG45" s="18">
        <v>-140.74686</v>
      </c>
      <c r="CH45" s="18">
        <v>432.69970000000001</v>
      </c>
      <c r="CI45" s="18">
        <v>-10.25238</v>
      </c>
      <c r="CJ45" s="18">
        <v>-96.890110000000007</v>
      </c>
      <c r="CK45" s="18">
        <v>-196.36356000000001</v>
      </c>
      <c r="CL45" s="19">
        <v>710.29513999999995</v>
      </c>
      <c r="CM45" s="19">
        <v>-438.46755999999999</v>
      </c>
      <c r="CN45" s="19">
        <v>-356.49211000000003</v>
      </c>
      <c r="CO45" s="19">
        <v>-255.50327999999999</v>
      </c>
      <c r="CP45" s="19">
        <v>9.4480699999999995</v>
      </c>
      <c r="CQ45" s="19">
        <v>438.01316000000003</v>
      </c>
      <c r="CR45" s="19">
        <v>323.06878</v>
      </c>
      <c r="CS45" s="19">
        <v>-1041.71513</v>
      </c>
      <c r="CT45" s="19">
        <v>196.5</v>
      </c>
      <c r="CU45" s="19">
        <v>-691.5</v>
      </c>
      <c r="CV45" s="19">
        <v>-439.2</v>
      </c>
      <c r="CW45" s="19">
        <v>482.6</v>
      </c>
      <c r="CX45" s="19">
        <v>3.2114099999999999</v>
      </c>
      <c r="CY45" s="19">
        <v>-377.69547</v>
      </c>
      <c r="CZ45" s="19">
        <v>46.887720000000002</v>
      </c>
      <c r="DA45" s="19">
        <v>59.362900000000003</v>
      </c>
      <c r="DB45" s="19">
        <v>348.59692999999999</v>
      </c>
      <c r="DC45" s="19">
        <v>-263.95078999999998</v>
      </c>
      <c r="DD45" s="19">
        <v>-399.41120999999998</v>
      </c>
      <c r="DE45" s="19">
        <v>-110.13384000000001</v>
      </c>
      <c r="DF45" s="19">
        <v>-227.12118000000001</v>
      </c>
      <c r="DG45" s="19">
        <v>-167.46872999999999</v>
      </c>
      <c r="DH45" s="19">
        <v>15.498609999999999</v>
      </c>
      <c r="DI45" s="19">
        <v>-277.35451999999998</v>
      </c>
      <c r="DJ45" s="19">
        <v>239.63261</v>
      </c>
      <c r="DK45" s="19">
        <v>-493.28476000000001</v>
      </c>
      <c r="DL45" s="19">
        <v>-233.59748999999999</v>
      </c>
      <c r="DM45" s="19">
        <v>-34.008119999999998</v>
      </c>
      <c r="DN45" s="19">
        <v>149.35085000000001</v>
      </c>
      <c r="DO45" s="19">
        <v>-152.61809</v>
      </c>
      <c r="DP45" s="19">
        <v>-156.95051000000001</v>
      </c>
      <c r="DQ45" s="19">
        <v>-295.76702999999998</v>
      </c>
      <c r="DR45" s="19">
        <v>-596.24249999999995</v>
      </c>
    </row>
    <row r="46" spans="1:122" s="13" customFormat="1" ht="15" customHeight="1" x14ac:dyDescent="0.2">
      <c r="A46" s="10"/>
      <c r="B46" s="34" t="s">
        <v>95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18">
        <v>-3.1046000000000014</v>
      </c>
      <c r="BK46" s="18">
        <v>435.81326000000001</v>
      </c>
      <c r="BL46" s="18">
        <v>-18.044669999999996</v>
      </c>
      <c r="BM46" s="18">
        <v>-81.640479999999997</v>
      </c>
      <c r="BN46" s="18">
        <v>313.71100999999999</v>
      </c>
      <c r="BO46" s="18">
        <v>133.92510000000001</v>
      </c>
      <c r="BP46" s="18">
        <v>120.10449000000003</v>
      </c>
      <c r="BQ46" s="18">
        <v>-96.93122000000001</v>
      </c>
      <c r="BR46" s="18">
        <v>328.09962000000007</v>
      </c>
      <c r="BS46" s="18">
        <v>275.42261000000002</v>
      </c>
      <c r="BT46" s="18">
        <v>-226.68979000000002</v>
      </c>
      <c r="BU46" s="18">
        <v>300.03204999999997</v>
      </c>
      <c r="BV46" s="18">
        <v>238.10245</v>
      </c>
      <c r="BW46" s="18">
        <v>161.42222999999998</v>
      </c>
      <c r="BX46" s="18">
        <v>-95.584980000000002</v>
      </c>
      <c r="BY46" s="18">
        <v>-90.104409999999987</v>
      </c>
      <c r="BZ46" s="18">
        <v>-56.227699999999999</v>
      </c>
      <c r="CA46" s="18">
        <v>697.04075</v>
      </c>
      <c r="CB46" s="18">
        <v>-97.354780000000005</v>
      </c>
      <c r="CC46" s="18">
        <v>-25.678520000000006</v>
      </c>
      <c r="CD46" s="18">
        <v>617.71365000000003</v>
      </c>
      <c r="CE46" s="18">
        <v>-92.480770000000007</v>
      </c>
      <c r="CF46" s="18">
        <v>-517.94614000000001</v>
      </c>
      <c r="CG46" s="18">
        <v>730.74959000000001</v>
      </c>
      <c r="CH46" s="18">
        <v>-171.09335999999999</v>
      </c>
      <c r="CI46" s="18">
        <v>-11.613200000000001</v>
      </c>
      <c r="CJ46" s="18">
        <v>103.75826000000001</v>
      </c>
      <c r="CK46" s="18">
        <v>204.80696</v>
      </c>
      <c r="CL46" s="18">
        <v>449.25267000000002</v>
      </c>
      <c r="CM46" s="18">
        <v>-43.78886</v>
      </c>
      <c r="CN46" s="18">
        <v>-165.07146</v>
      </c>
      <c r="CO46" s="18">
        <v>264.82920999999999</v>
      </c>
      <c r="CP46" s="18">
        <v>-151.88703000000001</v>
      </c>
      <c r="CQ46" s="18">
        <v>1005.2927100000001</v>
      </c>
      <c r="CR46" s="18">
        <v>336.04208</v>
      </c>
      <c r="CS46" s="18">
        <v>234.53791000000001</v>
      </c>
      <c r="CT46" s="18">
        <v>238.7</v>
      </c>
      <c r="CU46" s="18">
        <v>1366.7</v>
      </c>
      <c r="CV46" s="18">
        <v>461.5</v>
      </c>
      <c r="CW46" s="18">
        <v>533.5</v>
      </c>
      <c r="CX46" s="18">
        <v>-6.6955</v>
      </c>
      <c r="CY46" s="18">
        <v>272.19337999999999</v>
      </c>
      <c r="CZ46" s="18">
        <v>350.09055999999998</v>
      </c>
      <c r="DA46" s="18">
        <v>372.29428000000001</v>
      </c>
      <c r="DB46" s="18">
        <v>-59.015210000000003</v>
      </c>
      <c r="DC46" s="18">
        <v>1397.3664200000001</v>
      </c>
      <c r="DD46" s="18">
        <v>187.95752999999999</v>
      </c>
      <c r="DE46" s="18">
        <v>271.87076000000002</v>
      </c>
      <c r="DF46" s="18">
        <v>269.09050999999999</v>
      </c>
      <c r="DG46" s="18">
        <v>1580.12005</v>
      </c>
      <c r="DH46" s="18">
        <v>624.81661999999994</v>
      </c>
      <c r="DI46" s="18">
        <v>714.47310000000004</v>
      </c>
      <c r="DJ46" s="18">
        <v>372.46132</v>
      </c>
      <c r="DK46" s="18">
        <v>77.260649999999998</v>
      </c>
      <c r="DL46" s="18">
        <v>1133.21145</v>
      </c>
      <c r="DM46" s="18">
        <v>1225.82017</v>
      </c>
      <c r="DN46" s="18">
        <v>231.81342000000001</v>
      </c>
      <c r="DO46" s="18">
        <v>-629.00602000000003</v>
      </c>
      <c r="DP46" s="18">
        <v>958.43205</v>
      </c>
      <c r="DQ46" s="18">
        <v>-528.21371999999997</v>
      </c>
      <c r="DR46" s="18">
        <v>103.09447</v>
      </c>
    </row>
    <row r="47" spans="1:122" ht="15" customHeight="1" x14ac:dyDescent="0.25">
      <c r="A47" s="20"/>
      <c r="B47" s="28" t="s">
        <v>96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2">
        <v>-3.1046000000000014</v>
      </c>
      <c r="BK47" s="22">
        <v>435.81326000000001</v>
      </c>
      <c r="BL47" s="22">
        <v>-18.044669999999996</v>
      </c>
      <c r="BM47" s="22">
        <v>-81.640479999999997</v>
      </c>
      <c r="BN47" s="22">
        <v>313.71100999999999</v>
      </c>
      <c r="BO47" s="22">
        <v>133.92510000000001</v>
      </c>
      <c r="BP47" s="22">
        <v>120.10449000000003</v>
      </c>
      <c r="BQ47" s="22">
        <v>-96.93122000000001</v>
      </c>
      <c r="BR47" s="22">
        <v>328.09962000000007</v>
      </c>
      <c r="BS47" s="22">
        <v>275.42261000000002</v>
      </c>
      <c r="BT47" s="22">
        <v>-226.68979000000002</v>
      </c>
      <c r="BU47" s="22">
        <v>300.03204999999997</v>
      </c>
      <c r="BV47" s="22">
        <v>238.10245</v>
      </c>
      <c r="BW47" s="22">
        <v>161.42222999999998</v>
      </c>
      <c r="BX47" s="22">
        <v>-95.584980000000002</v>
      </c>
      <c r="BY47" s="22">
        <v>-90.104409999999987</v>
      </c>
      <c r="BZ47" s="22">
        <v>-56.227699999999999</v>
      </c>
      <c r="CA47" s="22">
        <v>697.04075</v>
      </c>
      <c r="CB47" s="22">
        <v>-97.354780000000005</v>
      </c>
      <c r="CC47" s="22">
        <v>-25.678520000000006</v>
      </c>
      <c r="CD47" s="22">
        <v>617.71365000000003</v>
      </c>
      <c r="CE47" s="22">
        <v>-92.480770000000007</v>
      </c>
      <c r="CF47" s="22">
        <v>-517.94614000000001</v>
      </c>
      <c r="CG47" s="22">
        <v>730.74959000000001</v>
      </c>
      <c r="CH47" s="22">
        <v>-171.09335999999999</v>
      </c>
      <c r="CI47" s="22">
        <v>-11.613200000000001</v>
      </c>
      <c r="CJ47" s="22">
        <v>103.75826000000001</v>
      </c>
      <c r="CK47" s="22">
        <v>204.80696</v>
      </c>
      <c r="CL47" s="23">
        <v>449.25267000000002</v>
      </c>
      <c r="CM47" s="23">
        <v>-43.78886</v>
      </c>
      <c r="CN47" s="23">
        <v>-165.07146</v>
      </c>
      <c r="CO47" s="23">
        <v>264.82920999999999</v>
      </c>
      <c r="CP47" s="23">
        <v>-151.88703000000001</v>
      </c>
      <c r="CQ47" s="23">
        <v>1005.2927100000001</v>
      </c>
      <c r="CR47" s="23">
        <v>336.04208</v>
      </c>
      <c r="CS47" s="23">
        <v>234.53791000000001</v>
      </c>
      <c r="CT47" s="23">
        <v>238.7</v>
      </c>
      <c r="CU47" s="23">
        <v>1366.7</v>
      </c>
      <c r="CV47" s="23">
        <v>461.5</v>
      </c>
      <c r="CW47" s="23">
        <v>533.5</v>
      </c>
      <c r="CX47" s="23">
        <v>-6.6955</v>
      </c>
      <c r="CY47" s="23">
        <v>272.19337999999999</v>
      </c>
      <c r="CZ47" s="23">
        <v>350.09055999999998</v>
      </c>
      <c r="DA47" s="23">
        <v>372.29428000000001</v>
      </c>
      <c r="DB47" s="23">
        <v>-59.015210000000003</v>
      </c>
      <c r="DC47" s="23">
        <v>1397.3664200000001</v>
      </c>
      <c r="DD47" s="23">
        <v>187.95752999999999</v>
      </c>
      <c r="DE47" s="23">
        <v>271.87076000000002</v>
      </c>
      <c r="DF47" s="23">
        <v>269.09050999999999</v>
      </c>
      <c r="DG47" s="23">
        <v>1580.12005</v>
      </c>
      <c r="DH47" s="23">
        <v>624.81661999999994</v>
      </c>
      <c r="DI47" s="23">
        <v>714.47310000000004</v>
      </c>
      <c r="DJ47" s="23">
        <v>372.46132</v>
      </c>
      <c r="DK47" s="23">
        <v>77.260649999999998</v>
      </c>
      <c r="DL47" s="23">
        <v>1133.21145</v>
      </c>
      <c r="DM47" s="23">
        <v>1225.82017</v>
      </c>
      <c r="DN47" s="23">
        <v>231.81342000000001</v>
      </c>
      <c r="DO47" s="23">
        <v>-629.00602000000003</v>
      </c>
      <c r="DP47" s="23">
        <v>958.43205</v>
      </c>
      <c r="DQ47" s="23">
        <v>-528.21371999999997</v>
      </c>
      <c r="DR47" s="23">
        <v>103.09447</v>
      </c>
    </row>
    <row r="48" spans="1:122" ht="15" customHeight="1" x14ac:dyDescent="0.25">
      <c r="A48" s="26"/>
      <c r="B48" s="43" t="s">
        <v>97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22">
        <v>0</v>
      </c>
      <c r="BK48" s="22">
        <v>0</v>
      </c>
      <c r="BL48" s="22">
        <v>0</v>
      </c>
      <c r="BM48" s="22">
        <v>0</v>
      </c>
      <c r="BN48" s="22">
        <v>0</v>
      </c>
      <c r="BO48" s="22">
        <v>0</v>
      </c>
      <c r="BP48" s="22">
        <v>0</v>
      </c>
      <c r="BQ48" s="22">
        <v>0</v>
      </c>
      <c r="BR48" s="22">
        <v>0</v>
      </c>
      <c r="BS48" s="22">
        <v>0</v>
      </c>
      <c r="BT48" s="22">
        <v>0</v>
      </c>
      <c r="BU48" s="22">
        <v>0</v>
      </c>
      <c r="BV48" s="22">
        <v>0</v>
      </c>
      <c r="BW48" s="22">
        <v>0</v>
      </c>
      <c r="BX48" s="22">
        <v>0</v>
      </c>
      <c r="BY48" s="22">
        <v>0</v>
      </c>
      <c r="BZ48" s="22">
        <v>0</v>
      </c>
      <c r="CA48" s="22">
        <v>0</v>
      </c>
      <c r="CB48" s="22">
        <v>0</v>
      </c>
      <c r="CC48" s="22">
        <v>0</v>
      </c>
      <c r="CD48" s="22">
        <v>0</v>
      </c>
      <c r="CE48" s="22">
        <v>0</v>
      </c>
      <c r="CF48" s="22">
        <v>0</v>
      </c>
      <c r="CG48" s="22">
        <v>0</v>
      </c>
      <c r="CH48" s="22">
        <v>0</v>
      </c>
      <c r="CI48" s="22">
        <v>0</v>
      </c>
      <c r="CJ48" s="22">
        <v>0</v>
      </c>
      <c r="CK48" s="22">
        <v>0</v>
      </c>
      <c r="CL48" s="23">
        <v>0</v>
      </c>
      <c r="CM48" s="23">
        <v>0</v>
      </c>
      <c r="CN48" s="23">
        <v>0</v>
      </c>
      <c r="CO48" s="23">
        <v>0</v>
      </c>
      <c r="CP48" s="23">
        <v>0</v>
      </c>
      <c r="CQ48" s="23">
        <v>0</v>
      </c>
      <c r="CR48" s="23">
        <v>0</v>
      </c>
      <c r="CS48" s="23">
        <v>0</v>
      </c>
      <c r="CT48" s="23">
        <v>0</v>
      </c>
      <c r="CU48" s="23">
        <v>0</v>
      </c>
      <c r="CV48" s="23">
        <v>0</v>
      </c>
      <c r="CW48" s="23">
        <v>0</v>
      </c>
      <c r="CX48" s="23">
        <v>0</v>
      </c>
      <c r="CY48" s="23">
        <v>0</v>
      </c>
      <c r="CZ48" s="23">
        <v>0</v>
      </c>
      <c r="DA48" s="23">
        <v>0</v>
      </c>
      <c r="DB48" s="23">
        <v>0</v>
      </c>
      <c r="DC48" s="23">
        <v>0</v>
      </c>
      <c r="DD48" s="23">
        <v>0</v>
      </c>
      <c r="DE48" s="23">
        <v>0</v>
      </c>
      <c r="DF48" s="23">
        <v>0</v>
      </c>
      <c r="DG48" s="23">
        <v>0</v>
      </c>
      <c r="DH48" s="23">
        <v>0</v>
      </c>
      <c r="DI48" s="23">
        <v>0</v>
      </c>
      <c r="DJ48" s="23">
        <v>0</v>
      </c>
      <c r="DK48" s="23">
        <v>0</v>
      </c>
      <c r="DL48" s="23">
        <v>0</v>
      </c>
      <c r="DM48" s="23">
        <v>0</v>
      </c>
      <c r="DN48" s="23">
        <v>0</v>
      </c>
      <c r="DO48" s="23">
        <v>0</v>
      </c>
      <c r="DP48" s="23">
        <v>0</v>
      </c>
      <c r="DQ48" s="23">
        <v>0</v>
      </c>
      <c r="DR48" s="23">
        <v>0</v>
      </c>
    </row>
    <row r="49" spans="1:122" ht="15" customHeight="1" thickBot="1" x14ac:dyDescent="0.3">
      <c r="A49" s="20"/>
      <c r="B49" s="44" t="s">
        <v>98</v>
      </c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5">
        <v>0</v>
      </c>
      <c r="BK49" s="45">
        <v>0</v>
      </c>
      <c r="BL49" s="45">
        <v>0</v>
      </c>
      <c r="BM49" s="45">
        <v>0</v>
      </c>
      <c r="BN49" s="45">
        <v>0</v>
      </c>
      <c r="BO49" s="45">
        <v>0</v>
      </c>
      <c r="BP49" s="45">
        <v>0</v>
      </c>
      <c r="BQ49" s="45">
        <v>0</v>
      </c>
      <c r="BR49" s="45">
        <v>0</v>
      </c>
      <c r="BS49" s="45">
        <v>0</v>
      </c>
      <c r="BT49" s="45">
        <v>0</v>
      </c>
      <c r="BU49" s="45">
        <v>0</v>
      </c>
      <c r="BV49" s="45">
        <v>0</v>
      </c>
      <c r="BW49" s="45">
        <v>0</v>
      </c>
      <c r="BX49" s="45">
        <v>0</v>
      </c>
      <c r="BY49" s="45">
        <v>0</v>
      </c>
      <c r="BZ49" s="45">
        <v>0</v>
      </c>
      <c r="CA49" s="45">
        <v>0</v>
      </c>
      <c r="CB49" s="45">
        <v>0</v>
      </c>
      <c r="CC49" s="45">
        <v>0</v>
      </c>
      <c r="CD49" s="45">
        <v>0</v>
      </c>
      <c r="CE49" s="45">
        <v>0</v>
      </c>
      <c r="CF49" s="45">
        <v>0</v>
      </c>
      <c r="CG49" s="45">
        <v>0</v>
      </c>
      <c r="CH49" s="45">
        <v>0</v>
      </c>
      <c r="CI49" s="45">
        <v>0</v>
      </c>
      <c r="CJ49" s="45">
        <v>0</v>
      </c>
      <c r="CK49" s="45">
        <v>0</v>
      </c>
      <c r="CL49" s="46">
        <v>0</v>
      </c>
      <c r="CM49" s="46">
        <v>0</v>
      </c>
      <c r="CN49" s="46">
        <v>0</v>
      </c>
      <c r="CO49" s="46">
        <v>0</v>
      </c>
      <c r="CP49" s="46">
        <v>0</v>
      </c>
      <c r="CQ49" s="46">
        <v>0</v>
      </c>
      <c r="CR49" s="46">
        <v>0</v>
      </c>
      <c r="CS49" s="46">
        <v>0</v>
      </c>
      <c r="CT49" s="46">
        <v>0</v>
      </c>
      <c r="CU49" s="46">
        <v>0</v>
      </c>
      <c r="CV49" s="46">
        <v>0</v>
      </c>
      <c r="CW49" s="46">
        <v>0</v>
      </c>
      <c r="CX49" s="46">
        <v>0</v>
      </c>
      <c r="CY49" s="46">
        <v>0</v>
      </c>
      <c r="CZ49" s="46">
        <v>0</v>
      </c>
      <c r="DA49" s="46">
        <v>0</v>
      </c>
      <c r="DB49" s="46">
        <v>0</v>
      </c>
      <c r="DC49" s="46">
        <v>0</v>
      </c>
      <c r="DD49" s="46">
        <v>0</v>
      </c>
      <c r="DE49" s="46">
        <v>0</v>
      </c>
      <c r="DF49" s="46">
        <v>0</v>
      </c>
      <c r="DG49" s="46">
        <v>0</v>
      </c>
      <c r="DH49" s="46">
        <v>0</v>
      </c>
      <c r="DI49" s="46">
        <v>0</v>
      </c>
      <c r="DJ49" s="46">
        <v>0</v>
      </c>
      <c r="DK49" s="46">
        <v>0</v>
      </c>
      <c r="DL49" s="46">
        <v>0</v>
      </c>
      <c r="DM49" s="46">
        <v>0</v>
      </c>
      <c r="DN49" s="46">
        <v>0</v>
      </c>
      <c r="DO49" s="46">
        <v>0</v>
      </c>
      <c r="DP49" s="46">
        <v>0</v>
      </c>
      <c r="DQ49" s="46">
        <v>0</v>
      </c>
      <c r="DR49" s="46">
        <v>0</v>
      </c>
    </row>
    <row r="50" spans="1:122" ht="15" customHeight="1" x14ac:dyDescent="0.25">
      <c r="A50" s="20"/>
      <c r="B50" s="78" t="s">
        <v>608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</row>
    <row r="51" spans="1:122" ht="15" customHeight="1" x14ac:dyDescent="0.25">
      <c r="A51" s="4"/>
      <c r="BJ51" s="47"/>
      <c r="BK51" s="47"/>
      <c r="BL51" s="47"/>
      <c r="BM51" s="47"/>
      <c r="BN51" s="47"/>
      <c r="BO51" s="47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</row>
    <row r="52" spans="1:122" ht="15" customHeight="1" x14ac:dyDescent="0.25">
      <c r="A52" s="4"/>
      <c r="B52" s="49" t="s">
        <v>99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7"/>
      <c r="BK52" s="47"/>
      <c r="BL52" s="47"/>
      <c r="BM52" s="47"/>
      <c r="BN52" s="47"/>
      <c r="BO52" s="47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</row>
    <row r="53" spans="1:122" ht="15" customHeight="1" x14ac:dyDescent="0.25">
      <c r="A53" s="4"/>
      <c r="B53" s="50" t="s">
        <v>100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64">
        <v>4.1837499999999999</v>
      </c>
      <c r="BK53" s="64">
        <v>4.2682099999999998</v>
      </c>
      <c r="BL53" s="64">
        <v>4.0079500000000001</v>
      </c>
      <c r="BM53" s="64">
        <v>4.5772400000000006</v>
      </c>
      <c r="BN53" s="64">
        <v>7.5962899999999998</v>
      </c>
      <c r="BO53" s="64">
        <v>6.6855899999999995</v>
      </c>
      <c r="BP53" s="64">
        <v>10.98799</v>
      </c>
      <c r="BQ53" s="64">
        <v>5.7370800000000006</v>
      </c>
      <c r="BR53" s="64">
        <v>16.86307</v>
      </c>
      <c r="BS53" s="64">
        <v>9.85487</v>
      </c>
      <c r="BT53" s="64">
        <v>6.1773000000000007</v>
      </c>
      <c r="BU53" s="64">
        <v>17.428719999999998</v>
      </c>
      <c r="BV53" s="64">
        <v>53.50461</v>
      </c>
      <c r="BW53" s="64">
        <v>4.6616500000000007</v>
      </c>
      <c r="BX53" s="64">
        <v>5.8913499999999992</v>
      </c>
      <c r="BY53" s="64">
        <v>15.59844</v>
      </c>
      <c r="BZ53" s="64">
        <v>5.3355399999999999</v>
      </c>
      <c r="CA53" s="64">
        <v>5.2360499999999996</v>
      </c>
      <c r="CB53" s="64">
        <v>26.698869999999999</v>
      </c>
      <c r="CC53" s="64">
        <v>6.6394500000000001</v>
      </c>
      <c r="CD53" s="64">
        <v>5.6846899999999998</v>
      </c>
      <c r="CE53" s="64">
        <v>7.241340000000001</v>
      </c>
      <c r="CF53" s="64">
        <v>8.21021</v>
      </c>
      <c r="CG53" s="64">
        <v>9.3177500000000002</v>
      </c>
      <c r="CH53" s="64">
        <v>7.2136700000000005</v>
      </c>
      <c r="CI53" s="64">
        <v>16.055620000000001</v>
      </c>
      <c r="CJ53" s="64">
        <v>5.4316800000000001</v>
      </c>
      <c r="CK53" s="64">
        <v>25.91018</v>
      </c>
      <c r="CL53" s="64">
        <v>41.626280000000001</v>
      </c>
      <c r="CM53" s="64">
        <v>89.225300000000004</v>
      </c>
      <c r="CN53" s="64">
        <v>28.524090000000005</v>
      </c>
      <c r="CO53" s="64">
        <v>23.427030000000002</v>
      </c>
      <c r="CP53" s="64">
        <v>48.506080000000004</v>
      </c>
      <c r="CQ53" s="64">
        <v>46.964500000000001</v>
      </c>
      <c r="CR53" s="64">
        <v>62.757800000000003</v>
      </c>
      <c r="CS53" s="64">
        <v>51.12032</v>
      </c>
      <c r="CT53" s="64">
        <v>36.9</v>
      </c>
      <c r="CU53" s="64">
        <v>56.499999999999993</v>
      </c>
      <c r="CV53" s="64">
        <v>55</v>
      </c>
      <c r="CW53" s="64">
        <v>47.6</v>
      </c>
      <c r="CX53" s="64">
        <v>52.127010000000006</v>
      </c>
      <c r="CY53" s="64">
        <v>51.220849999999999</v>
      </c>
      <c r="CZ53" s="64">
        <v>42.043730000000004</v>
      </c>
      <c r="DA53" s="64">
        <v>55.126069999999999</v>
      </c>
      <c r="DB53" s="64">
        <v>34.674610000000001</v>
      </c>
      <c r="DC53" s="64">
        <v>38.737240000000007</v>
      </c>
      <c r="DD53" s="64">
        <v>49.315509999999996</v>
      </c>
      <c r="DE53" s="64">
        <v>57.126579999999997</v>
      </c>
      <c r="DF53" s="64">
        <v>36.471769999999999</v>
      </c>
      <c r="DG53" s="64">
        <v>43.113460000000003</v>
      </c>
      <c r="DH53" s="64">
        <v>46.711669999999998</v>
      </c>
      <c r="DI53" s="64">
        <v>22.90531</v>
      </c>
      <c r="DJ53" s="64">
        <v>153.79007000000001</v>
      </c>
      <c r="DK53" s="64">
        <v>97.050409999999999</v>
      </c>
      <c r="DL53" s="64">
        <v>123.87935999999999</v>
      </c>
      <c r="DM53" s="64">
        <v>101.4657</v>
      </c>
      <c r="DN53" s="64">
        <v>54.628509999999999</v>
      </c>
      <c r="DO53" s="64">
        <v>27.077080000000002</v>
      </c>
      <c r="DP53" s="64">
        <v>350.91892000000001</v>
      </c>
      <c r="DQ53" s="64">
        <v>-43.548309999999994</v>
      </c>
      <c r="DR53" s="64">
        <v>142.02506</v>
      </c>
    </row>
    <row r="54" spans="1:122" ht="15" customHeight="1" x14ac:dyDescent="0.25">
      <c r="B54" s="50" t="s">
        <v>101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64">
        <v>179.74802</v>
      </c>
      <c r="BK54" s="64">
        <v>186.93606000000003</v>
      </c>
      <c r="BL54" s="64">
        <v>182.06613999999999</v>
      </c>
      <c r="BM54" s="64">
        <v>188.86088999999998</v>
      </c>
      <c r="BN54" s="64">
        <v>130.73408999999998</v>
      </c>
      <c r="BO54" s="64">
        <v>125.36618000000001</v>
      </c>
      <c r="BP54" s="64">
        <v>127.84493999999999</v>
      </c>
      <c r="BQ54" s="64">
        <v>138.37890999999999</v>
      </c>
      <c r="BR54" s="64">
        <v>171.79656</v>
      </c>
      <c r="BS54" s="64">
        <v>148.92963999999998</v>
      </c>
      <c r="BT54" s="64">
        <v>176.6019</v>
      </c>
      <c r="BU54" s="64">
        <v>160.97438</v>
      </c>
      <c r="BV54" s="64">
        <v>380.09551999999996</v>
      </c>
      <c r="BW54" s="64">
        <v>323.36191999999994</v>
      </c>
      <c r="BX54" s="64">
        <v>233.92459000000002</v>
      </c>
      <c r="BY54" s="64">
        <v>281.84701999999999</v>
      </c>
      <c r="BZ54" s="64">
        <v>397.76984000000004</v>
      </c>
      <c r="CA54" s="64">
        <v>338.10209999999995</v>
      </c>
      <c r="CB54" s="64">
        <v>240.63722000000001</v>
      </c>
      <c r="CC54" s="64">
        <v>293.63596000000001</v>
      </c>
      <c r="CD54" s="64">
        <v>408.26391000000001</v>
      </c>
      <c r="CE54" s="64">
        <v>393.01911000000001</v>
      </c>
      <c r="CF54" s="64">
        <v>360.92783000000003</v>
      </c>
      <c r="CG54" s="64">
        <v>317.10185999999999</v>
      </c>
      <c r="CH54" s="64">
        <v>386.49795</v>
      </c>
      <c r="CI54" s="64">
        <v>358.33228000000003</v>
      </c>
      <c r="CJ54" s="64">
        <v>352.96994999999998</v>
      </c>
      <c r="CK54" s="64">
        <v>344.55346999999995</v>
      </c>
      <c r="CL54" s="64">
        <v>307.89872000000003</v>
      </c>
      <c r="CM54" s="64">
        <v>213.69257000000002</v>
      </c>
      <c r="CN54" s="64">
        <v>264.93295000000001</v>
      </c>
      <c r="CO54" s="64">
        <v>444.37046999999995</v>
      </c>
      <c r="CP54" s="64">
        <v>270.44161000000003</v>
      </c>
      <c r="CQ54" s="64">
        <v>341.21114999999998</v>
      </c>
      <c r="CR54" s="64">
        <v>299.88634999999999</v>
      </c>
      <c r="CS54" s="64">
        <v>262.83296000000001</v>
      </c>
      <c r="CT54" s="64">
        <v>292.60000000000002</v>
      </c>
      <c r="CU54" s="64">
        <v>219</v>
      </c>
      <c r="CV54" s="64">
        <v>287.29999999999995</v>
      </c>
      <c r="CW54" s="64">
        <v>331.1</v>
      </c>
      <c r="CX54" s="64">
        <v>258.67644999999999</v>
      </c>
      <c r="CY54" s="64">
        <v>187.25161999999997</v>
      </c>
      <c r="CZ54" s="64">
        <v>163.89299</v>
      </c>
      <c r="DA54" s="64">
        <v>370.83088000000004</v>
      </c>
      <c r="DB54" s="64">
        <v>287.62654000000003</v>
      </c>
      <c r="DC54" s="64">
        <v>164.67914999999999</v>
      </c>
      <c r="DD54" s="64">
        <v>245.66655</v>
      </c>
      <c r="DE54" s="64">
        <v>278.16876999999999</v>
      </c>
      <c r="DF54" s="64">
        <v>300.85266000000001</v>
      </c>
      <c r="DG54" s="64">
        <v>164.33392000000001</v>
      </c>
      <c r="DH54" s="64">
        <v>242.85451999999998</v>
      </c>
      <c r="DI54" s="64">
        <v>226.83852999999999</v>
      </c>
      <c r="DJ54" s="64">
        <v>259.72388000000001</v>
      </c>
      <c r="DK54" s="64">
        <v>233.84698</v>
      </c>
      <c r="DL54" s="64">
        <v>342.43567999999999</v>
      </c>
      <c r="DM54" s="64">
        <v>2625.7677700000004</v>
      </c>
      <c r="DN54" s="64">
        <v>303.93721000000005</v>
      </c>
      <c r="DO54" s="64">
        <v>331.80047000000002</v>
      </c>
      <c r="DP54" s="64">
        <v>357.31816000000003</v>
      </c>
      <c r="DQ54" s="64">
        <v>359.35353999999995</v>
      </c>
      <c r="DR54" s="64">
        <v>394.63651000000004</v>
      </c>
    </row>
  </sheetData>
  <phoneticPr fontId="7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R202"/>
  <sheetViews>
    <sheetView showGridLines="0" tabSelected="1" zoomScaleNormal="100" workbookViewId="0">
      <pane xSplit="2" ySplit="8" topLeftCell="DD176" activePane="bottomRight" state="frozen"/>
      <selection activeCell="A8" sqref="A8:XFD8"/>
      <selection pane="topRight" activeCell="A8" sqref="A8:XFD8"/>
      <selection pane="bottomLeft" activeCell="A8" sqref="A8:XFD8"/>
      <selection pane="bottomRight" activeCell="DR202" sqref="DR202"/>
    </sheetView>
  </sheetViews>
  <sheetFormatPr baseColWidth="10" defaultColWidth="11.42578125" defaultRowHeight="15" x14ac:dyDescent="0.25"/>
  <cols>
    <col min="1" max="1" width="2.7109375" style="51" customWidth="1"/>
    <col min="2" max="2" width="73.5703125" customWidth="1"/>
    <col min="3" max="61" width="10.7109375" hidden="1" customWidth="1"/>
    <col min="62" max="65" width="11.42578125" customWidth="1"/>
    <col min="66" max="66" width="11.42578125" style="52" customWidth="1"/>
    <col min="67" max="67" width="9.28515625" style="1" customWidth="1"/>
    <col min="68" max="71" width="11.42578125" style="1" customWidth="1"/>
    <col min="72" max="72" width="11.85546875" customWidth="1"/>
    <col min="73" max="89" width="11.42578125" customWidth="1"/>
    <col min="103" max="103" width="11.42578125" customWidth="1"/>
  </cols>
  <sheetData>
    <row r="5" spans="1:122" ht="20.25" x14ac:dyDescent="0.3">
      <c r="B5" s="7" t="s">
        <v>185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</row>
    <row r="6" spans="1:122" ht="15.75" x14ac:dyDescent="0.25">
      <c r="B6" s="9" t="s">
        <v>62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</row>
    <row r="7" spans="1:122" ht="15.75" thickBot="1" x14ac:dyDescent="0.3">
      <c r="BJ7" s="148" t="str">
        <f t="shared" ref="BJ7:CY7" si="0">LEFT(BJ8,4)</f>
        <v>2008</v>
      </c>
      <c r="BK7" s="148" t="str">
        <f t="shared" si="0"/>
        <v>2008</v>
      </c>
      <c r="BL7" s="148" t="str">
        <f t="shared" si="0"/>
        <v>2008</v>
      </c>
      <c r="BM7" s="148" t="str">
        <f t="shared" si="0"/>
        <v>2008</v>
      </c>
      <c r="BN7" s="148" t="str">
        <f t="shared" si="0"/>
        <v>2009</v>
      </c>
      <c r="BO7" s="148" t="str">
        <f t="shared" si="0"/>
        <v>2009</v>
      </c>
      <c r="BP7" s="148" t="str">
        <f t="shared" si="0"/>
        <v>2009</v>
      </c>
      <c r="BQ7" s="148" t="str">
        <f t="shared" si="0"/>
        <v>2009</v>
      </c>
      <c r="BR7" s="148" t="str">
        <f t="shared" si="0"/>
        <v>2010</v>
      </c>
      <c r="BS7" s="148" t="str">
        <f t="shared" si="0"/>
        <v>2010</v>
      </c>
      <c r="BT7" s="148" t="str">
        <f t="shared" si="0"/>
        <v>2010</v>
      </c>
      <c r="BU7" s="148" t="str">
        <f t="shared" si="0"/>
        <v>2010</v>
      </c>
      <c r="BV7" s="148" t="str">
        <f t="shared" si="0"/>
        <v>2011</v>
      </c>
      <c r="BW7" s="148" t="str">
        <f t="shared" si="0"/>
        <v>2011</v>
      </c>
      <c r="BX7" s="148" t="str">
        <f t="shared" si="0"/>
        <v>2011</v>
      </c>
      <c r="BY7" s="148" t="str">
        <f t="shared" si="0"/>
        <v>2011</v>
      </c>
      <c r="BZ7" s="148" t="str">
        <f t="shared" si="0"/>
        <v>2012</v>
      </c>
      <c r="CA7" s="148" t="str">
        <f t="shared" si="0"/>
        <v>2012</v>
      </c>
      <c r="CB7" s="148" t="str">
        <f t="shared" si="0"/>
        <v>2012</v>
      </c>
      <c r="CC7" s="148" t="str">
        <f t="shared" si="0"/>
        <v>2012</v>
      </c>
      <c r="CD7" s="148" t="str">
        <f t="shared" si="0"/>
        <v>2013</v>
      </c>
      <c r="CE7" s="148" t="str">
        <f t="shared" si="0"/>
        <v>2013</v>
      </c>
      <c r="CF7" s="148" t="str">
        <f t="shared" si="0"/>
        <v>2013</v>
      </c>
      <c r="CG7" s="148" t="str">
        <f t="shared" si="0"/>
        <v>2013</v>
      </c>
      <c r="CH7" s="148" t="str">
        <f t="shared" si="0"/>
        <v>2014</v>
      </c>
      <c r="CI7" s="148" t="str">
        <f t="shared" si="0"/>
        <v>2014</v>
      </c>
      <c r="CJ7" s="148" t="str">
        <f t="shared" si="0"/>
        <v>2014</v>
      </c>
      <c r="CK7" s="148" t="str">
        <f t="shared" si="0"/>
        <v>2014</v>
      </c>
      <c r="CL7" s="148" t="str">
        <f t="shared" si="0"/>
        <v>2015</v>
      </c>
      <c r="CM7" s="148" t="str">
        <f t="shared" si="0"/>
        <v>2015</v>
      </c>
      <c r="CN7" s="148" t="str">
        <f t="shared" si="0"/>
        <v>2015</v>
      </c>
      <c r="CO7" s="148" t="str">
        <f t="shared" si="0"/>
        <v>2015</v>
      </c>
      <c r="CP7" s="148" t="str">
        <f t="shared" si="0"/>
        <v>2016</v>
      </c>
      <c r="CQ7" s="148" t="str">
        <f t="shared" si="0"/>
        <v>2016</v>
      </c>
      <c r="CR7" s="148" t="str">
        <f t="shared" si="0"/>
        <v>2016</v>
      </c>
      <c r="CS7" s="148" t="str">
        <f t="shared" si="0"/>
        <v>2016</v>
      </c>
      <c r="CT7" s="148" t="str">
        <f t="shared" si="0"/>
        <v>2017</v>
      </c>
      <c r="CU7" s="148" t="str">
        <f t="shared" si="0"/>
        <v>2017</v>
      </c>
      <c r="CV7" s="148" t="str">
        <f t="shared" si="0"/>
        <v>2017</v>
      </c>
      <c r="CW7" s="148" t="str">
        <f t="shared" si="0"/>
        <v>2017</v>
      </c>
      <c r="CX7" s="148" t="str">
        <f t="shared" si="0"/>
        <v>2018</v>
      </c>
      <c r="CY7" s="148" t="str">
        <f t="shared" si="0"/>
        <v>2018</v>
      </c>
      <c r="CZ7" s="148" t="str">
        <f>LEFT(CZ8,4)</f>
        <v>2018</v>
      </c>
      <c r="DA7" s="148" t="str">
        <f t="shared" ref="DA7:DP7" si="1">LEFT(DA8,4)</f>
        <v>2018</v>
      </c>
      <c r="DB7" s="148" t="str">
        <f t="shared" si="1"/>
        <v>2019</v>
      </c>
      <c r="DC7" s="148" t="str">
        <f t="shared" si="1"/>
        <v>2019</v>
      </c>
      <c r="DD7" s="148" t="str">
        <f t="shared" si="1"/>
        <v>2019</v>
      </c>
      <c r="DE7" s="148" t="str">
        <f t="shared" si="1"/>
        <v>2019</v>
      </c>
      <c r="DF7" s="148" t="str">
        <f t="shared" si="1"/>
        <v>2020</v>
      </c>
      <c r="DG7" s="148" t="str">
        <f t="shared" si="1"/>
        <v>2020</v>
      </c>
      <c r="DH7" s="148" t="str">
        <f t="shared" si="1"/>
        <v>2020</v>
      </c>
      <c r="DI7" s="148" t="str">
        <f t="shared" si="1"/>
        <v>2020</v>
      </c>
      <c r="DJ7" s="148" t="str">
        <f t="shared" si="1"/>
        <v>2021</v>
      </c>
      <c r="DK7" s="148" t="str">
        <f t="shared" si="1"/>
        <v>2021</v>
      </c>
      <c r="DL7" s="148" t="str">
        <f t="shared" si="1"/>
        <v>2021</v>
      </c>
      <c r="DM7" s="148" t="str">
        <f t="shared" si="1"/>
        <v>2021</v>
      </c>
      <c r="DN7" s="148" t="str">
        <f t="shared" si="1"/>
        <v>2022</v>
      </c>
      <c r="DO7" s="148" t="str">
        <f t="shared" si="1"/>
        <v>2022</v>
      </c>
      <c r="DP7" s="148" t="str">
        <f t="shared" si="1"/>
        <v>2022</v>
      </c>
      <c r="DQ7" s="148"/>
      <c r="DR7" s="148"/>
    </row>
    <row r="8" spans="1:122" ht="15.75" thickBot="1" x14ac:dyDescent="0.3">
      <c r="A8" s="53"/>
      <c r="B8" s="65"/>
      <c r="C8" s="12" t="s">
        <v>493</v>
      </c>
      <c r="D8" s="12" t="s">
        <v>494</v>
      </c>
      <c r="E8" s="12" t="s">
        <v>495</v>
      </c>
      <c r="F8" s="12" t="s">
        <v>496</v>
      </c>
      <c r="G8" s="12" t="s">
        <v>497</v>
      </c>
      <c r="H8" s="12" t="s">
        <v>498</v>
      </c>
      <c r="I8" s="12" t="s">
        <v>499</v>
      </c>
      <c r="J8" s="12" t="s">
        <v>500</v>
      </c>
      <c r="K8" s="12" t="s">
        <v>501</v>
      </c>
      <c r="L8" s="12" t="s">
        <v>502</v>
      </c>
      <c r="M8" s="12" t="s">
        <v>503</v>
      </c>
      <c r="N8" s="12" t="s">
        <v>504</v>
      </c>
      <c r="O8" s="12" t="s">
        <v>505</v>
      </c>
      <c r="P8" s="12" t="s">
        <v>506</v>
      </c>
      <c r="Q8" s="12" t="s">
        <v>507</v>
      </c>
      <c r="R8" s="12" t="s">
        <v>508</v>
      </c>
      <c r="S8" s="12" t="s">
        <v>509</v>
      </c>
      <c r="T8" s="12" t="s">
        <v>510</v>
      </c>
      <c r="U8" s="12" t="s">
        <v>511</v>
      </c>
      <c r="V8" s="12" t="s">
        <v>512</v>
      </c>
      <c r="W8" s="12" t="s">
        <v>513</v>
      </c>
      <c r="X8" s="12" t="s">
        <v>514</v>
      </c>
      <c r="Y8" s="12" t="s">
        <v>515</v>
      </c>
      <c r="Z8" s="12" t="s">
        <v>516</v>
      </c>
      <c r="AA8" s="12" t="s">
        <v>517</v>
      </c>
      <c r="AB8" s="12" t="s">
        <v>518</v>
      </c>
      <c r="AC8" s="12" t="s">
        <v>519</v>
      </c>
      <c r="AD8" s="12" t="s">
        <v>520</v>
      </c>
      <c r="AE8" s="12" t="s">
        <v>521</v>
      </c>
      <c r="AF8" s="12" t="s">
        <v>522</v>
      </c>
      <c r="AG8" s="12" t="s">
        <v>523</v>
      </c>
      <c r="AH8" s="12" t="s">
        <v>524</v>
      </c>
      <c r="AI8" s="12" t="s">
        <v>525</v>
      </c>
      <c r="AJ8" s="12" t="s">
        <v>526</v>
      </c>
      <c r="AK8" s="12" t="s">
        <v>527</v>
      </c>
      <c r="AL8" s="12" t="s">
        <v>528</v>
      </c>
      <c r="AM8" s="12" t="s">
        <v>529</v>
      </c>
      <c r="AN8" s="12" t="s">
        <v>530</v>
      </c>
      <c r="AO8" s="12" t="s">
        <v>531</v>
      </c>
      <c r="AP8" s="12" t="s">
        <v>532</v>
      </c>
      <c r="AQ8" s="12" t="s">
        <v>533</v>
      </c>
      <c r="AR8" s="12" t="s">
        <v>534</v>
      </c>
      <c r="AS8" s="12" t="s">
        <v>535</v>
      </c>
      <c r="AT8" s="12" t="s">
        <v>536</v>
      </c>
      <c r="AU8" s="12" t="s">
        <v>537</v>
      </c>
      <c r="AV8" s="12" t="s">
        <v>538</v>
      </c>
      <c r="AW8" s="12" t="s">
        <v>539</v>
      </c>
      <c r="AX8" s="12" t="s">
        <v>540</v>
      </c>
      <c r="AY8" s="12" t="s">
        <v>541</v>
      </c>
      <c r="AZ8" s="12" t="s">
        <v>542</v>
      </c>
      <c r="BA8" s="12" t="s">
        <v>423</v>
      </c>
      <c r="BB8" s="12" t="s">
        <v>424</v>
      </c>
      <c r="BC8" s="12" t="s">
        <v>425</v>
      </c>
      <c r="BD8" s="12" t="s">
        <v>426</v>
      </c>
      <c r="BE8" s="12" t="s">
        <v>427</v>
      </c>
      <c r="BF8" s="12" t="s">
        <v>428</v>
      </c>
      <c r="BG8" s="12" t="s">
        <v>429</v>
      </c>
      <c r="BH8" s="12" t="s">
        <v>430</v>
      </c>
      <c r="BI8" s="12" t="s">
        <v>431</v>
      </c>
      <c r="BJ8" s="125" t="s">
        <v>432</v>
      </c>
      <c r="BK8" s="125" t="s">
        <v>433</v>
      </c>
      <c r="BL8" s="125" t="s">
        <v>434</v>
      </c>
      <c r="BM8" s="125" t="s">
        <v>435</v>
      </c>
      <c r="BN8" s="125" t="s">
        <v>436</v>
      </c>
      <c r="BO8" s="125" t="s">
        <v>437</v>
      </c>
      <c r="BP8" s="125" t="s">
        <v>438</v>
      </c>
      <c r="BQ8" s="125" t="s">
        <v>439</v>
      </c>
      <c r="BR8" s="125" t="s">
        <v>440</v>
      </c>
      <c r="BS8" s="125" t="s">
        <v>441</v>
      </c>
      <c r="BT8" s="125" t="s">
        <v>442</v>
      </c>
      <c r="BU8" s="125" t="s">
        <v>443</v>
      </c>
      <c r="BV8" s="125" t="s">
        <v>444</v>
      </c>
      <c r="BW8" s="125" t="s">
        <v>445</v>
      </c>
      <c r="BX8" s="125" t="s">
        <v>446</v>
      </c>
      <c r="BY8" s="125" t="s">
        <v>447</v>
      </c>
      <c r="BZ8" s="125" t="s">
        <v>448</v>
      </c>
      <c r="CA8" s="125" t="s">
        <v>449</v>
      </c>
      <c r="CB8" s="125" t="s">
        <v>450</v>
      </c>
      <c r="CC8" s="125" t="s">
        <v>451</v>
      </c>
      <c r="CD8" s="125" t="s">
        <v>452</v>
      </c>
      <c r="CE8" s="125" t="s">
        <v>453</v>
      </c>
      <c r="CF8" s="125" t="s">
        <v>454</v>
      </c>
      <c r="CG8" s="125" t="s">
        <v>455</v>
      </c>
      <c r="CH8" s="125" t="s">
        <v>456</v>
      </c>
      <c r="CI8" s="125" t="s">
        <v>457</v>
      </c>
      <c r="CJ8" s="125" t="s">
        <v>458</v>
      </c>
      <c r="CK8" s="125" t="s">
        <v>459</v>
      </c>
      <c r="CL8" s="125" t="s">
        <v>460</v>
      </c>
      <c r="CM8" s="125" t="s">
        <v>461</v>
      </c>
      <c r="CN8" s="125" t="s">
        <v>462</v>
      </c>
      <c r="CO8" s="125" t="s">
        <v>463</v>
      </c>
      <c r="CP8" s="125" t="s">
        <v>464</v>
      </c>
      <c r="CQ8" s="125" t="s">
        <v>465</v>
      </c>
      <c r="CR8" s="125" t="s">
        <v>466</v>
      </c>
      <c r="CS8" s="125" t="s">
        <v>467</v>
      </c>
      <c r="CT8" s="125" t="s">
        <v>468</v>
      </c>
      <c r="CU8" s="125" t="s">
        <v>469</v>
      </c>
      <c r="CV8" s="125" t="s">
        <v>470</v>
      </c>
      <c r="CW8" s="125" t="s">
        <v>471</v>
      </c>
      <c r="CX8" s="125" t="s">
        <v>472</v>
      </c>
      <c r="CY8" s="125" t="s">
        <v>473</v>
      </c>
      <c r="CZ8" s="125" t="s">
        <v>474</v>
      </c>
      <c r="DA8" s="125" t="s">
        <v>475</v>
      </c>
      <c r="DB8" s="125" t="s">
        <v>476</v>
      </c>
      <c r="DC8" s="125" t="s">
        <v>477</v>
      </c>
      <c r="DD8" s="125" t="s">
        <v>486</v>
      </c>
      <c r="DE8" s="125" t="s">
        <v>487</v>
      </c>
      <c r="DF8" s="125" t="s">
        <v>490</v>
      </c>
      <c r="DG8" s="125" t="s">
        <v>491</v>
      </c>
      <c r="DH8" s="125" t="s">
        <v>492</v>
      </c>
      <c r="DI8" s="125" t="s">
        <v>543</v>
      </c>
      <c r="DJ8" s="125" t="s">
        <v>546</v>
      </c>
      <c r="DK8" s="125" t="s">
        <v>547</v>
      </c>
      <c r="DL8" s="125" t="s">
        <v>548</v>
      </c>
      <c r="DM8" s="125" t="s">
        <v>549</v>
      </c>
      <c r="DN8" s="125" t="s">
        <v>552</v>
      </c>
      <c r="DO8" s="125" t="s">
        <v>601</v>
      </c>
      <c r="DP8" s="125" t="s">
        <v>602</v>
      </c>
      <c r="DQ8" s="125" t="s">
        <v>604</v>
      </c>
      <c r="DR8" s="125" t="s">
        <v>607</v>
      </c>
    </row>
    <row r="9" spans="1:122" x14ac:dyDescent="0.25">
      <c r="A9" s="54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6"/>
      <c r="CM9" s="56"/>
      <c r="CN9" s="56"/>
      <c r="CO9" s="56"/>
      <c r="CP9" s="56"/>
      <c r="CQ9" s="56"/>
      <c r="CR9" s="56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</row>
    <row r="10" spans="1:122" x14ac:dyDescent="0.25">
      <c r="A10" s="54" t="s">
        <v>210</v>
      </c>
      <c r="B10" s="67" t="s">
        <v>102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57">
        <v>-351.60829999999987</v>
      </c>
      <c r="BK10" s="57">
        <v>-492.02197000000024</v>
      </c>
      <c r="BL10" s="57">
        <v>-288.72908999999981</v>
      </c>
      <c r="BM10" s="57">
        <v>-421.20330000000013</v>
      </c>
      <c r="BN10" s="57">
        <v>268.79891999999973</v>
      </c>
      <c r="BO10" s="57">
        <v>308.11247000000003</v>
      </c>
      <c r="BP10" s="57">
        <v>-107.39305999999988</v>
      </c>
      <c r="BQ10" s="57">
        <v>-397.255439999999</v>
      </c>
      <c r="BR10" s="57">
        <v>18.72869000000037</v>
      </c>
      <c r="BS10" s="57">
        <v>49.447630000000572</v>
      </c>
      <c r="BT10" s="57">
        <v>-358.38615999999956</v>
      </c>
      <c r="BU10" s="57">
        <v>-476.74114999999983</v>
      </c>
      <c r="BV10" s="57">
        <v>-143.53819999999999</v>
      </c>
      <c r="BW10" s="57">
        <v>-431.56112999999999</v>
      </c>
      <c r="BX10" s="57">
        <v>-419.67005</v>
      </c>
      <c r="BY10" s="57">
        <v>-585.05569000000003</v>
      </c>
      <c r="BZ10" s="57">
        <v>-308.85028</v>
      </c>
      <c r="CA10" s="57">
        <v>-364.25887999999998</v>
      </c>
      <c r="CB10" s="57">
        <v>-292.98833000000002</v>
      </c>
      <c r="CC10" s="57">
        <v>-880.97803999999996</v>
      </c>
      <c r="CD10" s="57">
        <v>-337.15944000000002</v>
      </c>
      <c r="CE10" s="57">
        <v>-590.13724999999999</v>
      </c>
      <c r="CF10" s="57">
        <v>-803.31839000000002</v>
      </c>
      <c r="CG10" s="57">
        <v>-508.16606000000002</v>
      </c>
      <c r="CH10" s="57">
        <v>-438.51988</v>
      </c>
      <c r="CI10" s="57">
        <v>-415.49498</v>
      </c>
      <c r="CJ10" s="57">
        <v>-508.89409999999998</v>
      </c>
      <c r="CK10" s="57">
        <v>-546.39737000000002</v>
      </c>
      <c r="CL10" s="57">
        <v>-30.671530000000001</v>
      </c>
      <c r="CM10" s="57">
        <v>1.6413800000000001</v>
      </c>
      <c r="CN10" s="57">
        <v>-426.25639000000001</v>
      </c>
      <c r="CO10" s="57">
        <v>-318.50094000000001</v>
      </c>
      <c r="CP10" s="57">
        <v>465.74630999999999</v>
      </c>
      <c r="CQ10" s="57">
        <v>212.70115000000001</v>
      </c>
      <c r="CR10" s="57">
        <v>-27.63663</v>
      </c>
      <c r="CS10" s="57">
        <v>-13.54316</v>
      </c>
      <c r="CT10" s="57">
        <v>511.3</v>
      </c>
      <c r="CU10" s="57">
        <v>634.9</v>
      </c>
      <c r="CV10" s="57">
        <v>126.3</v>
      </c>
      <c r="CW10" s="57">
        <v>-415.4</v>
      </c>
      <c r="CX10" s="57">
        <v>361.94346000000002</v>
      </c>
      <c r="CY10" s="57">
        <v>237.74495999999999</v>
      </c>
      <c r="CZ10" s="57">
        <v>145.12839</v>
      </c>
      <c r="DA10" s="57">
        <v>-95.252750000000006</v>
      </c>
      <c r="DB10" s="57">
        <v>276.07458000000003</v>
      </c>
      <c r="DC10" s="57">
        <v>674.18444</v>
      </c>
      <c r="DD10" s="57">
        <v>625.45676000000003</v>
      </c>
      <c r="DE10" s="57">
        <v>245.78682000000001</v>
      </c>
      <c r="DF10" s="57">
        <v>671.34140000000002</v>
      </c>
      <c r="DG10" s="57">
        <v>1081.5523000000001</v>
      </c>
      <c r="DH10" s="57">
        <v>1339.4007799999999</v>
      </c>
      <c r="DI10" s="57">
        <v>831.86392999999998</v>
      </c>
      <c r="DJ10" s="57">
        <v>766.22217000000001</v>
      </c>
      <c r="DK10" s="57">
        <v>701.98973000000001</v>
      </c>
      <c r="DL10" s="57">
        <v>633.69277999999997</v>
      </c>
      <c r="DM10" s="57">
        <v>-210.18693999999999</v>
      </c>
      <c r="DN10" s="57">
        <v>215.05108999999999</v>
      </c>
      <c r="DO10" s="57">
        <v>526.42124999999999</v>
      </c>
      <c r="DP10" s="57">
        <v>119.71232000000001</v>
      </c>
      <c r="DQ10" s="57">
        <v>458.24227000000002</v>
      </c>
      <c r="DR10" s="57">
        <v>972.89664000000005</v>
      </c>
    </row>
    <row r="11" spans="1:122" x14ac:dyDescent="0.25">
      <c r="A11" s="54" t="s">
        <v>211</v>
      </c>
      <c r="B11" s="68" t="s">
        <v>103</v>
      </c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52">
        <v>-1349.41687</v>
      </c>
      <c r="BK11" s="52">
        <v>-1668.9796699999997</v>
      </c>
      <c r="BL11" s="52">
        <v>-1487.5637300000003</v>
      </c>
      <c r="BM11" s="52">
        <v>-1477.8055999999997</v>
      </c>
      <c r="BN11" s="52">
        <v>-678.4980700000001</v>
      </c>
      <c r="BO11" s="52">
        <v>-751.68024999999989</v>
      </c>
      <c r="BP11" s="52">
        <v>-1125.5337099999999</v>
      </c>
      <c r="BQ11" s="52">
        <v>-1260.7799399999994</v>
      </c>
      <c r="BR11" s="52">
        <v>-783.61184999999978</v>
      </c>
      <c r="BS11" s="52">
        <v>-1072.2133599999997</v>
      </c>
      <c r="BT11" s="52">
        <v>-1460.8796599999996</v>
      </c>
      <c r="BU11" s="52">
        <v>-1429.9129900000003</v>
      </c>
      <c r="BV11" s="52">
        <v>-910.59144000000003</v>
      </c>
      <c r="BW11" s="52">
        <v>-1496.6294499999999</v>
      </c>
      <c r="BX11" s="52">
        <v>-1500.18074</v>
      </c>
      <c r="BY11" s="52">
        <v>-1525.3946599999999</v>
      </c>
      <c r="BZ11" s="52">
        <v>-1275.5351700000001</v>
      </c>
      <c r="CA11" s="52">
        <v>-1667.02145</v>
      </c>
      <c r="CB11" s="52">
        <v>-1570.5942299999999</v>
      </c>
      <c r="CC11" s="52">
        <v>-1991.82609</v>
      </c>
      <c r="CD11" s="52">
        <v>-1330.2346199999999</v>
      </c>
      <c r="CE11" s="52">
        <v>-1680.19217</v>
      </c>
      <c r="CF11" s="52">
        <v>-1876.09529</v>
      </c>
      <c r="CG11" s="52">
        <v>-1828.3330800000001</v>
      </c>
      <c r="CH11" s="52">
        <v>-1451.7517399999999</v>
      </c>
      <c r="CI11" s="52">
        <v>-1706.4065900000001</v>
      </c>
      <c r="CJ11" s="52">
        <v>-1748.1282699999999</v>
      </c>
      <c r="CK11" s="52">
        <v>-1801.64473</v>
      </c>
      <c r="CL11" s="52">
        <v>-1264.13708</v>
      </c>
      <c r="CM11" s="52">
        <v>-1421.52891</v>
      </c>
      <c r="CN11" s="52">
        <v>-1814.11499</v>
      </c>
      <c r="CO11" s="52">
        <v>-1858.6631400000001</v>
      </c>
      <c r="CP11" s="52">
        <v>-1093.4240199999999</v>
      </c>
      <c r="CQ11" s="52">
        <v>-1460.4317100000001</v>
      </c>
      <c r="CR11" s="52">
        <v>-1594.1333500000001</v>
      </c>
      <c r="CS11" s="52">
        <v>-1706.8459700000001</v>
      </c>
      <c r="CT11" s="52">
        <v>-1175.3</v>
      </c>
      <c r="CU11" s="52">
        <v>-1343</v>
      </c>
      <c r="CV11" s="52">
        <v>-1751.3</v>
      </c>
      <c r="CW11" s="52">
        <v>-2230.4</v>
      </c>
      <c r="CX11" s="52">
        <v>-1390.9007999999999</v>
      </c>
      <c r="CY11" s="52">
        <v>-1988.7383199999999</v>
      </c>
      <c r="CZ11" s="52">
        <v>-2111.6941900000002</v>
      </c>
      <c r="DA11" s="52">
        <v>-2327.7256600000001</v>
      </c>
      <c r="DB11" s="52">
        <v>-1718.2808600000001</v>
      </c>
      <c r="DC11" s="52">
        <v>-1863.4692299999999</v>
      </c>
      <c r="DD11" s="52">
        <v>-2047.91149</v>
      </c>
      <c r="DE11" s="52">
        <v>-2299.2834899999998</v>
      </c>
      <c r="DF11" s="52">
        <v>-1547.0048999999999</v>
      </c>
      <c r="DG11" s="52">
        <v>-1221.3066899999999</v>
      </c>
      <c r="DH11" s="52">
        <v>-1598.39717</v>
      </c>
      <c r="DI11" s="52">
        <v>-2183.6018600000002</v>
      </c>
      <c r="DJ11" s="52">
        <v>-2190.3543300000001</v>
      </c>
      <c r="DK11" s="52">
        <v>-2842.4888999999998</v>
      </c>
      <c r="DL11" s="52">
        <v>-3186.2003500000001</v>
      </c>
      <c r="DM11" s="52">
        <v>-3878.0340999999999</v>
      </c>
      <c r="DN11" s="52">
        <v>-3545.2963599999998</v>
      </c>
      <c r="DO11" s="52">
        <v>-3938.3943800000002</v>
      </c>
      <c r="DP11" s="52">
        <v>-4326.7022900000002</v>
      </c>
      <c r="DQ11" s="52">
        <v>-3978.8473100000001</v>
      </c>
      <c r="DR11" s="52">
        <v>-3286.2849999999999</v>
      </c>
    </row>
    <row r="12" spans="1:122" x14ac:dyDescent="0.25">
      <c r="A12" s="54" t="s">
        <v>212</v>
      </c>
      <c r="B12" s="69" t="s">
        <v>104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52">
        <v>2275.6697599999998</v>
      </c>
      <c r="BK12" s="52">
        <v>2379.1071400000001</v>
      </c>
      <c r="BL12" s="52">
        <v>2354.3387699999998</v>
      </c>
      <c r="BM12" s="52">
        <v>1980.8664699999999</v>
      </c>
      <c r="BN12" s="52">
        <v>2128.0804899999998</v>
      </c>
      <c r="BO12" s="52">
        <v>2169.739</v>
      </c>
      <c r="BP12" s="52">
        <v>2020.0133600000001</v>
      </c>
      <c r="BQ12" s="52">
        <v>2110.0832600000003</v>
      </c>
      <c r="BR12" s="52">
        <v>2455.5634700000001</v>
      </c>
      <c r="BS12" s="52">
        <v>2454.0407700000001</v>
      </c>
      <c r="BT12" s="52">
        <v>2186.6298000000002</v>
      </c>
      <c r="BU12" s="52">
        <v>2504.1027399999998</v>
      </c>
      <c r="BV12" s="52">
        <v>3003.0590299999999</v>
      </c>
      <c r="BW12" s="52">
        <v>2922.3668699999998</v>
      </c>
      <c r="BX12" s="52">
        <v>2808.5438800000002</v>
      </c>
      <c r="BY12" s="52">
        <v>2827.07339</v>
      </c>
      <c r="BZ12" s="52">
        <v>2995.6573400000002</v>
      </c>
      <c r="CA12" s="52">
        <v>2852.47334</v>
      </c>
      <c r="CB12" s="52">
        <v>2769.64149</v>
      </c>
      <c r="CC12" s="52">
        <v>2757.1317800000002</v>
      </c>
      <c r="CD12" s="52">
        <v>3040.75882</v>
      </c>
      <c r="CE12" s="52">
        <v>2989.6584499999999</v>
      </c>
      <c r="CF12" s="52">
        <v>2770.8697499999998</v>
      </c>
      <c r="CG12" s="52">
        <v>2858.9648200000001</v>
      </c>
      <c r="CH12" s="52">
        <v>3116.3228300000001</v>
      </c>
      <c r="CI12" s="52">
        <v>3186.5205299999998</v>
      </c>
      <c r="CJ12" s="52">
        <v>3142.1279100000002</v>
      </c>
      <c r="CK12" s="52">
        <v>3126.97289</v>
      </c>
      <c r="CL12" s="52">
        <v>3175.8930799999998</v>
      </c>
      <c r="CM12" s="52">
        <v>3192.7175699999998</v>
      </c>
      <c r="CN12" s="52">
        <v>3050.9952699999999</v>
      </c>
      <c r="CO12" s="52">
        <v>2907.8636099999999</v>
      </c>
      <c r="CP12" s="52">
        <v>3112.1570900000002</v>
      </c>
      <c r="CQ12" s="52">
        <v>3142.4252900000001</v>
      </c>
      <c r="CR12" s="52">
        <v>3004.2568099999999</v>
      </c>
      <c r="CS12" s="52">
        <v>3127.81475</v>
      </c>
      <c r="CT12" s="52">
        <v>3486.7</v>
      </c>
      <c r="CU12" s="52">
        <v>3406.8</v>
      </c>
      <c r="CV12" s="52">
        <v>3180.1</v>
      </c>
      <c r="CW12" s="52">
        <v>3177.1</v>
      </c>
      <c r="CX12" s="52">
        <v>3448.8346700000002</v>
      </c>
      <c r="CY12" s="52">
        <v>3430.6911399999999</v>
      </c>
      <c r="CZ12" s="52">
        <v>3275.7726899999998</v>
      </c>
      <c r="DA12" s="52">
        <v>3195.7648399999998</v>
      </c>
      <c r="DB12" s="52">
        <v>3415.4075699999999</v>
      </c>
      <c r="DC12" s="52">
        <v>3460.0793100000001</v>
      </c>
      <c r="DD12" s="52">
        <v>3350.6129799999999</v>
      </c>
      <c r="DE12" s="52">
        <v>3371.5016799999999</v>
      </c>
      <c r="DF12" s="52">
        <v>3587.7997799999998</v>
      </c>
      <c r="DG12" s="52">
        <v>2855.5514699999999</v>
      </c>
      <c r="DH12" s="52">
        <v>3022.3914</v>
      </c>
      <c r="DI12" s="52">
        <v>3246.6928200000002</v>
      </c>
      <c r="DJ12" s="52">
        <v>3638.08437</v>
      </c>
      <c r="DK12" s="52">
        <v>3762.8534599999998</v>
      </c>
      <c r="DL12" s="52">
        <v>3880.7261400000002</v>
      </c>
      <c r="DM12" s="52">
        <v>3964.34809</v>
      </c>
      <c r="DN12" s="52">
        <v>4526.2904799999997</v>
      </c>
      <c r="DO12" s="52">
        <v>4769.8012500000004</v>
      </c>
      <c r="DP12" s="52">
        <v>4494.6821600000003</v>
      </c>
      <c r="DQ12" s="52">
        <v>4295.4460499999996</v>
      </c>
      <c r="DR12" s="52">
        <v>4603.9480899999999</v>
      </c>
    </row>
    <row r="13" spans="1:122" x14ac:dyDescent="0.25">
      <c r="A13" s="54" t="s">
        <v>213</v>
      </c>
      <c r="B13" s="69" t="s">
        <v>105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52">
        <v>3625.0866299999998</v>
      </c>
      <c r="BK13" s="52">
        <v>4048.0868099999998</v>
      </c>
      <c r="BL13" s="52">
        <v>3841.9025000000001</v>
      </c>
      <c r="BM13" s="52">
        <v>3458.6720699999996</v>
      </c>
      <c r="BN13" s="52">
        <v>2806.5785599999999</v>
      </c>
      <c r="BO13" s="52">
        <v>2921.4192499999999</v>
      </c>
      <c r="BP13" s="52">
        <v>3145.5470700000001</v>
      </c>
      <c r="BQ13" s="52">
        <v>3370.8631999999998</v>
      </c>
      <c r="BR13" s="52">
        <v>3239.1753199999998</v>
      </c>
      <c r="BS13" s="52">
        <v>3526.2541299999998</v>
      </c>
      <c r="BT13" s="52">
        <v>3647.5094599999998</v>
      </c>
      <c r="BU13" s="52">
        <v>3934.0157300000001</v>
      </c>
      <c r="BV13" s="52">
        <v>3913.65047</v>
      </c>
      <c r="BW13" s="52">
        <v>4418.9963200000002</v>
      </c>
      <c r="BX13" s="52">
        <v>4308.72462</v>
      </c>
      <c r="BY13" s="52">
        <v>4352.4680500000004</v>
      </c>
      <c r="BZ13" s="52">
        <v>4271.1925099999999</v>
      </c>
      <c r="CA13" s="52">
        <v>4519.4947899999997</v>
      </c>
      <c r="CB13" s="52">
        <v>4340.2357199999997</v>
      </c>
      <c r="CC13" s="52">
        <v>4748.9578700000002</v>
      </c>
      <c r="CD13" s="52">
        <v>4370.9934400000002</v>
      </c>
      <c r="CE13" s="52">
        <v>4669.8506200000002</v>
      </c>
      <c r="CF13" s="52">
        <v>4646.96504</v>
      </c>
      <c r="CG13" s="52">
        <v>4687.2979100000002</v>
      </c>
      <c r="CH13" s="52">
        <v>4568.0745699999998</v>
      </c>
      <c r="CI13" s="52">
        <v>4892.9271200000003</v>
      </c>
      <c r="CJ13" s="52">
        <v>4890.2561800000003</v>
      </c>
      <c r="CK13" s="52">
        <v>4928.61762</v>
      </c>
      <c r="CL13" s="52">
        <v>4440.0301499999996</v>
      </c>
      <c r="CM13" s="52">
        <v>4614.24647</v>
      </c>
      <c r="CN13" s="52">
        <v>4865.1102600000004</v>
      </c>
      <c r="CO13" s="52">
        <v>4766.5267599999997</v>
      </c>
      <c r="CP13" s="52">
        <v>4205.5811100000001</v>
      </c>
      <c r="CQ13" s="52">
        <v>4602.857</v>
      </c>
      <c r="CR13" s="52">
        <v>4598.3901599999999</v>
      </c>
      <c r="CS13" s="52">
        <v>4834.6607199999999</v>
      </c>
      <c r="CT13" s="52">
        <v>4662</v>
      </c>
      <c r="CU13" s="52">
        <v>4749.8</v>
      </c>
      <c r="CV13" s="52">
        <v>4931.3</v>
      </c>
      <c r="CW13" s="52">
        <v>5407.5</v>
      </c>
      <c r="CX13" s="52">
        <v>4839.7354699999996</v>
      </c>
      <c r="CY13" s="52">
        <v>5419.4294600000003</v>
      </c>
      <c r="CZ13" s="52">
        <v>5387.4668799999999</v>
      </c>
      <c r="DA13" s="52">
        <v>5523.4904999999999</v>
      </c>
      <c r="DB13" s="52">
        <v>5133.6884300000002</v>
      </c>
      <c r="DC13" s="52">
        <v>5323.5485399999998</v>
      </c>
      <c r="DD13" s="52">
        <v>5398.5244700000003</v>
      </c>
      <c r="DE13" s="52">
        <v>5670.7851700000001</v>
      </c>
      <c r="DF13" s="52">
        <v>5134.8046800000002</v>
      </c>
      <c r="DG13" s="52">
        <v>4076.8581600000002</v>
      </c>
      <c r="DH13" s="52">
        <v>4620.7885699999997</v>
      </c>
      <c r="DI13" s="52">
        <v>5430.29468</v>
      </c>
      <c r="DJ13" s="52">
        <v>5828.4386999999997</v>
      </c>
      <c r="DK13" s="52">
        <v>6605.3423599999996</v>
      </c>
      <c r="DL13" s="52">
        <v>7066.9264899999998</v>
      </c>
      <c r="DM13" s="52">
        <v>7842.3821900000003</v>
      </c>
      <c r="DN13" s="52">
        <v>8071.5868399999999</v>
      </c>
      <c r="DO13" s="52">
        <v>8708.1956300000002</v>
      </c>
      <c r="DP13" s="52">
        <v>8821.3844499999996</v>
      </c>
      <c r="DQ13" s="52">
        <v>8274.2933599999997</v>
      </c>
      <c r="DR13" s="52">
        <v>7890.2330899999997</v>
      </c>
    </row>
    <row r="14" spans="1:122" x14ac:dyDescent="0.25">
      <c r="A14" s="54" t="s">
        <v>214</v>
      </c>
      <c r="B14" s="70" t="s">
        <v>0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52">
        <v>-1395.7436499999999</v>
      </c>
      <c r="BK14" s="52">
        <v>-1580.3707199999999</v>
      </c>
      <c r="BL14" s="52">
        <v>-1423.05618</v>
      </c>
      <c r="BM14" s="52">
        <v>-1365.9707199999998</v>
      </c>
      <c r="BN14" s="52">
        <v>-708.71665000000007</v>
      </c>
      <c r="BO14" s="52">
        <v>-818.87184999999977</v>
      </c>
      <c r="BP14" s="52">
        <v>-1108.9190299999998</v>
      </c>
      <c r="BQ14" s="52">
        <v>-1228.8598299999999</v>
      </c>
      <c r="BR14" s="52">
        <v>-785.14701999999988</v>
      </c>
      <c r="BS14" s="52">
        <v>-1048.0855700000002</v>
      </c>
      <c r="BT14" s="52">
        <v>-1443.3393599999997</v>
      </c>
      <c r="BU14" s="52">
        <v>-1405.99557</v>
      </c>
      <c r="BV14" s="52">
        <v>-924.91542000000004</v>
      </c>
      <c r="BW14" s="52">
        <v>-1401.5354</v>
      </c>
      <c r="BX14" s="52">
        <v>-1525.548</v>
      </c>
      <c r="BY14" s="52">
        <v>-1487.9523099999999</v>
      </c>
      <c r="BZ14" s="52">
        <v>-1307.1615300000001</v>
      </c>
      <c r="CA14" s="52">
        <v>-1599.33521</v>
      </c>
      <c r="CB14" s="52">
        <v>-1622.64741</v>
      </c>
      <c r="CC14" s="52">
        <v>-1899.0565899999999</v>
      </c>
      <c r="CD14" s="52">
        <v>-1398.61484</v>
      </c>
      <c r="CE14" s="52">
        <v>-1635.56898</v>
      </c>
      <c r="CF14" s="52">
        <v>-1914.87444</v>
      </c>
      <c r="CG14" s="52">
        <v>-1799.9695200000001</v>
      </c>
      <c r="CH14" s="52">
        <v>-1535.6524300000001</v>
      </c>
      <c r="CI14" s="52">
        <v>-1679.4857500000001</v>
      </c>
      <c r="CJ14" s="52">
        <v>-1756.45054</v>
      </c>
      <c r="CK14" s="52">
        <v>-1810.48047</v>
      </c>
      <c r="CL14" s="52">
        <v>-1343.2463700000001</v>
      </c>
      <c r="CM14" s="52">
        <v>-1410.3189299999999</v>
      </c>
      <c r="CN14" s="52">
        <v>-1822.9693199999999</v>
      </c>
      <c r="CO14" s="52">
        <v>-1862.61868</v>
      </c>
      <c r="CP14" s="52">
        <v>-1216.9107799999999</v>
      </c>
      <c r="CQ14" s="52">
        <v>-1494.53684</v>
      </c>
      <c r="CR14" s="52">
        <v>-1617.4348600000001</v>
      </c>
      <c r="CS14" s="52">
        <v>-1748.18119</v>
      </c>
      <c r="CT14" s="52">
        <v>-1313.9</v>
      </c>
      <c r="CU14" s="52">
        <v>-1451.6</v>
      </c>
      <c r="CV14" s="52">
        <v>-1826.9</v>
      </c>
      <c r="CW14" s="52">
        <v>-2199.1</v>
      </c>
      <c r="CX14" s="52">
        <v>-1496.69488</v>
      </c>
      <c r="CY14" s="52">
        <v>-2053.2331800000002</v>
      </c>
      <c r="CZ14" s="52">
        <v>-2176.0367000000001</v>
      </c>
      <c r="DA14" s="52">
        <v>-2258.8033999999998</v>
      </c>
      <c r="DB14" s="52">
        <v>-1777.4270100000001</v>
      </c>
      <c r="DC14" s="52">
        <v>-1936.11355</v>
      </c>
      <c r="DD14" s="52">
        <v>-2074.7795900000001</v>
      </c>
      <c r="DE14" s="52">
        <v>-2178.5858899999998</v>
      </c>
      <c r="DF14" s="52">
        <v>-1496.7381600000001</v>
      </c>
      <c r="DG14" s="52">
        <v>-1230.5552499999999</v>
      </c>
      <c r="DH14" s="52">
        <v>-1568.88147</v>
      </c>
      <c r="DI14" s="52">
        <v>-2018.00497</v>
      </c>
      <c r="DJ14" s="52">
        <v>-2012.37844</v>
      </c>
      <c r="DK14" s="52">
        <v>-2663.7674499999998</v>
      </c>
      <c r="DL14" s="52">
        <v>-2879.2608300000002</v>
      </c>
      <c r="DM14" s="52">
        <v>-3372.1866799999998</v>
      </c>
      <c r="DN14" s="52">
        <v>-3085.5961900000002</v>
      </c>
      <c r="DO14" s="52">
        <v>-3568.12264</v>
      </c>
      <c r="DP14" s="52">
        <v>-3959.2155400000001</v>
      </c>
      <c r="DQ14" s="52">
        <v>-3573.09836</v>
      </c>
      <c r="DR14" s="52">
        <v>-3087.0057000000002</v>
      </c>
    </row>
    <row r="15" spans="1:122" x14ac:dyDescent="0.25">
      <c r="A15" s="54" t="s">
        <v>215</v>
      </c>
      <c r="B15" s="71" t="s">
        <v>104</v>
      </c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52">
        <v>1657.02313</v>
      </c>
      <c r="BK15" s="52">
        <v>1869.5018399999999</v>
      </c>
      <c r="BL15" s="52">
        <v>1799.47901</v>
      </c>
      <c r="BM15" s="52">
        <v>1437.96387</v>
      </c>
      <c r="BN15" s="52">
        <v>1618.5528099999999</v>
      </c>
      <c r="BO15" s="52">
        <v>1583.8627300000001</v>
      </c>
      <c r="BP15" s="52">
        <v>1460.5307700000001</v>
      </c>
      <c r="BQ15" s="52">
        <v>1518.3892000000001</v>
      </c>
      <c r="BR15" s="52">
        <v>1855.76314</v>
      </c>
      <c r="BS15" s="52">
        <v>1890.0677599999999</v>
      </c>
      <c r="BT15" s="52">
        <v>1584.1789200000001</v>
      </c>
      <c r="BU15" s="52">
        <v>1865.6016199999999</v>
      </c>
      <c r="BV15" s="52">
        <v>2375.4805700000002</v>
      </c>
      <c r="BW15" s="52">
        <v>2336.09069</v>
      </c>
      <c r="BX15" s="52">
        <v>2113.4063299999998</v>
      </c>
      <c r="BY15" s="52">
        <v>2143.7211900000002</v>
      </c>
      <c r="BZ15" s="52">
        <v>2316.4141399999999</v>
      </c>
      <c r="CA15" s="52">
        <v>2216.0938900000001</v>
      </c>
      <c r="CB15" s="52">
        <v>2027.2531200000001</v>
      </c>
      <c r="CC15" s="52">
        <v>2019.87842</v>
      </c>
      <c r="CD15" s="52">
        <v>2290.2890699999998</v>
      </c>
      <c r="CE15" s="52">
        <v>2307.8343500000001</v>
      </c>
      <c r="CF15" s="52">
        <v>2005.8816300000001</v>
      </c>
      <c r="CG15" s="52">
        <v>2059.1019799999999</v>
      </c>
      <c r="CH15" s="52">
        <v>2312.7728400000001</v>
      </c>
      <c r="CI15" s="52">
        <v>2432.9259200000001</v>
      </c>
      <c r="CJ15" s="52">
        <v>2324.7371800000001</v>
      </c>
      <c r="CK15" s="52">
        <v>2304.8941100000002</v>
      </c>
      <c r="CL15" s="52">
        <v>2382.8733499999998</v>
      </c>
      <c r="CM15" s="52">
        <v>2421.22813</v>
      </c>
      <c r="CN15" s="52">
        <v>2222.6089200000001</v>
      </c>
      <c r="CO15" s="52">
        <v>2058.1726399999998</v>
      </c>
      <c r="CP15" s="52">
        <v>2239.0230499999998</v>
      </c>
      <c r="CQ15" s="52">
        <v>2335.4937</v>
      </c>
      <c r="CR15" s="52">
        <v>2173.6648100000002</v>
      </c>
      <c r="CS15" s="52">
        <v>2224.3606799999998</v>
      </c>
      <c r="CT15" s="52">
        <v>2576.6999999999998</v>
      </c>
      <c r="CU15" s="52">
        <v>2494.6</v>
      </c>
      <c r="CV15" s="52">
        <v>2280.1999999999998</v>
      </c>
      <c r="CW15" s="52">
        <v>2298.9</v>
      </c>
      <c r="CX15" s="52">
        <v>2525.04675</v>
      </c>
      <c r="CY15" s="52">
        <v>2496.2777099999998</v>
      </c>
      <c r="CZ15" s="52">
        <v>2317.3385600000001</v>
      </c>
      <c r="DA15" s="52">
        <v>2305.4187400000001</v>
      </c>
      <c r="DB15" s="52">
        <v>2498.3765100000001</v>
      </c>
      <c r="DC15" s="52">
        <v>2496.7913199999998</v>
      </c>
      <c r="DD15" s="52">
        <v>2424.6067499999999</v>
      </c>
      <c r="DE15" s="52">
        <v>2498.7489300000002</v>
      </c>
      <c r="DF15" s="52">
        <v>2794.4092799999999</v>
      </c>
      <c r="DG15" s="52">
        <v>2263.04126</v>
      </c>
      <c r="DH15" s="52">
        <v>2442.9830700000002</v>
      </c>
      <c r="DI15" s="52">
        <v>2626.2004099999999</v>
      </c>
      <c r="DJ15" s="52">
        <v>2994.4067799999998</v>
      </c>
      <c r="DK15" s="52">
        <v>3000.2162400000002</v>
      </c>
      <c r="DL15" s="52">
        <v>3140.5963499999998</v>
      </c>
      <c r="DM15" s="52">
        <v>3226.2416400000002</v>
      </c>
      <c r="DN15" s="52">
        <v>3703.2176599999998</v>
      </c>
      <c r="DO15" s="52">
        <v>3780.08142</v>
      </c>
      <c r="DP15" s="52">
        <v>3474.80512</v>
      </c>
      <c r="DQ15" s="52">
        <v>3323.5621599999999</v>
      </c>
      <c r="DR15" s="52">
        <v>3601.6812599999998</v>
      </c>
    </row>
    <row r="16" spans="1:122" x14ac:dyDescent="0.25">
      <c r="A16" s="54" t="s">
        <v>216</v>
      </c>
      <c r="B16" s="72" t="s">
        <v>106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52">
        <v>1657.02313</v>
      </c>
      <c r="BK16" s="52">
        <v>1869.5018399999999</v>
      </c>
      <c r="BL16" s="52">
        <v>1799.46217</v>
      </c>
      <c r="BM16" s="52">
        <v>1437.96387</v>
      </c>
      <c r="BN16" s="52">
        <v>1618.5528099999999</v>
      </c>
      <c r="BO16" s="52">
        <v>1583.8627300000001</v>
      </c>
      <c r="BP16" s="52">
        <v>1460.5307700000001</v>
      </c>
      <c r="BQ16" s="52">
        <v>1518.3892000000001</v>
      </c>
      <c r="BR16" s="52">
        <v>1855.76314</v>
      </c>
      <c r="BS16" s="52">
        <v>1890.0677599999999</v>
      </c>
      <c r="BT16" s="52">
        <v>1584.1789200000001</v>
      </c>
      <c r="BU16" s="52">
        <v>1865.6016199999999</v>
      </c>
      <c r="BV16" s="52">
        <v>2375.4805700000002</v>
      </c>
      <c r="BW16" s="52">
        <v>2336.09069</v>
      </c>
      <c r="BX16" s="52">
        <v>2113.4063299999998</v>
      </c>
      <c r="BY16" s="52">
        <v>2143.7211900000002</v>
      </c>
      <c r="BZ16" s="52">
        <v>2316.4141399999999</v>
      </c>
      <c r="CA16" s="52">
        <v>2216.0938900000001</v>
      </c>
      <c r="CB16" s="52">
        <v>2027.2531200000001</v>
      </c>
      <c r="CC16" s="52">
        <v>2019.87842</v>
      </c>
      <c r="CD16" s="52">
        <v>2290.2890699999998</v>
      </c>
      <c r="CE16" s="52">
        <v>2307.8343500000001</v>
      </c>
      <c r="CF16" s="52">
        <v>2005.8816300000001</v>
      </c>
      <c r="CG16" s="52">
        <v>2059.1019799999999</v>
      </c>
      <c r="CH16" s="52">
        <v>2312.7728400000001</v>
      </c>
      <c r="CI16" s="52">
        <v>2432.9259200000001</v>
      </c>
      <c r="CJ16" s="52">
        <v>2324.7371800000001</v>
      </c>
      <c r="CK16" s="52">
        <v>2304.8941100000002</v>
      </c>
      <c r="CL16" s="52">
        <v>2382.8733499999998</v>
      </c>
      <c r="CM16" s="52">
        <v>2421.22813</v>
      </c>
      <c r="CN16" s="52">
        <v>2222.6089200000001</v>
      </c>
      <c r="CO16" s="52">
        <v>2058.1726399999998</v>
      </c>
      <c r="CP16" s="52">
        <v>2239.0230499999998</v>
      </c>
      <c r="CQ16" s="52">
        <v>2335.4937</v>
      </c>
      <c r="CR16" s="52">
        <v>2173.6648100000002</v>
      </c>
      <c r="CS16" s="52">
        <v>2224.3606799999998</v>
      </c>
      <c r="CT16" s="52">
        <v>2576.6999999999998</v>
      </c>
      <c r="CU16" s="52">
        <v>2494.6</v>
      </c>
      <c r="CV16" s="52">
        <v>2280.1999999999998</v>
      </c>
      <c r="CW16" s="52">
        <v>2298.9</v>
      </c>
      <c r="CX16" s="52">
        <v>2525.04675</v>
      </c>
      <c r="CY16" s="52">
        <v>2496.2777099999998</v>
      </c>
      <c r="CZ16" s="52">
        <v>2317.3385600000001</v>
      </c>
      <c r="DA16" s="52">
        <v>2305.4187400000001</v>
      </c>
      <c r="DB16" s="52">
        <v>2498.3765100000001</v>
      </c>
      <c r="DC16" s="52">
        <v>2496.7913199999998</v>
      </c>
      <c r="DD16" s="52">
        <v>2424.6067499999999</v>
      </c>
      <c r="DE16" s="52">
        <v>2498.7489300000002</v>
      </c>
      <c r="DF16" s="52">
        <v>2794.4092799999999</v>
      </c>
      <c r="DG16" s="52">
        <v>2263.0391500000001</v>
      </c>
      <c r="DH16" s="52">
        <v>2442.9830700000002</v>
      </c>
      <c r="DI16" s="52">
        <v>2626.2004099999999</v>
      </c>
      <c r="DJ16" s="52">
        <v>2994.4067799999998</v>
      </c>
      <c r="DK16" s="52">
        <v>3000.2162400000002</v>
      </c>
      <c r="DL16" s="52">
        <v>3140.5963499999998</v>
      </c>
      <c r="DM16" s="52">
        <v>3226.23434</v>
      </c>
      <c r="DN16" s="52">
        <v>3703.2176599999998</v>
      </c>
      <c r="DO16" s="52">
        <v>3780.08142</v>
      </c>
      <c r="DP16" s="52">
        <v>3474.80512</v>
      </c>
      <c r="DQ16" s="52">
        <v>3323.5621599999999</v>
      </c>
      <c r="DR16" s="52">
        <v>3601.6812599999998</v>
      </c>
    </row>
    <row r="17" spans="1:122" x14ac:dyDescent="0.25">
      <c r="A17" s="54" t="s">
        <v>217</v>
      </c>
      <c r="B17" s="72" t="s">
        <v>107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52">
        <v>0</v>
      </c>
      <c r="BK17" s="52">
        <v>0</v>
      </c>
      <c r="BL17" s="52">
        <v>0</v>
      </c>
      <c r="BM17" s="52">
        <v>0</v>
      </c>
      <c r="BN17" s="52">
        <v>0</v>
      </c>
      <c r="BO17" s="52">
        <v>0</v>
      </c>
      <c r="BP17" s="52">
        <v>0</v>
      </c>
      <c r="BQ17" s="52">
        <v>0</v>
      </c>
      <c r="BR17" s="52">
        <v>0</v>
      </c>
      <c r="BS17" s="52">
        <v>0</v>
      </c>
      <c r="BT17" s="52">
        <v>0</v>
      </c>
      <c r="BU17" s="52">
        <v>0</v>
      </c>
      <c r="BV17" s="52">
        <v>0</v>
      </c>
      <c r="BW17" s="52">
        <v>0</v>
      </c>
      <c r="BX17" s="52">
        <v>0</v>
      </c>
      <c r="BY17" s="52">
        <v>0</v>
      </c>
      <c r="BZ17" s="52">
        <v>0</v>
      </c>
      <c r="CA17" s="52">
        <v>0</v>
      </c>
      <c r="CB17" s="52">
        <v>0</v>
      </c>
      <c r="CC17" s="52">
        <v>0</v>
      </c>
      <c r="CD17" s="52">
        <v>0</v>
      </c>
      <c r="CE17" s="52">
        <v>0</v>
      </c>
      <c r="CF17" s="52">
        <v>0</v>
      </c>
      <c r="CG17" s="52">
        <v>0</v>
      </c>
      <c r="CH17" s="52">
        <v>0</v>
      </c>
      <c r="CI17" s="52">
        <v>0</v>
      </c>
      <c r="CJ17" s="52">
        <v>0</v>
      </c>
      <c r="CK17" s="52">
        <v>0</v>
      </c>
      <c r="CL17" s="52">
        <v>0</v>
      </c>
      <c r="CM17" s="52">
        <v>0</v>
      </c>
      <c r="CN17" s="52">
        <v>0</v>
      </c>
      <c r="CO17" s="52">
        <v>0</v>
      </c>
      <c r="CP17" s="52">
        <v>0</v>
      </c>
      <c r="CQ17" s="52">
        <v>0</v>
      </c>
      <c r="CR17" s="52">
        <v>0</v>
      </c>
      <c r="CS17" s="52">
        <v>0</v>
      </c>
      <c r="CT17" s="52">
        <v>0</v>
      </c>
      <c r="CU17" s="52">
        <v>0</v>
      </c>
      <c r="CV17" s="52">
        <v>0</v>
      </c>
      <c r="CW17" s="52">
        <v>0</v>
      </c>
      <c r="CX17" s="52">
        <v>0</v>
      </c>
      <c r="CY17" s="52">
        <v>0</v>
      </c>
      <c r="CZ17" s="52">
        <v>0</v>
      </c>
      <c r="DA17" s="52">
        <v>0</v>
      </c>
      <c r="DB17" s="52">
        <v>0</v>
      </c>
      <c r="DC17" s="52">
        <v>0</v>
      </c>
      <c r="DD17" s="52">
        <v>0</v>
      </c>
      <c r="DE17" s="52">
        <v>0</v>
      </c>
      <c r="DF17" s="52">
        <v>0</v>
      </c>
      <c r="DG17" s="52">
        <v>0</v>
      </c>
      <c r="DH17" s="52">
        <v>0</v>
      </c>
      <c r="DI17" s="52">
        <v>0</v>
      </c>
      <c r="DJ17" s="52">
        <v>0</v>
      </c>
      <c r="DK17" s="52">
        <v>0</v>
      </c>
      <c r="DL17" s="52">
        <v>0</v>
      </c>
      <c r="DM17" s="52">
        <v>0</v>
      </c>
      <c r="DN17" s="52">
        <v>0</v>
      </c>
      <c r="DO17" s="52">
        <v>0</v>
      </c>
      <c r="DP17" s="52">
        <v>0</v>
      </c>
      <c r="DQ17" s="52">
        <v>0</v>
      </c>
      <c r="DR17" s="52">
        <v>0</v>
      </c>
    </row>
    <row r="18" spans="1:122" x14ac:dyDescent="0.25">
      <c r="A18" s="54" t="s">
        <v>218</v>
      </c>
      <c r="B18" s="72" t="s">
        <v>108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52">
        <v>0</v>
      </c>
      <c r="BK18" s="52">
        <v>0</v>
      </c>
      <c r="BL18" s="52">
        <v>1.6840000000000001E-2</v>
      </c>
      <c r="BM18" s="52">
        <v>0</v>
      </c>
      <c r="BN18" s="52">
        <v>0</v>
      </c>
      <c r="BO18" s="52">
        <v>0</v>
      </c>
      <c r="BP18" s="52">
        <v>0</v>
      </c>
      <c r="BQ18" s="52">
        <v>0</v>
      </c>
      <c r="BR18" s="52">
        <v>0</v>
      </c>
      <c r="BS18" s="52">
        <v>0</v>
      </c>
      <c r="BT18" s="52">
        <v>0</v>
      </c>
      <c r="BU18" s="52">
        <v>0</v>
      </c>
      <c r="BV18" s="52">
        <v>0</v>
      </c>
      <c r="BW18" s="52">
        <v>0</v>
      </c>
      <c r="BX18" s="52">
        <v>0</v>
      </c>
      <c r="BY18" s="52">
        <v>0</v>
      </c>
      <c r="BZ18" s="52">
        <v>0</v>
      </c>
      <c r="CA18" s="52">
        <v>0.46099000000000001</v>
      </c>
      <c r="CB18" s="52">
        <v>0</v>
      </c>
      <c r="CC18" s="52">
        <v>0</v>
      </c>
      <c r="CD18" s="52">
        <v>0</v>
      </c>
      <c r="CE18" s="52">
        <v>0</v>
      </c>
      <c r="CF18" s="52">
        <v>0</v>
      </c>
      <c r="CG18" s="52">
        <v>0</v>
      </c>
      <c r="CH18" s="52">
        <v>0</v>
      </c>
      <c r="CI18" s="52">
        <v>0</v>
      </c>
      <c r="CJ18" s="52">
        <v>0</v>
      </c>
      <c r="CK18" s="52">
        <v>0</v>
      </c>
      <c r="CL18" s="52">
        <v>0</v>
      </c>
      <c r="CM18" s="52">
        <v>0</v>
      </c>
      <c r="CN18" s="52">
        <v>0</v>
      </c>
      <c r="CO18" s="52">
        <v>0</v>
      </c>
      <c r="CP18" s="52">
        <v>0</v>
      </c>
      <c r="CQ18" s="52">
        <v>0</v>
      </c>
      <c r="CR18" s="52">
        <v>0</v>
      </c>
      <c r="CS18" s="52">
        <v>0</v>
      </c>
      <c r="CT18" s="52">
        <v>0</v>
      </c>
      <c r="CU18" s="52">
        <v>0</v>
      </c>
      <c r="CV18" s="52">
        <v>0</v>
      </c>
      <c r="CW18" s="52">
        <v>0</v>
      </c>
      <c r="CX18" s="52">
        <v>0</v>
      </c>
      <c r="CY18" s="52">
        <v>0</v>
      </c>
      <c r="CZ18" s="52">
        <v>0</v>
      </c>
      <c r="DA18" s="52">
        <v>0</v>
      </c>
      <c r="DB18" s="52">
        <v>0</v>
      </c>
      <c r="DC18" s="52">
        <v>0</v>
      </c>
      <c r="DD18" s="52">
        <v>0</v>
      </c>
      <c r="DE18" s="52">
        <v>0</v>
      </c>
      <c r="DF18" s="52">
        <v>0</v>
      </c>
      <c r="DG18" s="52">
        <v>2.1099999999999999E-3</v>
      </c>
      <c r="DH18" s="52">
        <v>0</v>
      </c>
      <c r="DI18" s="52">
        <v>0</v>
      </c>
      <c r="DJ18" s="52">
        <v>0</v>
      </c>
      <c r="DK18" s="52">
        <v>0</v>
      </c>
      <c r="DL18" s="52">
        <v>0</v>
      </c>
      <c r="DM18" s="52">
        <v>7.3000000000000001E-3</v>
      </c>
      <c r="DN18" s="52">
        <v>0</v>
      </c>
      <c r="DO18" s="52">
        <v>0</v>
      </c>
      <c r="DP18" s="52">
        <v>0</v>
      </c>
      <c r="DQ18" s="52">
        <v>0</v>
      </c>
      <c r="DR18" s="52">
        <v>0</v>
      </c>
    </row>
    <row r="19" spans="1:122" x14ac:dyDescent="0.25">
      <c r="A19" s="54" t="s">
        <v>219</v>
      </c>
      <c r="B19" s="71" t="s">
        <v>105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52">
        <v>3052.7667799999999</v>
      </c>
      <c r="BK19" s="52">
        <v>3449.8725599999998</v>
      </c>
      <c r="BL19" s="52">
        <v>3222.5351900000001</v>
      </c>
      <c r="BM19" s="52">
        <v>2803.9345899999998</v>
      </c>
      <c r="BN19" s="52">
        <v>2327.26946</v>
      </c>
      <c r="BO19" s="52">
        <v>2402.7345799999998</v>
      </c>
      <c r="BP19" s="52">
        <v>2569.4497999999999</v>
      </c>
      <c r="BQ19" s="52">
        <v>2747.2490299999999</v>
      </c>
      <c r="BR19" s="52">
        <v>2640.9101599999999</v>
      </c>
      <c r="BS19" s="52">
        <v>2938.1533300000001</v>
      </c>
      <c r="BT19" s="52">
        <v>3027.5182799999998</v>
      </c>
      <c r="BU19" s="52">
        <v>3271.59719</v>
      </c>
      <c r="BV19" s="52">
        <v>3300.39599</v>
      </c>
      <c r="BW19" s="52">
        <v>3737.6260900000002</v>
      </c>
      <c r="BX19" s="52">
        <v>3638.95433</v>
      </c>
      <c r="BY19" s="52">
        <v>3631.6734999999999</v>
      </c>
      <c r="BZ19" s="52">
        <v>3623.5756700000002</v>
      </c>
      <c r="CA19" s="52">
        <v>3815.4290999999998</v>
      </c>
      <c r="CB19" s="52">
        <v>3649.9005299999999</v>
      </c>
      <c r="CC19" s="52">
        <v>3918.9350100000001</v>
      </c>
      <c r="CD19" s="52">
        <v>3688.90391</v>
      </c>
      <c r="CE19" s="52">
        <v>3943.4033300000001</v>
      </c>
      <c r="CF19" s="52">
        <v>3920.7560699999999</v>
      </c>
      <c r="CG19" s="52">
        <v>3859.0715</v>
      </c>
      <c r="CH19" s="52">
        <v>3848.4252700000002</v>
      </c>
      <c r="CI19" s="52">
        <v>4112.4116700000004</v>
      </c>
      <c r="CJ19" s="52">
        <v>4081.1877199999999</v>
      </c>
      <c r="CK19" s="52">
        <v>4115.3745799999997</v>
      </c>
      <c r="CL19" s="52">
        <v>3726.1197200000001</v>
      </c>
      <c r="CM19" s="52">
        <v>3831.5470599999999</v>
      </c>
      <c r="CN19" s="52">
        <v>4045.5782399999998</v>
      </c>
      <c r="CO19" s="52">
        <v>3920.7913199999998</v>
      </c>
      <c r="CP19" s="52">
        <v>3455.9338299999999</v>
      </c>
      <c r="CQ19" s="52">
        <v>3830.0305400000002</v>
      </c>
      <c r="CR19" s="52">
        <v>3791.0996700000001</v>
      </c>
      <c r="CS19" s="52">
        <v>3972.54187</v>
      </c>
      <c r="CT19" s="52">
        <v>3890.7</v>
      </c>
      <c r="CU19" s="52">
        <v>3946.2</v>
      </c>
      <c r="CV19" s="52">
        <v>4107.1000000000004</v>
      </c>
      <c r="CW19" s="52">
        <v>4498</v>
      </c>
      <c r="CX19" s="52">
        <v>4021.74163</v>
      </c>
      <c r="CY19" s="52">
        <v>4549.5108899999996</v>
      </c>
      <c r="CZ19" s="52">
        <v>4493.3752599999998</v>
      </c>
      <c r="DA19" s="52">
        <v>4564.2221399999999</v>
      </c>
      <c r="DB19" s="52">
        <v>4275.8035200000004</v>
      </c>
      <c r="DC19" s="52">
        <v>4432.9048700000003</v>
      </c>
      <c r="DD19" s="52">
        <v>4499.38634</v>
      </c>
      <c r="DE19" s="52">
        <v>4677.33482</v>
      </c>
      <c r="DF19" s="52">
        <v>4291.1474399999997</v>
      </c>
      <c r="DG19" s="52">
        <v>3493.5965099999999</v>
      </c>
      <c r="DH19" s="52">
        <v>4011.86454</v>
      </c>
      <c r="DI19" s="52">
        <v>4644.2053800000003</v>
      </c>
      <c r="DJ19" s="52">
        <v>5006.7852199999998</v>
      </c>
      <c r="DK19" s="52">
        <v>5663.98369</v>
      </c>
      <c r="DL19" s="52">
        <v>6019.85718</v>
      </c>
      <c r="DM19" s="52">
        <v>6598.42832</v>
      </c>
      <c r="DN19" s="52">
        <v>6788.8138499999995</v>
      </c>
      <c r="DO19" s="52">
        <v>7348.20406</v>
      </c>
      <c r="DP19" s="52">
        <v>7434.0206600000001</v>
      </c>
      <c r="DQ19" s="52">
        <v>6896.6605200000004</v>
      </c>
      <c r="DR19" s="52">
        <v>6688.68696</v>
      </c>
    </row>
    <row r="20" spans="1:122" x14ac:dyDescent="0.25">
      <c r="A20" s="54" t="s">
        <v>220</v>
      </c>
      <c r="B20" s="72" t="s">
        <v>106</v>
      </c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52">
        <v>3050.0198599999999</v>
      </c>
      <c r="BK20" s="52">
        <v>3448.0546999999997</v>
      </c>
      <c r="BL20" s="52">
        <v>3218.9910599999998</v>
      </c>
      <c r="BM20" s="52">
        <v>2801.1406899999997</v>
      </c>
      <c r="BN20" s="52">
        <v>2324.5529900000001</v>
      </c>
      <c r="BO20" s="52">
        <v>2400.1133099999997</v>
      </c>
      <c r="BP20" s="52">
        <v>2564.0982199999999</v>
      </c>
      <c r="BQ20" s="52">
        <v>2739.4258599999998</v>
      </c>
      <c r="BR20" s="52">
        <v>2637.0868099999998</v>
      </c>
      <c r="BS20" s="52">
        <v>2933.1436600000002</v>
      </c>
      <c r="BT20" s="52">
        <v>3024.2811199999996</v>
      </c>
      <c r="BU20" s="52">
        <v>3269.9962500000001</v>
      </c>
      <c r="BV20" s="52">
        <v>3297.7644700000001</v>
      </c>
      <c r="BW20" s="52">
        <v>3736.9760900000001</v>
      </c>
      <c r="BX20" s="52">
        <v>3638.5961299999999</v>
      </c>
      <c r="BY20" s="52">
        <v>3631.24737</v>
      </c>
      <c r="BZ20" s="52">
        <v>3623.5617000000002</v>
      </c>
      <c r="CA20" s="52">
        <v>3814.9437800000001</v>
      </c>
      <c r="CB20" s="52">
        <v>3649.4267399999999</v>
      </c>
      <c r="CC20" s="52">
        <v>3918.9313300000003</v>
      </c>
      <c r="CD20" s="52">
        <v>3688.46099</v>
      </c>
      <c r="CE20" s="52">
        <v>3943.3994499999999</v>
      </c>
      <c r="CF20" s="52">
        <v>3919.8709600000002</v>
      </c>
      <c r="CG20" s="52">
        <v>3859.06781</v>
      </c>
      <c r="CH20" s="52">
        <v>3848.4035600000002</v>
      </c>
      <c r="CI20" s="52">
        <v>4111.9987000000001</v>
      </c>
      <c r="CJ20" s="52">
        <v>4080.7854000000002</v>
      </c>
      <c r="CK20" s="52">
        <v>4115.3628099999996</v>
      </c>
      <c r="CL20" s="52">
        <v>3725.68289</v>
      </c>
      <c r="CM20" s="52">
        <v>3831.5304999999998</v>
      </c>
      <c r="CN20" s="52">
        <v>4045.3305999999998</v>
      </c>
      <c r="CO20" s="52">
        <v>3920.7715699999999</v>
      </c>
      <c r="CP20" s="52">
        <v>3455.91212</v>
      </c>
      <c r="CQ20" s="52">
        <v>3829.6175699999999</v>
      </c>
      <c r="CR20" s="52">
        <v>3790.6973499999999</v>
      </c>
      <c r="CS20" s="52">
        <v>3972.5300999999999</v>
      </c>
      <c r="CT20" s="52">
        <v>3890.6</v>
      </c>
      <c r="CU20" s="52">
        <v>3945.9</v>
      </c>
      <c r="CV20" s="52">
        <v>4106.1000000000004</v>
      </c>
      <c r="CW20" s="52">
        <v>4497.7</v>
      </c>
      <c r="CX20" s="52">
        <v>4021.6647200000002</v>
      </c>
      <c r="CY20" s="52">
        <v>4548.8378400000001</v>
      </c>
      <c r="CZ20" s="52">
        <v>4492.7889500000001</v>
      </c>
      <c r="DA20" s="52">
        <v>4563.7479000000003</v>
      </c>
      <c r="DB20" s="52">
        <v>4275.7691500000001</v>
      </c>
      <c r="DC20" s="52">
        <v>4432.5002299999996</v>
      </c>
      <c r="DD20" s="52">
        <v>4498.4538300000004</v>
      </c>
      <c r="DE20" s="52">
        <v>4676.8043200000002</v>
      </c>
      <c r="DF20" s="52">
        <v>4291.1061399999999</v>
      </c>
      <c r="DG20" s="52">
        <v>3493.5879199999999</v>
      </c>
      <c r="DH20" s="52">
        <v>4011.48083</v>
      </c>
      <c r="DI20" s="52">
        <v>4643.6880300000003</v>
      </c>
      <c r="DJ20" s="52">
        <v>5006.7214899999999</v>
      </c>
      <c r="DK20" s="52">
        <v>5663.9357600000003</v>
      </c>
      <c r="DL20" s="52">
        <v>6019.2099399999997</v>
      </c>
      <c r="DM20" s="52">
        <v>6597.9942899999996</v>
      </c>
      <c r="DN20" s="52">
        <v>6788.7576200000003</v>
      </c>
      <c r="DO20" s="52">
        <v>7347.7391600000001</v>
      </c>
      <c r="DP20" s="52">
        <v>7433.4542099999999</v>
      </c>
      <c r="DQ20" s="52">
        <v>6896.3470399999997</v>
      </c>
      <c r="DR20" s="52">
        <v>6688.4634800000003</v>
      </c>
    </row>
    <row r="21" spans="1:122" x14ac:dyDescent="0.25">
      <c r="A21" s="54" t="s">
        <v>221</v>
      </c>
      <c r="B21" s="72" t="s">
        <v>108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52">
        <v>2.7469199999999998</v>
      </c>
      <c r="BK21" s="52">
        <v>1.81786</v>
      </c>
      <c r="BL21" s="52">
        <v>3.54413</v>
      </c>
      <c r="BM21" s="52">
        <v>2.7938999999999998</v>
      </c>
      <c r="BN21" s="52">
        <v>2.7164700000000002</v>
      </c>
      <c r="BO21" s="52">
        <v>2.62127</v>
      </c>
      <c r="BP21" s="52">
        <v>5.3515800000000002</v>
      </c>
      <c r="BQ21" s="52">
        <v>7.8231700000000002</v>
      </c>
      <c r="BR21" s="52">
        <v>3.82335</v>
      </c>
      <c r="BS21" s="52">
        <v>5.0096699999999998</v>
      </c>
      <c r="BT21" s="52">
        <v>3.2371599999999998</v>
      </c>
      <c r="BU21" s="52">
        <v>1.60094</v>
      </c>
      <c r="BV21" s="52">
        <v>2.6315200000000001</v>
      </c>
      <c r="BW21" s="52">
        <v>0.65</v>
      </c>
      <c r="BX21" s="52">
        <v>0.35820000000000002</v>
      </c>
      <c r="BY21" s="52">
        <v>0.42613000000000001</v>
      </c>
      <c r="BZ21" s="52">
        <v>1.397E-2</v>
      </c>
      <c r="CA21" s="52">
        <v>0.48531999999999997</v>
      </c>
      <c r="CB21" s="52">
        <v>0.47378999999999999</v>
      </c>
      <c r="CC21" s="52">
        <v>3.6800000000000001E-3</v>
      </c>
      <c r="CD21" s="52">
        <v>0.44291999999999998</v>
      </c>
      <c r="CE21" s="52">
        <v>3.8800000000000002E-3</v>
      </c>
      <c r="CF21" s="52">
        <v>0.88510999999999995</v>
      </c>
      <c r="CG21" s="52">
        <v>3.6900000000000001E-3</v>
      </c>
      <c r="CH21" s="52">
        <v>2.171E-2</v>
      </c>
      <c r="CI21" s="52">
        <v>0.41297</v>
      </c>
      <c r="CJ21" s="52">
        <v>0.40232000000000001</v>
      </c>
      <c r="CK21" s="52">
        <v>1.1769999999999999E-2</v>
      </c>
      <c r="CL21" s="52">
        <v>0.43683</v>
      </c>
      <c r="CM21" s="52">
        <v>1.6559999999999998E-2</v>
      </c>
      <c r="CN21" s="52">
        <v>0.24765000000000001</v>
      </c>
      <c r="CO21" s="52">
        <v>1.9740000000000001E-2</v>
      </c>
      <c r="CP21" s="52">
        <v>2.171E-2</v>
      </c>
      <c r="CQ21" s="52">
        <v>0.41297</v>
      </c>
      <c r="CR21" s="52">
        <v>0.40232000000000001</v>
      </c>
      <c r="CS21" s="52">
        <v>1.1769999999999999E-2</v>
      </c>
      <c r="CT21" s="52">
        <v>0</v>
      </c>
      <c r="CU21" s="52">
        <v>0.2</v>
      </c>
      <c r="CV21" s="52">
        <v>1</v>
      </c>
      <c r="CW21" s="52">
        <v>0.4</v>
      </c>
      <c r="CX21" s="52">
        <v>7.6910000000000006E-2</v>
      </c>
      <c r="CY21" s="52">
        <v>0.67305000000000004</v>
      </c>
      <c r="CZ21" s="52">
        <v>0.58631</v>
      </c>
      <c r="DA21" s="52">
        <v>0.47423999999999999</v>
      </c>
      <c r="DB21" s="52">
        <v>3.4369999999999998E-2</v>
      </c>
      <c r="DC21" s="52">
        <v>0.40464</v>
      </c>
      <c r="DD21" s="52">
        <v>0.93250999999999995</v>
      </c>
      <c r="DE21" s="52">
        <v>0.53049999999999997</v>
      </c>
      <c r="DF21" s="52">
        <v>4.1300000000000003E-2</v>
      </c>
      <c r="DG21" s="52">
        <v>8.5900000000000004E-3</v>
      </c>
      <c r="DH21" s="52">
        <v>0.38371</v>
      </c>
      <c r="DI21" s="52">
        <v>0.51734999999999998</v>
      </c>
      <c r="DJ21" s="52">
        <v>6.3729999999999995E-2</v>
      </c>
      <c r="DK21" s="52">
        <v>4.793E-2</v>
      </c>
      <c r="DL21" s="52">
        <v>0.64724000000000004</v>
      </c>
      <c r="DM21" s="52">
        <v>0.43403000000000003</v>
      </c>
      <c r="DN21" s="52">
        <v>5.6230000000000002E-2</v>
      </c>
      <c r="DO21" s="52">
        <v>0.46489999999999998</v>
      </c>
      <c r="DP21" s="52">
        <v>0.56645000000000001</v>
      </c>
      <c r="DQ21" s="52">
        <v>0.31347999999999998</v>
      </c>
      <c r="DR21" s="52">
        <v>0.22348000000000001</v>
      </c>
    </row>
    <row r="22" spans="1:122" x14ac:dyDescent="0.25">
      <c r="A22" s="54" t="s">
        <v>222</v>
      </c>
      <c r="B22" s="70" t="s">
        <v>4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52">
        <v>46.326779999999985</v>
      </c>
      <c r="BK22" s="52">
        <v>-88.608949999999936</v>
      </c>
      <c r="BL22" s="52">
        <v>-64.507550000000037</v>
      </c>
      <c r="BM22" s="52">
        <v>-111.83488</v>
      </c>
      <c r="BN22" s="52">
        <v>30.218579999999861</v>
      </c>
      <c r="BO22" s="52">
        <v>67.191600000000108</v>
      </c>
      <c r="BP22" s="52">
        <v>-16.614680000000021</v>
      </c>
      <c r="BQ22" s="52">
        <v>-31.920110000000022</v>
      </c>
      <c r="BR22" s="52">
        <v>1.5351700000002211</v>
      </c>
      <c r="BS22" s="52">
        <v>-24.127789999999663</v>
      </c>
      <c r="BT22" s="52">
        <v>-17.540299999999888</v>
      </c>
      <c r="BU22" s="52">
        <v>-23.917419999999993</v>
      </c>
      <c r="BV22" s="52">
        <v>14.323980000000001</v>
      </c>
      <c r="BW22" s="52">
        <v>-95.094049999999996</v>
      </c>
      <c r="BX22" s="52">
        <v>25.367260000000002</v>
      </c>
      <c r="BY22" s="52">
        <v>-37.442349999999998</v>
      </c>
      <c r="BZ22" s="52">
        <v>31.626359999999998</v>
      </c>
      <c r="CA22" s="52">
        <v>-67.686239999999998</v>
      </c>
      <c r="CB22" s="52">
        <v>52.053179999999998</v>
      </c>
      <c r="CC22" s="52">
        <v>-92.769499999999994</v>
      </c>
      <c r="CD22" s="52">
        <v>68.380219999999994</v>
      </c>
      <c r="CE22" s="52">
        <v>-44.623190000000001</v>
      </c>
      <c r="CF22" s="52">
        <v>38.779150000000001</v>
      </c>
      <c r="CG22" s="52">
        <v>-28.363569999999999</v>
      </c>
      <c r="CH22" s="52">
        <v>83.900689999999997</v>
      </c>
      <c r="CI22" s="52">
        <v>-26.920839999999998</v>
      </c>
      <c r="CJ22" s="52">
        <v>8.3222699999999996</v>
      </c>
      <c r="CK22" s="52">
        <v>8.8357399999999995</v>
      </c>
      <c r="CL22" s="52">
        <v>79.109300000000005</v>
      </c>
      <c r="CM22" s="52">
        <v>-11.20997</v>
      </c>
      <c r="CN22" s="52">
        <v>8.8543299999999991</v>
      </c>
      <c r="CO22" s="52">
        <v>3.9555400000000001</v>
      </c>
      <c r="CP22" s="52">
        <v>123.48676</v>
      </c>
      <c r="CQ22" s="52">
        <v>34.105130000000003</v>
      </c>
      <c r="CR22" s="52">
        <v>23.30151</v>
      </c>
      <c r="CS22" s="52">
        <v>41.33522</v>
      </c>
      <c r="CT22" s="52">
        <v>138.6</v>
      </c>
      <c r="CU22" s="52">
        <v>108.6</v>
      </c>
      <c r="CV22" s="52">
        <v>75.599999999999994</v>
      </c>
      <c r="CW22" s="52">
        <v>-31.3</v>
      </c>
      <c r="CX22" s="52">
        <v>105.79407999999999</v>
      </c>
      <c r="CY22" s="52">
        <v>64.494860000000003</v>
      </c>
      <c r="CZ22" s="52">
        <v>64.342510000000004</v>
      </c>
      <c r="DA22" s="52">
        <v>-68.922259999999994</v>
      </c>
      <c r="DB22" s="52">
        <v>59.146149999999999</v>
      </c>
      <c r="DC22" s="52">
        <v>72.644319999999993</v>
      </c>
      <c r="DD22" s="52">
        <v>26.868099999999998</v>
      </c>
      <c r="DE22" s="52">
        <v>-120.69759999999999</v>
      </c>
      <c r="DF22" s="52">
        <v>-50.266739999999999</v>
      </c>
      <c r="DG22" s="52">
        <v>9.2485599999999994</v>
      </c>
      <c r="DH22" s="52">
        <v>-29.515699999999999</v>
      </c>
      <c r="DI22" s="52">
        <v>-165.59689</v>
      </c>
      <c r="DJ22" s="52">
        <v>-177.97588999999999</v>
      </c>
      <c r="DK22" s="52">
        <v>-178.72145</v>
      </c>
      <c r="DL22" s="52">
        <v>-306.93952000000002</v>
      </c>
      <c r="DM22" s="52">
        <v>-505.84742</v>
      </c>
      <c r="DN22" s="52">
        <v>-459.70017000000001</v>
      </c>
      <c r="DO22" s="52">
        <v>-370.27174000000002</v>
      </c>
      <c r="DP22" s="52">
        <v>-367.48674999999997</v>
      </c>
      <c r="DQ22" s="52">
        <v>-405.74894999999998</v>
      </c>
      <c r="DR22" s="52">
        <v>-199.27930000000001</v>
      </c>
    </row>
    <row r="23" spans="1:122" x14ac:dyDescent="0.25">
      <c r="A23" s="54" t="s">
        <v>223</v>
      </c>
      <c r="B23" s="71" t="s">
        <v>104</v>
      </c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52">
        <v>618.64662999999996</v>
      </c>
      <c r="BK23" s="52">
        <v>509.60530000000006</v>
      </c>
      <c r="BL23" s="52">
        <v>554.85975999999982</v>
      </c>
      <c r="BM23" s="52">
        <v>542.90260000000001</v>
      </c>
      <c r="BN23" s="52">
        <v>509.52767999999998</v>
      </c>
      <c r="BO23" s="52">
        <v>585.87627000000009</v>
      </c>
      <c r="BP23" s="52">
        <v>559.48259000000007</v>
      </c>
      <c r="BQ23" s="52">
        <v>591.69406000000004</v>
      </c>
      <c r="BR23" s="52">
        <v>599.80033000000014</v>
      </c>
      <c r="BS23" s="52">
        <v>563.97301000000004</v>
      </c>
      <c r="BT23" s="52">
        <v>602.4508800000001</v>
      </c>
      <c r="BU23" s="52">
        <v>638.50112000000001</v>
      </c>
      <c r="BV23" s="52">
        <v>627.57845999999995</v>
      </c>
      <c r="BW23" s="52">
        <v>586.27617999999995</v>
      </c>
      <c r="BX23" s="52">
        <v>695.13755000000003</v>
      </c>
      <c r="BY23" s="52">
        <v>683.35220000000004</v>
      </c>
      <c r="BZ23" s="52">
        <v>679.2432</v>
      </c>
      <c r="CA23" s="52">
        <v>636.37945000000002</v>
      </c>
      <c r="CB23" s="52">
        <v>742.38837000000001</v>
      </c>
      <c r="CC23" s="52">
        <v>737.25336000000004</v>
      </c>
      <c r="CD23" s="52">
        <v>750.46974999999998</v>
      </c>
      <c r="CE23" s="52">
        <v>681.82411000000002</v>
      </c>
      <c r="CF23" s="52">
        <v>764.98811999999998</v>
      </c>
      <c r="CG23" s="52">
        <v>799.86284000000001</v>
      </c>
      <c r="CH23" s="52">
        <v>803.54998999999998</v>
      </c>
      <c r="CI23" s="52">
        <v>753.59460999999999</v>
      </c>
      <c r="CJ23" s="52">
        <v>817.39072999999996</v>
      </c>
      <c r="CK23" s="52">
        <v>822.07878000000005</v>
      </c>
      <c r="CL23" s="52">
        <v>793.01972999999998</v>
      </c>
      <c r="CM23" s="52">
        <v>771.48943999999995</v>
      </c>
      <c r="CN23" s="52">
        <v>828.38634999999999</v>
      </c>
      <c r="CO23" s="52">
        <v>849.69097999999997</v>
      </c>
      <c r="CP23" s="52">
        <v>873.13404000000003</v>
      </c>
      <c r="CQ23" s="52">
        <v>806.93159000000003</v>
      </c>
      <c r="CR23" s="52">
        <v>830.59199999999998</v>
      </c>
      <c r="CS23" s="52">
        <v>903.45407</v>
      </c>
      <c r="CT23" s="52">
        <v>910</v>
      </c>
      <c r="CU23" s="52">
        <v>912.2</v>
      </c>
      <c r="CV23" s="52">
        <v>899.8</v>
      </c>
      <c r="CW23" s="52">
        <v>878.1</v>
      </c>
      <c r="CX23" s="52">
        <v>923.78791999999999</v>
      </c>
      <c r="CY23" s="52">
        <v>934.41342999999995</v>
      </c>
      <c r="CZ23" s="52">
        <v>958.43412999999998</v>
      </c>
      <c r="DA23" s="52">
        <v>890.34609999999998</v>
      </c>
      <c r="DB23" s="52">
        <v>917.03106000000002</v>
      </c>
      <c r="DC23" s="52">
        <v>963.28799000000004</v>
      </c>
      <c r="DD23" s="52">
        <v>926.00622999999996</v>
      </c>
      <c r="DE23" s="52">
        <v>872.75274999999999</v>
      </c>
      <c r="DF23" s="52">
        <v>793.39049999999997</v>
      </c>
      <c r="DG23" s="52">
        <v>592.51021000000003</v>
      </c>
      <c r="DH23" s="52">
        <v>579.40832999999998</v>
      </c>
      <c r="DI23" s="52">
        <v>620.49240999999995</v>
      </c>
      <c r="DJ23" s="52">
        <v>643.67759000000001</v>
      </c>
      <c r="DK23" s="52">
        <v>762.63721999999996</v>
      </c>
      <c r="DL23" s="52">
        <v>740.12978999999996</v>
      </c>
      <c r="DM23" s="52">
        <v>738.10645</v>
      </c>
      <c r="DN23" s="52">
        <v>823.07281999999998</v>
      </c>
      <c r="DO23" s="52">
        <v>989.71983</v>
      </c>
      <c r="DP23" s="52">
        <v>1019.87704</v>
      </c>
      <c r="DQ23" s="52">
        <v>971.88388999999995</v>
      </c>
      <c r="DR23" s="52">
        <v>1002.26683</v>
      </c>
    </row>
    <row r="24" spans="1:122" x14ac:dyDescent="0.25">
      <c r="A24" s="54" t="s">
        <v>224</v>
      </c>
      <c r="B24" s="71" t="s">
        <v>105</v>
      </c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52">
        <v>572.31984999999997</v>
      </c>
      <c r="BK24" s="52">
        <v>598.21424999999999</v>
      </c>
      <c r="BL24" s="52">
        <v>619.36730999999986</v>
      </c>
      <c r="BM24" s="52">
        <v>654.73748000000001</v>
      </c>
      <c r="BN24" s="52">
        <v>479.30910000000011</v>
      </c>
      <c r="BO24" s="52">
        <v>518.68466999999998</v>
      </c>
      <c r="BP24" s="52">
        <v>576.09727000000009</v>
      </c>
      <c r="BQ24" s="52">
        <v>623.61417000000006</v>
      </c>
      <c r="BR24" s="52">
        <v>598.26515999999992</v>
      </c>
      <c r="BS24" s="52">
        <v>588.10079999999971</v>
      </c>
      <c r="BT24" s="52">
        <v>619.99117999999999</v>
      </c>
      <c r="BU24" s="52">
        <v>662.41854000000001</v>
      </c>
      <c r="BV24" s="52">
        <v>613.25447999999994</v>
      </c>
      <c r="BW24" s="52">
        <v>681.37022999999999</v>
      </c>
      <c r="BX24" s="52">
        <v>669.77029000000005</v>
      </c>
      <c r="BY24" s="52">
        <v>720.79454999999996</v>
      </c>
      <c r="BZ24" s="52">
        <v>647.61684000000002</v>
      </c>
      <c r="CA24" s="52">
        <v>704.06569000000002</v>
      </c>
      <c r="CB24" s="52">
        <v>690.33519000000001</v>
      </c>
      <c r="CC24" s="52">
        <v>830.02286000000004</v>
      </c>
      <c r="CD24" s="52">
        <v>682.08952999999997</v>
      </c>
      <c r="CE24" s="52">
        <v>726.44728999999995</v>
      </c>
      <c r="CF24" s="52">
        <v>726.20897000000002</v>
      </c>
      <c r="CG24" s="52">
        <v>828.22640999999999</v>
      </c>
      <c r="CH24" s="52">
        <v>719.64930000000004</v>
      </c>
      <c r="CI24" s="52">
        <v>780.51544999999999</v>
      </c>
      <c r="CJ24" s="52">
        <v>809.06845999999996</v>
      </c>
      <c r="CK24" s="52">
        <v>813.24303999999995</v>
      </c>
      <c r="CL24" s="52">
        <v>713.91043000000002</v>
      </c>
      <c r="CM24" s="52">
        <v>782.69940999999994</v>
      </c>
      <c r="CN24" s="52">
        <v>819.53201999999999</v>
      </c>
      <c r="CO24" s="52">
        <v>845.73544000000004</v>
      </c>
      <c r="CP24" s="52">
        <v>749.64728000000002</v>
      </c>
      <c r="CQ24" s="52">
        <v>772.82646</v>
      </c>
      <c r="CR24" s="52">
        <v>807.29048999999998</v>
      </c>
      <c r="CS24" s="52">
        <v>862.11884999999995</v>
      </c>
      <c r="CT24" s="52">
        <v>771.4</v>
      </c>
      <c r="CU24" s="52">
        <v>803.6</v>
      </c>
      <c r="CV24" s="52">
        <v>824.2</v>
      </c>
      <c r="CW24" s="52">
        <v>909.5</v>
      </c>
      <c r="CX24" s="52">
        <v>817.99383999999998</v>
      </c>
      <c r="CY24" s="52">
        <v>869.91857000000005</v>
      </c>
      <c r="CZ24" s="52">
        <v>894.09162000000003</v>
      </c>
      <c r="DA24" s="52">
        <v>959.26836000000003</v>
      </c>
      <c r="DB24" s="52">
        <v>857.88490999999999</v>
      </c>
      <c r="DC24" s="52">
        <v>890.64367000000004</v>
      </c>
      <c r="DD24" s="52">
        <v>899.13813000000005</v>
      </c>
      <c r="DE24" s="52">
        <v>993.45034999999996</v>
      </c>
      <c r="DF24" s="52">
        <v>843.65724</v>
      </c>
      <c r="DG24" s="52">
        <v>583.26165000000003</v>
      </c>
      <c r="DH24" s="52">
        <v>608.92403000000002</v>
      </c>
      <c r="DI24" s="52">
        <v>786.08929999999998</v>
      </c>
      <c r="DJ24" s="52">
        <v>821.65347999999994</v>
      </c>
      <c r="DK24" s="52">
        <v>941.35866999999996</v>
      </c>
      <c r="DL24" s="52">
        <v>1047.0693100000001</v>
      </c>
      <c r="DM24" s="52">
        <v>1243.9538700000001</v>
      </c>
      <c r="DN24" s="52">
        <v>1282.7729899999999</v>
      </c>
      <c r="DO24" s="52">
        <v>1359.9915699999999</v>
      </c>
      <c r="DP24" s="52">
        <v>1387.3637900000001</v>
      </c>
      <c r="DQ24" s="52">
        <v>1377.63284</v>
      </c>
      <c r="DR24" s="52">
        <v>1201.5461299999999</v>
      </c>
    </row>
    <row r="25" spans="1:122" x14ac:dyDescent="0.25">
      <c r="A25" s="54" t="s">
        <v>225</v>
      </c>
      <c r="B25" s="72" t="s">
        <v>109</v>
      </c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52">
        <v>55.756489999999999</v>
      </c>
      <c r="BK25" s="52">
        <v>31.111519999999999</v>
      </c>
      <c r="BL25" s="52">
        <v>39.941870000000002</v>
      </c>
      <c r="BM25" s="52">
        <v>37.934829999999998</v>
      </c>
      <c r="BN25" s="52">
        <v>43.102229999999999</v>
      </c>
      <c r="BO25" s="52">
        <v>63.761839999999999</v>
      </c>
      <c r="BP25" s="52">
        <v>56.525849999999998</v>
      </c>
      <c r="BQ25" s="52">
        <v>60.839080000000003</v>
      </c>
      <c r="BR25" s="52">
        <v>94.864069999999998</v>
      </c>
      <c r="BS25" s="52">
        <v>69.912599999999998</v>
      </c>
      <c r="BT25" s="52">
        <v>86.240729999999999</v>
      </c>
      <c r="BU25" s="52">
        <v>86.426190000000005</v>
      </c>
      <c r="BV25" s="52">
        <v>72.464939999999999</v>
      </c>
      <c r="BW25" s="52">
        <v>68.109309999999994</v>
      </c>
      <c r="BX25" s="52">
        <v>111.53821000000001</v>
      </c>
      <c r="BY25" s="52">
        <v>98.665369999999996</v>
      </c>
      <c r="BZ25" s="52">
        <v>81.439160000000001</v>
      </c>
      <c r="CA25" s="52">
        <v>84.092219999999998</v>
      </c>
      <c r="CB25" s="52">
        <v>137.36985999999999</v>
      </c>
      <c r="CC25" s="52">
        <v>101.32863999999999</v>
      </c>
      <c r="CD25" s="52">
        <v>116.7671</v>
      </c>
      <c r="CE25" s="52">
        <v>102.23245</v>
      </c>
      <c r="CF25" s="52">
        <v>126.60824</v>
      </c>
      <c r="CG25" s="52">
        <v>113.708</v>
      </c>
      <c r="CH25" s="52">
        <v>123.58806</v>
      </c>
      <c r="CI25" s="52">
        <v>117.17346000000001</v>
      </c>
      <c r="CJ25" s="52">
        <v>151.27964</v>
      </c>
      <c r="CK25" s="52">
        <v>112.19086</v>
      </c>
      <c r="CL25" s="52">
        <v>108.39767999999999</v>
      </c>
      <c r="CM25" s="52">
        <v>108.51624</v>
      </c>
      <c r="CN25" s="52">
        <v>147.69804999999999</v>
      </c>
      <c r="CO25" s="52">
        <v>119.25718999999999</v>
      </c>
      <c r="CP25" s="52">
        <v>134.97789</v>
      </c>
      <c r="CQ25" s="52">
        <v>123.0585</v>
      </c>
      <c r="CR25" s="52">
        <v>165.29532</v>
      </c>
      <c r="CS25" s="52">
        <v>109.30524</v>
      </c>
      <c r="CT25" s="52">
        <v>154.9</v>
      </c>
      <c r="CU25" s="52">
        <v>157.4</v>
      </c>
      <c r="CV25" s="52">
        <v>171.8</v>
      </c>
      <c r="CW25" s="52">
        <v>138.9</v>
      </c>
      <c r="CX25" s="52">
        <v>154.60777999999999</v>
      </c>
      <c r="CY25" s="52">
        <v>144.06055000000001</v>
      </c>
      <c r="CZ25" s="52">
        <v>174.54732000000001</v>
      </c>
      <c r="DA25" s="52">
        <v>150.61639</v>
      </c>
      <c r="DB25" s="52">
        <v>165.84120999999999</v>
      </c>
      <c r="DC25" s="52">
        <v>160.95715999999999</v>
      </c>
      <c r="DD25" s="52">
        <v>153.68566000000001</v>
      </c>
      <c r="DE25" s="52">
        <v>142.43394000000001</v>
      </c>
      <c r="DF25" s="52">
        <v>131.27871999999999</v>
      </c>
      <c r="DG25" s="52">
        <v>103.0813</v>
      </c>
      <c r="DH25" s="52">
        <v>117.09307</v>
      </c>
      <c r="DI25" s="52">
        <v>120.75019</v>
      </c>
      <c r="DJ25" s="52">
        <v>135.46890999999999</v>
      </c>
      <c r="DK25" s="52">
        <v>119.85276</v>
      </c>
      <c r="DL25" s="52">
        <v>141.10791</v>
      </c>
      <c r="DM25" s="52">
        <v>104.62367999999999</v>
      </c>
      <c r="DN25" s="52">
        <v>146.74845999999999</v>
      </c>
      <c r="DO25" s="52">
        <v>156.68329</v>
      </c>
      <c r="DP25" s="52">
        <v>151.68387999999999</v>
      </c>
      <c r="DQ25" s="52">
        <v>134.45452</v>
      </c>
      <c r="DR25" s="52">
        <v>127.05798</v>
      </c>
    </row>
    <row r="26" spans="1:122" x14ac:dyDescent="0.25">
      <c r="A26" s="54" t="s">
        <v>226</v>
      </c>
      <c r="B26" s="72" t="s">
        <v>200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52">
        <v>0</v>
      </c>
      <c r="BK26" s="52">
        <v>0</v>
      </c>
      <c r="BL26" s="52">
        <v>0</v>
      </c>
      <c r="BM26" s="52">
        <v>0</v>
      </c>
      <c r="BN26" s="52">
        <v>0</v>
      </c>
      <c r="BO26" s="52">
        <v>0</v>
      </c>
      <c r="BP26" s="52">
        <v>0</v>
      </c>
      <c r="BQ26" s="52">
        <v>0</v>
      </c>
      <c r="BR26" s="52">
        <v>0</v>
      </c>
      <c r="BS26" s="52">
        <v>0</v>
      </c>
      <c r="BT26" s="52">
        <v>0</v>
      </c>
      <c r="BU26" s="52">
        <v>0</v>
      </c>
      <c r="BV26" s="52">
        <v>0</v>
      </c>
      <c r="BW26" s="52">
        <v>0</v>
      </c>
      <c r="BX26" s="52">
        <v>0</v>
      </c>
      <c r="BY26" s="52">
        <v>0</v>
      </c>
      <c r="BZ26" s="52">
        <v>0</v>
      </c>
      <c r="CA26" s="52">
        <v>0</v>
      </c>
      <c r="CB26" s="52">
        <v>0</v>
      </c>
      <c r="CC26" s="52">
        <v>0</v>
      </c>
      <c r="CD26" s="52">
        <v>0</v>
      </c>
      <c r="CE26" s="52">
        <v>0</v>
      </c>
      <c r="CF26" s="52">
        <v>0</v>
      </c>
      <c r="CG26" s="52">
        <v>0</v>
      </c>
      <c r="CH26" s="52">
        <v>0</v>
      </c>
      <c r="CI26" s="52">
        <v>0</v>
      </c>
      <c r="CJ26" s="52">
        <v>0</v>
      </c>
      <c r="CK26" s="52">
        <v>0</v>
      </c>
      <c r="CL26" s="52">
        <v>0</v>
      </c>
      <c r="CM26" s="52">
        <v>0</v>
      </c>
      <c r="CN26" s="52">
        <v>0</v>
      </c>
      <c r="CO26" s="52">
        <v>0</v>
      </c>
      <c r="CP26" s="52">
        <v>0</v>
      </c>
      <c r="CQ26" s="52">
        <v>0</v>
      </c>
      <c r="CR26" s="52">
        <v>0</v>
      </c>
      <c r="CS26" s="52">
        <v>0</v>
      </c>
      <c r="CT26" s="52">
        <v>0</v>
      </c>
      <c r="CU26" s="52">
        <v>0</v>
      </c>
      <c r="CV26" s="52">
        <v>0</v>
      </c>
      <c r="CW26" s="52">
        <v>0</v>
      </c>
      <c r="CX26" s="52">
        <v>0</v>
      </c>
      <c r="CY26" s="52">
        <v>0</v>
      </c>
      <c r="CZ26" s="52">
        <v>0</v>
      </c>
      <c r="DA26" s="52">
        <v>0</v>
      </c>
      <c r="DB26" s="52">
        <v>0</v>
      </c>
      <c r="DC26" s="52">
        <v>0</v>
      </c>
      <c r="DD26" s="52">
        <v>0</v>
      </c>
      <c r="DE26" s="52">
        <v>0</v>
      </c>
      <c r="DF26" s="52">
        <v>0</v>
      </c>
      <c r="DG26" s="52">
        <v>0</v>
      </c>
      <c r="DH26" s="52">
        <v>0</v>
      </c>
      <c r="DI26" s="52">
        <v>0</v>
      </c>
      <c r="DJ26" s="52">
        <v>0</v>
      </c>
      <c r="DK26" s="52">
        <v>0</v>
      </c>
      <c r="DL26" s="52">
        <v>0</v>
      </c>
      <c r="DM26" s="52">
        <v>0</v>
      </c>
      <c r="DN26" s="52">
        <v>0</v>
      </c>
      <c r="DO26" s="52">
        <v>0</v>
      </c>
      <c r="DP26" s="52">
        <v>0</v>
      </c>
      <c r="DQ26" s="52">
        <v>0</v>
      </c>
      <c r="DR26" s="52">
        <v>0</v>
      </c>
    </row>
    <row r="27" spans="1:122" x14ac:dyDescent="0.25">
      <c r="A27" s="54" t="s">
        <v>227</v>
      </c>
      <c r="B27" s="72" t="s">
        <v>110</v>
      </c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52">
        <v>1.1008500000000001</v>
      </c>
      <c r="BK27" s="52">
        <v>1.1940999999999999</v>
      </c>
      <c r="BL27" s="52">
        <v>1.1080399999999999</v>
      </c>
      <c r="BM27" s="52">
        <v>1.13575</v>
      </c>
      <c r="BN27" s="52">
        <v>1.7116800000000001</v>
      </c>
      <c r="BO27" s="52">
        <v>1.8728899999999999</v>
      </c>
      <c r="BP27" s="52">
        <v>1.7452000000000001</v>
      </c>
      <c r="BQ27" s="52">
        <v>1.9034</v>
      </c>
      <c r="BR27" s="52">
        <v>2.0285700000000002</v>
      </c>
      <c r="BS27" s="52">
        <v>2.2039599999999999</v>
      </c>
      <c r="BT27" s="52">
        <v>1.99457</v>
      </c>
      <c r="BU27" s="52">
        <v>2.2077800000000001</v>
      </c>
      <c r="BV27" s="52">
        <v>2.9236599999999999</v>
      </c>
      <c r="BW27" s="52">
        <v>3.14452</v>
      </c>
      <c r="BX27" s="52">
        <v>2.9544800000000002</v>
      </c>
      <c r="BY27" s="52">
        <v>3.0198</v>
      </c>
      <c r="BZ27" s="52">
        <v>3.5011100000000002</v>
      </c>
      <c r="CA27" s="52">
        <v>3.6048399999999998</v>
      </c>
      <c r="CB27" s="52">
        <v>3.32884</v>
      </c>
      <c r="CC27" s="52">
        <v>3.5404800000000001</v>
      </c>
      <c r="CD27" s="52">
        <v>2.5539499999999999</v>
      </c>
      <c r="CE27" s="52">
        <v>3.3205200000000001</v>
      </c>
      <c r="CF27" s="52">
        <v>5.1463299999999998</v>
      </c>
      <c r="CG27" s="52">
        <v>4.2619699999999998</v>
      </c>
      <c r="CH27" s="52">
        <v>2.5217900000000002</v>
      </c>
      <c r="CI27" s="52">
        <v>4.0643200000000004</v>
      </c>
      <c r="CJ27" s="52">
        <v>4.7549799999999998</v>
      </c>
      <c r="CK27" s="52">
        <v>7.4341499999999998</v>
      </c>
      <c r="CL27" s="52">
        <v>2.9027099999999999</v>
      </c>
      <c r="CM27" s="52">
        <v>4.6782500000000002</v>
      </c>
      <c r="CN27" s="52">
        <v>5.4732399999999997</v>
      </c>
      <c r="CO27" s="52">
        <v>8.5571099999999998</v>
      </c>
      <c r="CP27" s="52">
        <v>2.63531</v>
      </c>
      <c r="CQ27" s="52">
        <v>4.2472799999999999</v>
      </c>
      <c r="CR27" s="52">
        <v>4.9690300000000001</v>
      </c>
      <c r="CS27" s="52">
        <v>7.7688100000000002</v>
      </c>
      <c r="CT27" s="52">
        <v>5.9</v>
      </c>
      <c r="CU27" s="52">
        <v>5.7</v>
      </c>
      <c r="CV27" s="52">
        <v>4.0999999999999996</v>
      </c>
      <c r="CW27" s="52">
        <v>1.3</v>
      </c>
      <c r="CX27" s="52">
        <v>5.3256600000000001</v>
      </c>
      <c r="CY27" s="52">
        <v>6.9904799999999998</v>
      </c>
      <c r="CZ27" s="52">
        <v>2.37642</v>
      </c>
      <c r="DA27" s="52">
        <v>2.6446499999999999</v>
      </c>
      <c r="DB27" s="52">
        <v>5.2772399999999999</v>
      </c>
      <c r="DC27" s="52">
        <v>7.0078500000000004</v>
      </c>
      <c r="DD27" s="52">
        <v>2.6441499999999998</v>
      </c>
      <c r="DE27" s="52">
        <v>2.87852</v>
      </c>
      <c r="DF27" s="52">
        <v>6.27475</v>
      </c>
      <c r="DG27" s="52">
        <v>3.1671800000000001</v>
      </c>
      <c r="DH27" s="52">
        <v>2.6889099999999999</v>
      </c>
      <c r="DI27" s="52">
        <v>2.0540400000000001</v>
      </c>
      <c r="DJ27" s="52">
        <v>6.7526599999999997</v>
      </c>
      <c r="DK27" s="52">
        <v>4.1841699999999999</v>
      </c>
      <c r="DL27" s="52">
        <v>4.8875000000000002</v>
      </c>
      <c r="DM27" s="52">
        <v>3.58778</v>
      </c>
      <c r="DN27" s="52">
        <v>8.8467800000000008</v>
      </c>
      <c r="DO27" s="52">
        <v>4.3503299999999996</v>
      </c>
      <c r="DP27" s="52">
        <v>3.8878200000000001</v>
      </c>
      <c r="DQ27" s="52">
        <v>3.4017900000000001</v>
      </c>
      <c r="DR27" s="52">
        <v>10.40062</v>
      </c>
    </row>
    <row r="28" spans="1:122" x14ac:dyDescent="0.25">
      <c r="A28" s="54" t="s">
        <v>228</v>
      </c>
      <c r="B28" s="72" t="s">
        <v>111</v>
      </c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52">
        <v>0.33002999999999999</v>
      </c>
      <c r="BK28" s="52">
        <v>0.35704999999999998</v>
      </c>
      <c r="BL28" s="52">
        <v>0.35548999999999997</v>
      </c>
      <c r="BM28" s="52">
        <v>0.33940999999999999</v>
      </c>
      <c r="BN28" s="52">
        <v>6.6559999999999994E-2</v>
      </c>
      <c r="BO28" s="52">
        <v>6.8220000000000003E-2</v>
      </c>
      <c r="BP28" s="52">
        <v>7.0029999999999995E-2</v>
      </c>
      <c r="BQ28" s="52">
        <v>7.7130000000000004E-2</v>
      </c>
      <c r="BR28" s="52">
        <v>0.12371</v>
      </c>
      <c r="BS28" s="52">
        <v>0.1361</v>
      </c>
      <c r="BT28" s="52">
        <v>0.14107</v>
      </c>
      <c r="BU28" s="52">
        <v>0.14359</v>
      </c>
      <c r="BV28" s="52">
        <v>0.11845</v>
      </c>
      <c r="BW28" s="52">
        <v>0.13175999999999999</v>
      </c>
      <c r="BX28" s="52">
        <v>0.13120999999999999</v>
      </c>
      <c r="BY28" s="52">
        <v>0.13184999999999999</v>
      </c>
      <c r="BZ28" s="52">
        <v>0.14365</v>
      </c>
      <c r="CA28" s="52">
        <v>0.15137999999999999</v>
      </c>
      <c r="CB28" s="52">
        <v>0.14518</v>
      </c>
      <c r="CC28" s="52">
        <v>0.15134</v>
      </c>
      <c r="CD28" s="52">
        <v>0.13347000000000001</v>
      </c>
      <c r="CE28" s="52">
        <v>0.10584</v>
      </c>
      <c r="CF28" s="52">
        <v>0.13682</v>
      </c>
      <c r="CG28" s="52">
        <v>0.17734</v>
      </c>
      <c r="CH28" s="52">
        <v>0.10095999999999999</v>
      </c>
      <c r="CI28" s="52">
        <v>0.1575</v>
      </c>
      <c r="CJ28" s="52">
        <v>0.18290999999999999</v>
      </c>
      <c r="CK28" s="52">
        <v>0.28000000000000003</v>
      </c>
      <c r="CL28" s="52">
        <v>0.13925999999999999</v>
      </c>
      <c r="CM28" s="52">
        <v>0.20341000000000001</v>
      </c>
      <c r="CN28" s="52">
        <v>0.23361999999999999</v>
      </c>
      <c r="CO28" s="52">
        <v>0.34637000000000001</v>
      </c>
      <c r="CP28" s="52">
        <v>0.63232999999999995</v>
      </c>
      <c r="CQ28" s="52">
        <v>0.98090999999999995</v>
      </c>
      <c r="CR28" s="52">
        <v>1.13968</v>
      </c>
      <c r="CS28" s="52">
        <v>1.7475499999999999</v>
      </c>
      <c r="CT28" s="52">
        <v>0.7</v>
      </c>
      <c r="CU28" s="52">
        <v>2.1</v>
      </c>
      <c r="CV28" s="52">
        <v>2.8</v>
      </c>
      <c r="CW28" s="52">
        <v>0.3</v>
      </c>
      <c r="CX28" s="52">
        <v>0.67379</v>
      </c>
      <c r="CY28" s="52">
        <v>1.87978</v>
      </c>
      <c r="CZ28" s="52">
        <v>2.6295700000000002</v>
      </c>
      <c r="DA28" s="52">
        <v>0.35193999999999998</v>
      </c>
      <c r="DB28" s="52">
        <v>0.65451999999999999</v>
      </c>
      <c r="DC28" s="52">
        <v>2.1348500000000001</v>
      </c>
      <c r="DD28" s="52">
        <v>2.6044800000000001</v>
      </c>
      <c r="DE28" s="52">
        <v>0.48624000000000001</v>
      </c>
      <c r="DF28" s="52">
        <v>0.96311000000000002</v>
      </c>
      <c r="DG28" s="52">
        <v>2.8412299999999999</v>
      </c>
      <c r="DH28" s="52">
        <v>3.13286</v>
      </c>
      <c r="DI28" s="52">
        <v>0.65849999999999997</v>
      </c>
      <c r="DJ28" s="52">
        <v>0.72441</v>
      </c>
      <c r="DK28" s="52">
        <v>2.8072599999999999</v>
      </c>
      <c r="DL28" s="52">
        <v>1.78186</v>
      </c>
      <c r="DM28" s="52">
        <v>0.41243000000000002</v>
      </c>
      <c r="DN28" s="52">
        <v>0.72045999999999999</v>
      </c>
      <c r="DO28" s="52">
        <v>2.5297700000000001</v>
      </c>
      <c r="DP28" s="52">
        <v>1.9797100000000001</v>
      </c>
      <c r="DQ28" s="52">
        <v>1.4882</v>
      </c>
      <c r="DR28" s="52">
        <v>0.91808000000000001</v>
      </c>
    </row>
    <row r="29" spans="1:122" x14ac:dyDescent="0.25">
      <c r="A29" s="54" t="s">
        <v>229</v>
      </c>
      <c r="B29" s="72" t="s">
        <v>112</v>
      </c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52">
        <v>60.101800000000004</v>
      </c>
      <c r="BK29" s="52">
        <v>63.759290000000007</v>
      </c>
      <c r="BL29" s="52">
        <v>60.390020000000007</v>
      </c>
      <c r="BM29" s="52">
        <v>60.426600000000008</v>
      </c>
      <c r="BN29" s="52">
        <v>61.425660000000001</v>
      </c>
      <c r="BO29" s="52">
        <v>65.635300000000001</v>
      </c>
      <c r="BP29" s="52">
        <v>64.099400000000003</v>
      </c>
      <c r="BQ29" s="52">
        <v>69.16337</v>
      </c>
      <c r="BR29" s="52">
        <v>64.909449999999993</v>
      </c>
      <c r="BS29" s="52">
        <v>74.950129999999987</v>
      </c>
      <c r="BT29" s="52">
        <v>69.266260000000003</v>
      </c>
      <c r="BU29" s="52">
        <v>71.817049999999995</v>
      </c>
      <c r="BV29" s="52">
        <v>78.484780000000001</v>
      </c>
      <c r="BW29" s="52">
        <v>88.022270000000006</v>
      </c>
      <c r="BX29" s="52">
        <v>84.600740000000002</v>
      </c>
      <c r="BY29" s="52">
        <v>85.607029999999995</v>
      </c>
      <c r="BZ29" s="52">
        <v>80.804910000000007</v>
      </c>
      <c r="CA29" s="52">
        <v>84.614260000000002</v>
      </c>
      <c r="CB29" s="52">
        <v>73.847989999999996</v>
      </c>
      <c r="CC29" s="52">
        <v>78.512929999999997</v>
      </c>
      <c r="CD29" s="52">
        <v>90.785979999999995</v>
      </c>
      <c r="CE29" s="52">
        <v>94.855760000000004</v>
      </c>
      <c r="CF29" s="52">
        <v>89.730509999999995</v>
      </c>
      <c r="CG29" s="52">
        <v>103.13146</v>
      </c>
      <c r="CH29" s="52">
        <v>92.553389999999993</v>
      </c>
      <c r="CI29" s="52">
        <v>105.75109</v>
      </c>
      <c r="CJ29" s="52">
        <v>98.650480000000002</v>
      </c>
      <c r="CK29" s="52">
        <v>114.64558</v>
      </c>
      <c r="CL29" s="52">
        <v>104.8125</v>
      </c>
      <c r="CM29" s="52">
        <v>118.33104</v>
      </c>
      <c r="CN29" s="52">
        <v>110.51671</v>
      </c>
      <c r="CO29" s="52">
        <v>123.98093</v>
      </c>
      <c r="CP29" s="52">
        <v>107.16876000000001</v>
      </c>
      <c r="CQ29" s="52">
        <v>118.29388</v>
      </c>
      <c r="CR29" s="52">
        <v>110.08659</v>
      </c>
      <c r="CS29" s="52">
        <v>127.05436</v>
      </c>
      <c r="CT29" s="52">
        <v>110.7</v>
      </c>
      <c r="CU29" s="52">
        <v>119.8</v>
      </c>
      <c r="CV29" s="52">
        <v>102.5</v>
      </c>
      <c r="CW29" s="52">
        <v>111</v>
      </c>
      <c r="CX29" s="52">
        <v>108.96893</v>
      </c>
      <c r="CY29" s="52">
        <v>121.02894000000001</v>
      </c>
      <c r="CZ29" s="52">
        <v>110.62685999999999</v>
      </c>
      <c r="DA29" s="52">
        <v>116.76567</v>
      </c>
      <c r="DB29" s="52">
        <v>111.80262</v>
      </c>
      <c r="DC29" s="52">
        <v>122.52647</v>
      </c>
      <c r="DD29" s="52">
        <v>119.45255</v>
      </c>
      <c r="DE29" s="52">
        <v>123.76643</v>
      </c>
      <c r="DF29" s="52">
        <v>117.09202999999999</v>
      </c>
      <c r="DG29" s="52">
        <v>84.218260000000001</v>
      </c>
      <c r="DH29" s="52">
        <v>86.448970000000003</v>
      </c>
      <c r="DI29" s="52">
        <v>103.00767</v>
      </c>
      <c r="DJ29" s="52">
        <v>112.31664000000001</v>
      </c>
      <c r="DK29" s="52">
        <v>121.94271999999999</v>
      </c>
      <c r="DL29" s="52">
        <v>127.15469</v>
      </c>
      <c r="DM29" s="52">
        <v>134.04354000000001</v>
      </c>
      <c r="DN29" s="52">
        <v>136.75738999999999</v>
      </c>
      <c r="DO29" s="52">
        <v>147.55324999999999</v>
      </c>
      <c r="DP29" s="52">
        <v>146.42581999999999</v>
      </c>
      <c r="DQ29" s="52">
        <v>149.99075999999999</v>
      </c>
      <c r="DR29" s="52">
        <v>146.37778</v>
      </c>
    </row>
    <row r="30" spans="1:122" x14ac:dyDescent="0.25">
      <c r="A30" s="54" t="s">
        <v>230</v>
      </c>
      <c r="B30" s="73" t="s">
        <v>113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52">
        <v>5.6980000000000003E-2</v>
      </c>
      <c r="BK30" s="52">
        <v>6.5119999999999997E-2</v>
      </c>
      <c r="BL30" s="52">
        <v>5.6980000000000003E-2</v>
      </c>
      <c r="BM30" s="52">
        <v>7.3260000000000006E-2</v>
      </c>
      <c r="BN30" s="52">
        <v>6.6309999999999994E-2</v>
      </c>
      <c r="BO30" s="52">
        <v>6.6309999999999994E-2</v>
      </c>
      <c r="BP30" s="52">
        <v>7.399E-2</v>
      </c>
      <c r="BQ30" s="52">
        <v>8.1180000000000002E-2</v>
      </c>
      <c r="BR30" s="52">
        <v>8.0589999999999995E-2</v>
      </c>
      <c r="BS30" s="52">
        <v>6.0859999999999997E-2</v>
      </c>
      <c r="BT30" s="52">
        <v>8.0589999999999995E-2</v>
      </c>
      <c r="BU30" s="52">
        <v>7.646E-2</v>
      </c>
      <c r="BV30" s="52">
        <v>8.7830000000000005E-2</v>
      </c>
      <c r="BW30" s="52">
        <v>8.8389999999999996E-2</v>
      </c>
      <c r="BX30" s="52">
        <v>9.0149999999999994E-2</v>
      </c>
      <c r="BY30" s="52">
        <v>9.1060000000000002E-2</v>
      </c>
      <c r="BZ30" s="52">
        <v>0</v>
      </c>
      <c r="CA30" s="52">
        <v>0</v>
      </c>
      <c r="CB30" s="52">
        <v>0</v>
      </c>
      <c r="CC30" s="52">
        <v>0</v>
      </c>
      <c r="CD30" s="52">
        <v>0.18226000000000001</v>
      </c>
      <c r="CE30" s="52">
        <v>0.14124999999999999</v>
      </c>
      <c r="CF30" s="52">
        <v>0.17723</v>
      </c>
      <c r="CG30" s="52">
        <v>0.16692000000000001</v>
      </c>
      <c r="CH30" s="52">
        <v>7.8439999999999996E-2</v>
      </c>
      <c r="CI30" s="52">
        <v>8.9399999999999993E-2</v>
      </c>
      <c r="CJ30" s="52">
        <v>9.1700000000000004E-2</v>
      </c>
      <c r="CK30" s="52">
        <v>0.1057</v>
      </c>
      <c r="CL30" s="52">
        <v>7.0800000000000002E-2</v>
      </c>
      <c r="CM30" s="52">
        <v>7.4520000000000003E-2</v>
      </c>
      <c r="CN30" s="52">
        <v>8.1720000000000001E-2</v>
      </c>
      <c r="CO30" s="52">
        <v>0.24379999999999999</v>
      </c>
      <c r="CP30" s="52">
        <v>0.44413000000000002</v>
      </c>
      <c r="CQ30" s="52">
        <v>0.41192000000000001</v>
      </c>
      <c r="CR30" s="52">
        <v>0.45029999999999998</v>
      </c>
      <c r="CS30" s="52">
        <v>0.40834999999999999</v>
      </c>
      <c r="CT30" s="52">
        <v>1.3</v>
      </c>
      <c r="CU30" s="52">
        <v>1</v>
      </c>
      <c r="CV30" s="52">
        <v>1.1000000000000001</v>
      </c>
      <c r="CW30" s="52">
        <v>1.2</v>
      </c>
      <c r="CX30" s="52">
        <v>0.52</v>
      </c>
      <c r="CY30" s="52">
        <v>1.37521</v>
      </c>
      <c r="CZ30" s="52">
        <v>1.08605</v>
      </c>
      <c r="DA30" s="52">
        <v>1.0807599999999999</v>
      </c>
      <c r="DB30" s="52">
        <v>1.2028300000000001</v>
      </c>
      <c r="DC30" s="52">
        <v>1.9868699999999999</v>
      </c>
      <c r="DD30" s="52">
        <v>1.5948500000000001</v>
      </c>
      <c r="DE30" s="52">
        <v>1.3640000000000001</v>
      </c>
      <c r="DF30" s="52">
        <v>1.2870200000000001</v>
      </c>
      <c r="DG30" s="52">
        <v>0</v>
      </c>
      <c r="DH30" s="52">
        <v>8.9539999999999995E-2</v>
      </c>
      <c r="DI30" s="52">
        <v>0.15221999999999999</v>
      </c>
      <c r="DJ30" s="52">
        <v>1.2453000000000001</v>
      </c>
      <c r="DK30" s="52">
        <v>1.25668</v>
      </c>
      <c r="DL30" s="52">
        <v>1.2692399999999999</v>
      </c>
      <c r="DM30" s="52">
        <v>1.29592</v>
      </c>
      <c r="DN30" s="52">
        <v>1.2721</v>
      </c>
      <c r="DO30" s="52">
        <v>1.2845599999999999</v>
      </c>
      <c r="DP30" s="52">
        <v>1.27833</v>
      </c>
      <c r="DQ30" s="52">
        <v>1.25979</v>
      </c>
      <c r="DR30" s="52">
        <v>1.2917799999999999</v>
      </c>
    </row>
    <row r="31" spans="1:122" x14ac:dyDescent="0.25">
      <c r="A31" s="54" t="s">
        <v>231</v>
      </c>
      <c r="B31" s="73" t="s">
        <v>114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52">
        <v>17.647110000000001</v>
      </c>
      <c r="BK31" s="52">
        <v>18.22691</v>
      </c>
      <c r="BL31" s="52">
        <v>18.015640000000001</v>
      </c>
      <c r="BM31" s="52">
        <v>18.94584</v>
      </c>
      <c r="BN31" s="52">
        <v>14.58423</v>
      </c>
      <c r="BO31" s="52">
        <v>15.993169999999999</v>
      </c>
      <c r="BP31" s="52">
        <v>15.9208</v>
      </c>
      <c r="BQ31" s="52">
        <v>15.63355</v>
      </c>
      <c r="BR31" s="52">
        <v>17.624389999999998</v>
      </c>
      <c r="BS31" s="52">
        <v>21.43703</v>
      </c>
      <c r="BT31" s="52">
        <v>19.78248</v>
      </c>
      <c r="BU31" s="52">
        <v>18.34375</v>
      </c>
      <c r="BV31" s="52">
        <v>21.337569999999999</v>
      </c>
      <c r="BW31" s="52">
        <v>23.833400000000001</v>
      </c>
      <c r="BX31" s="52">
        <v>23.073090000000001</v>
      </c>
      <c r="BY31" s="52">
        <v>23.577960000000001</v>
      </c>
      <c r="BZ31" s="52">
        <v>25.486429999999999</v>
      </c>
      <c r="CA31" s="52">
        <v>26.427250000000001</v>
      </c>
      <c r="CB31" s="52">
        <v>20.90757</v>
      </c>
      <c r="CC31" s="52">
        <v>19.65297</v>
      </c>
      <c r="CD31" s="52">
        <v>22.2285</v>
      </c>
      <c r="CE31" s="52">
        <v>22.958819999999999</v>
      </c>
      <c r="CF31" s="52">
        <v>22.692699999999999</v>
      </c>
      <c r="CG31" s="52">
        <v>23.8644</v>
      </c>
      <c r="CH31" s="52">
        <v>22.8413</v>
      </c>
      <c r="CI31" s="52">
        <v>25.047899999999998</v>
      </c>
      <c r="CJ31" s="52">
        <v>24.9346</v>
      </c>
      <c r="CK31" s="52">
        <v>24.48471</v>
      </c>
      <c r="CL31" s="52">
        <v>24.5</v>
      </c>
      <c r="CM31" s="52">
        <v>29.8</v>
      </c>
      <c r="CN31" s="52">
        <v>27.5</v>
      </c>
      <c r="CO31" s="52">
        <v>25.5</v>
      </c>
      <c r="CP31" s="52">
        <v>25.299859999999999</v>
      </c>
      <c r="CQ31" s="52">
        <v>28.259129999999999</v>
      </c>
      <c r="CR31" s="52">
        <v>27.357659999999999</v>
      </c>
      <c r="CS31" s="52">
        <v>27.95628</v>
      </c>
      <c r="CT31" s="52">
        <v>25.9</v>
      </c>
      <c r="CU31" s="52">
        <v>26.9</v>
      </c>
      <c r="CV31" s="52">
        <v>21.3</v>
      </c>
      <c r="CW31" s="52">
        <v>20</v>
      </c>
      <c r="CX31" s="52">
        <v>20.094149999999999</v>
      </c>
      <c r="CY31" s="52">
        <v>23.738330000000001</v>
      </c>
      <c r="CZ31" s="52">
        <v>22.23029</v>
      </c>
      <c r="DA31" s="52">
        <v>23.229179999999999</v>
      </c>
      <c r="DB31" s="52">
        <v>22.152170000000002</v>
      </c>
      <c r="DC31" s="52">
        <v>22.602180000000001</v>
      </c>
      <c r="DD31" s="52">
        <v>23.971869999999999</v>
      </c>
      <c r="DE31" s="52">
        <v>22.619060000000001</v>
      </c>
      <c r="DF31" s="52">
        <v>23.836659999999998</v>
      </c>
      <c r="DG31" s="52">
        <v>20.5351</v>
      </c>
      <c r="DH31" s="52">
        <v>23.725239999999999</v>
      </c>
      <c r="DI31" s="52">
        <v>25.5306</v>
      </c>
      <c r="DJ31" s="52">
        <v>25.63092</v>
      </c>
      <c r="DK31" s="52">
        <v>29.58428</v>
      </c>
      <c r="DL31" s="52">
        <v>30.08118</v>
      </c>
      <c r="DM31" s="52">
        <v>32.077919999999999</v>
      </c>
      <c r="DN31" s="52">
        <v>32.445239999999998</v>
      </c>
      <c r="DO31" s="52">
        <v>37.3386</v>
      </c>
      <c r="DP31" s="52">
        <v>34.520029999999998</v>
      </c>
      <c r="DQ31" s="52">
        <v>30.15849</v>
      </c>
      <c r="DR31" s="52">
        <v>29.490459999999999</v>
      </c>
    </row>
    <row r="32" spans="1:122" x14ac:dyDescent="0.25">
      <c r="A32" s="58" t="s">
        <v>232</v>
      </c>
      <c r="B32" s="73" t="s">
        <v>115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52">
        <v>42.397710000000004</v>
      </c>
      <c r="BK32" s="52">
        <v>45.467260000000003</v>
      </c>
      <c r="BL32" s="52">
        <v>42.317400000000006</v>
      </c>
      <c r="BM32" s="52">
        <v>41.407499999999999</v>
      </c>
      <c r="BN32" s="52">
        <v>46.775120000000001</v>
      </c>
      <c r="BO32" s="52">
        <v>49.57582</v>
      </c>
      <c r="BP32" s="52">
        <v>48.104610000000008</v>
      </c>
      <c r="BQ32" s="52">
        <v>53.448639999999997</v>
      </c>
      <c r="BR32" s="52">
        <v>47.204470000000001</v>
      </c>
      <c r="BS32" s="52">
        <v>53.452239999999996</v>
      </c>
      <c r="BT32" s="52">
        <v>49.403189999999995</v>
      </c>
      <c r="BU32" s="52">
        <v>53.396840000000005</v>
      </c>
      <c r="BV32" s="52">
        <v>57.059380000000004</v>
      </c>
      <c r="BW32" s="52">
        <v>64.100480000000005</v>
      </c>
      <c r="BX32" s="52">
        <v>61.4375</v>
      </c>
      <c r="BY32" s="52">
        <v>61.938009999999998</v>
      </c>
      <c r="BZ32" s="52">
        <v>55.318479999999994</v>
      </c>
      <c r="CA32" s="52">
        <v>58.187010000000001</v>
      </c>
      <c r="CB32" s="52">
        <v>52.940419999999996</v>
      </c>
      <c r="CC32" s="52">
        <v>58.859960000000001</v>
      </c>
      <c r="CD32" s="52">
        <v>68.375219999999999</v>
      </c>
      <c r="CE32" s="52">
        <v>71.755690000000001</v>
      </c>
      <c r="CF32" s="52">
        <v>66.860579999999999</v>
      </c>
      <c r="CG32" s="52">
        <v>79.10014000000001</v>
      </c>
      <c r="CH32" s="52">
        <v>69.633650000000003</v>
      </c>
      <c r="CI32" s="52">
        <v>80.613790000000009</v>
      </c>
      <c r="CJ32" s="52">
        <v>73.62418000000001</v>
      </c>
      <c r="CK32" s="52">
        <v>90.055170000000004</v>
      </c>
      <c r="CL32" s="52">
        <v>80.241699999999994</v>
      </c>
      <c r="CM32" s="52">
        <v>88.456519999999998</v>
      </c>
      <c r="CN32" s="52">
        <v>82.934989999999999</v>
      </c>
      <c r="CO32" s="52">
        <v>98.237129999999993</v>
      </c>
      <c r="CP32" s="52">
        <v>81.424769999999995</v>
      </c>
      <c r="CQ32" s="52">
        <v>89.622829999999993</v>
      </c>
      <c r="CR32" s="52">
        <v>82.278629999999993</v>
      </c>
      <c r="CS32" s="52">
        <v>98.689730000000012</v>
      </c>
      <c r="CT32" s="52">
        <v>83.5</v>
      </c>
      <c r="CU32" s="52">
        <v>91.899999999999991</v>
      </c>
      <c r="CV32" s="52">
        <v>80.2</v>
      </c>
      <c r="CW32" s="52">
        <v>89.899999999999991</v>
      </c>
      <c r="CX32" s="52">
        <v>88.354780000000005</v>
      </c>
      <c r="CY32" s="52">
        <v>95.915400000000005</v>
      </c>
      <c r="CZ32" s="52">
        <v>87.310519999999997</v>
      </c>
      <c r="DA32" s="52">
        <v>92.455730000000003</v>
      </c>
      <c r="DB32" s="52">
        <v>88.447620000000001</v>
      </c>
      <c r="DC32" s="52">
        <v>97.937420000000003</v>
      </c>
      <c r="DD32" s="52">
        <v>93.885829999999999</v>
      </c>
      <c r="DE32" s="52">
        <v>99.783370000000005</v>
      </c>
      <c r="DF32" s="52">
        <v>91.968349999999987</v>
      </c>
      <c r="DG32" s="52">
        <v>63.683160000000001</v>
      </c>
      <c r="DH32" s="52">
        <v>62.634190000000004</v>
      </c>
      <c r="DI32" s="52">
        <v>77.324849999999998</v>
      </c>
      <c r="DJ32" s="52">
        <v>85.440419999999989</v>
      </c>
      <c r="DK32" s="52">
        <v>91.101759999999999</v>
      </c>
      <c r="DL32" s="52">
        <v>95.804270000000002</v>
      </c>
      <c r="DM32" s="52">
        <v>100.66970000000001</v>
      </c>
      <c r="DN32" s="52">
        <v>103.04004999999999</v>
      </c>
      <c r="DO32" s="52">
        <v>108.93009000000001</v>
      </c>
      <c r="DP32" s="52">
        <v>110.62746</v>
      </c>
      <c r="DQ32" s="52">
        <v>118.57248</v>
      </c>
      <c r="DR32" s="52">
        <v>115.59554</v>
      </c>
    </row>
    <row r="33" spans="1:122" x14ac:dyDescent="0.25">
      <c r="A33" s="54" t="s">
        <v>233</v>
      </c>
      <c r="B33" s="72" t="s">
        <v>116</v>
      </c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52">
        <v>263.42045999999999</v>
      </c>
      <c r="BK33" s="52">
        <v>282.27272999999997</v>
      </c>
      <c r="BL33" s="52">
        <v>279.62986000000001</v>
      </c>
      <c r="BM33" s="52">
        <v>269.58869999999996</v>
      </c>
      <c r="BN33" s="52">
        <v>220.39801999999997</v>
      </c>
      <c r="BO33" s="52">
        <v>223.43295999999995</v>
      </c>
      <c r="BP33" s="52">
        <v>227.57268999999999</v>
      </c>
      <c r="BQ33" s="52">
        <v>251.68043</v>
      </c>
      <c r="BR33" s="52">
        <v>252.6549</v>
      </c>
      <c r="BS33" s="52">
        <v>275.62021999999996</v>
      </c>
      <c r="BT33" s="52">
        <v>284.59794000000005</v>
      </c>
      <c r="BU33" s="52">
        <v>289.54944</v>
      </c>
      <c r="BV33" s="52">
        <v>272.61648000000002</v>
      </c>
      <c r="BW33" s="52">
        <v>300.25792999999999</v>
      </c>
      <c r="BX33" s="52">
        <v>297.16318000000001</v>
      </c>
      <c r="BY33" s="52">
        <v>298.58411000000001</v>
      </c>
      <c r="BZ33" s="52">
        <v>292.02847000000003</v>
      </c>
      <c r="CA33" s="52">
        <v>304.95461</v>
      </c>
      <c r="CB33" s="52">
        <v>290.91397000000001</v>
      </c>
      <c r="CC33" s="52">
        <v>303.72519</v>
      </c>
      <c r="CD33" s="52">
        <v>282.40672999999998</v>
      </c>
      <c r="CE33" s="52">
        <v>314.17239000000001</v>
      </c>
      <c r="CF33" s="52">
        <v>314.18466999999998</v>
      </c>
      <c r="CG33" s="52">
        <v>312.68006000000003</v>
      </c>
      <c r="CH33" s="52">
        <v>294.91413</v>
      </c>
      <c r="CI33" s="52">
        <v>315.84908999999999</v>
      </c>
      <c r="CJ33" s="52">
        <v>326.36885999999998</v>
      </c>
      <c r="CK33" s="52">
        <v>338.92156</v>
      </c>
      <c r="CL33" s="52">
        <v>297.48018999999999</v>
      </c>
      <c r="CM33" s="52">
        <v>327.84339999999997</v>
      </c>
      <c r="CN33" s="52">
        <v>341.59845999999999</v>
      </c>
      <c r="CO33" s="52">
        <v>344.59728999999999</v>
      </c>
      <c r="CP33" s="52">
        <v>312.97649000000001</v>
      </c>
      <c r="CQ33" s="52">
        <v>335.98791</v>
      </c>
      <c r="CR33" s="52">
        <v>349.53919999999999</v>
      </c>
      <c r="CS33" s="52">
        <v>363.15481</v>
      </c>
      <c r="CT33" s="52">
        <v>329.1</v>
      </c>
      <c r="CU33" s="52">
        <v>338.7</v>
      </c>
      <c r="CV33" s="52">
        <v>353.4</v>
      </c>
      <c r="CW33" s="52">
        <v>373.6</v>
      </c>
      <c r="CX33" s="52">
        <v>338.17455999999999</v>
      </c>
      <c r="CY33" s="52">
        <v>372.78206999999998</v>
      </c>
      <c r="CZ33" s="52">
        <v>377.64046000000002</v>
      </c>
      <c r="DA33" s="52">
        <v>389.76080999999999</v>
      </c>
      <c r="DB33" s="52">
        <v>363.74015000000003</v>
      </c>
      <c r="DC33" s="52">
        <v>387.93637000000001</v>
      </c>
      <c r="DD33" s="52">
        <v>403.65244999999999</v>
      </c>
      <c r="DE33" s="52">
        <v>416.63029999999998</v>
      </c>
      <c r="DF33" s="52">
        <v>386.02998000000002</v>
      </c>
      <c r="DG33" s="52">
        <v>280.50729000000001</v>
      </c>
      <c r="DH33" s="52">
        <v>302.49139000000002</v>
      </c>
      <c r="DI33" s="52">
        <v>382.40834999999998</v>
      </c>
      <c r="DJ33" s="52">
        <v>449.24025</v>
      </c>
      <c r="DK33" s="52">
        <v>524.10819000000004</v>
      </c>
      <c r="DL33" s="52">
        <v>623.28827000000001</v>
      </c>
      <c r="DM33" s="52">
        <v>730.75696000000005</v>
      </c>
      <c r="DN33" s="52">
        <v>735.91052000000002</v>
      </c>
      <c r="DO33" s="52">
        <v>688.51495999999997</v>
      </c>
      <c r="DP33" s="52">
        <v>703.56021999999996</v>
      </c>
      <c r="DQ33" s="52">
        <v>642.78047000000004</v>
      </c>
      <c r="DR33" s="52">
        <v>517.43497000000002</v>
      </c>
    </row>
    <row r="34" spans="1:122" x14ac:dyDescent="0.25">
      <c r="A34" s="54" t="s">
        <v>234</v>
      </c>
      <c r="B34" s="73" t="s">
        <v>113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73"/>
      <c r="BC34" s="73"/>
      <c r="BD34" s="73"/>
      <c r="BE34" s="73"/>
      <c r="BF34" s="73"/>
      <c r="BG34" s="73"/>
      <c r="BH34" s="73"/>
      <c r="BI34" s="73"/>
      <c r="BJ34" s="52">
        <v>27.275780000000001</v>
      </c>
      <c r="BK34" s="52">
        <v>34.120689999999996</v>
      </c>
      <c r="BL34" s="52">
        <v>34.404159999999997</v>
      </c>
      <c r="BM34" s="52">
        <v>38.46519</v>
      </c>
      <c r="BN34" s="52">
        <v>30.85923</v>
      </c>
      <c r="BO34" s="52">
        <v>37.138999999999996</v>
      </c>
      <c r="BP34" s="52">
        <v>37.261200000000002</v>
      </c>
      <c r="BQ34" s="52">
        <v>41.901400000000002</v>
      </c>
      <c r="BR34" s="52">
        <v>53.889589999999998</v>
      </c>
      <c r="BS34" s="52">
        <v>54.772390000000001</v>
      </c>
      <c r="BT34" s="52">
        <v>56.741990000000001</v>
      </c>
      <c r="BU34" s="52">
        <v>56.37097</v>
      </c>
      <c r="BV34" s="52">
        <v>54.873899999999999</v>
      </c>
      <c r="BW34" s="52">
        <v>59.4801</v>
      </c>
      <c r="BX34" s="52">
        <v>54.279400000000003</v>
      </c>
      <c r="BY34" s="52">
        <v>58.305349999999997</v>
      </c>
      <c r="BZ34" s="52">
        <v>52.312399999999997</v>
      </c>
      <c r="CA34" s="52">
        <v>53.325699999999998</v>
      </c>
      <c r="CB34" s="52">
        <v>54.359000000000002</v>
      </c>
      <c r="CC34" s="52">
        <v>53.659550000000003</v>
      </c>
      <c r="CD34" s="52">
        <v>50.965200000000003</v>
      </c>
      <c r="CE34" s="52">
        <v>56.336509999999997</v>
      </c>
      <c r="CF34" s="52">
        <v>58.997880000000002</v>
      </c>
      <c r="CG34" s="52">
        <v>61.002960000000002</v>
      </c>
      <c r="CH34" s="52">
        <v>54.611139999999999</v>
      </c>
      <c r="CI34" s="52">
        <v>60.623379999999997</v>
      </c>
      <c r="CJ34" s="52">
        <v>63.817610000000002</v>
      </c>
      <c r="CK34" s="52">
        <v>67.756349999999998</v>
      </c>
      <c r="CL34" s="52">
        <v>59.512979999999999</v>
      </c>
      <c r="CM34" s="52">
        <v>65.491050000000001</v>
      </c>
      <c r="CN34" s="52">
        <v>69.286609999999996</v>
      </c>
      <c r="CO34" s="52">
        <v>71.71799</v>
      </c>
      <c r="CP34" s="52">
        <v>61.370579999999997</v>
      </c>
      <c r="CQ34" s="52">
        <v>67.919210000000007</v>
      </c>
      <c r="CR34" s="52">
        <v>72.795670000000001</v>
      </c>
      <c r="CS34" s="52">
        <v>75.920119999999997</v>
      </c>
      <c r="CT34" s="52">
        <v>63.9</v>
      </c>
      <c r="CU34" s="52">
        <v>72</v>
      </c>
      <c r="CV34" s="52">
        <v>76</v>
      </c>
      <c r="CW34" s="52">
        <v>78.599999999999994</v>
      </c>
      <c r="CX34" s="52">
        <v>70.580240000000003</v>
      </c>
      <c r="CY34" s="52">
        <v>72.679680000000005</v>
      </c>
      <c r="CZ34" s="52">
        <v>75.204470000000001</v>
      </c>
      <c r="DA34" s="52">
        <v>79.71105</v>
      </c>
      <c r="DB34" s="52">
        <v>72.369739999999993</v>
      </c>
      <c r="DC34" s="52">
        <v>79.348960000000005</v>
      </c>
      <c r="DD34" s="52">
        <v>78.825569999999999</v>
      </c>
      <c r="DE34" s="52">
        <v>82.953090000000003</v>
      </c>
      <c r="DF34" s="52">
        <v>61.711329999999997</v>
      </c>
      <c r="DG34" s="52">
        <v>2.4858699999999998</v>
      </c>
      <c r="DH34" s="52">
        <v>5.3579699999999999</v>
      </c>
      <c r="DI34" s="52">
        <v>20.572790000000001</v>
      </c>
      <c r="DJ34" s="52">
        <v>34.841720000000002</v>
      </c>
      <c r="DK34" s="52">
        <v>41.057899999999997</v>
      </c>
      <c r="DL34" s="52">
        <v>46.141300000000001</v>
      </c>
      <c r="DM34" s="52">
        <v>47.750489999999999</v>
      </c>
      <c r="DN34" s="52">
        <v>66.982349999999997</v>
      </c>
      <c r="DO34" s="52">
        <v>81.781099999999995</v>
      </c>
      <c r="DP34" s="52">
        <v>79.429119999999998</v>
      </c>
      <c r="DQ34" s="52">
        <v>80.795900000000003</v>
      </c>
      <c r="DR34" s="52">
        <v>83.248729999999995</v>
      </c>
    </row>
    <row r="35" spans="1:122" x14ac:dyDescent="0.25">
      <c r="A35" s="54" t="s">
        <v>235</v>
      </c>
      <c r="B35" s="73" t="s">
        <v>114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  <c r="AT35" s="73"/>
      <c r="AU35" s="73"/>
      <c r="AV35" s="73"/>
      <c r="AW35" s="73"/>
      <c r="AX35" s="73"/>
      <c r="AY35" s="73"/>
      <c r="AZ35" s="73"/>
      <c r="BA35" s="73"/>
      <c r="BB35" s="73"/>
      <c r="BC35" s="73"/>
      <c r="BD35" s="73"/>
      <c r="BE35" s="73"/>
      <c r="BF35" s="73"/>
      <c r="BG35" s="73"/>
      <c r="BH35" s="73"/>
      <c r="BI35" s="73"/>
      <c r="BJ35" s="52">
        <v>232.60201000000001</v>
      </c>
      <c r="BK35" s="52">
        <v>244.66708</v>
      </c>
      <c r="BL35" s="52">
        <v>241.85433</v>
      </c>
      <c r="BM35" s="52">
        <v>227.78720999999999</v>
      </c>
      <c r="BN35" s="52">
        <v>179.85903000000002</v>
      </c>
      <c r="BO35" s="52">
        <v>176.89893000000001</v>
      </c>
      <c r="BP35" s="52">
        <v>180.85845</v>
      </c>
      <c r="BQ35" s="52">
        <v>199.26331000000002</v>
      </c>
      <c r="BR35" s="52">
        <v>192.25543000000002</v>
      </c>
      <c r="BS35" s="52">
        <v>214.13544999999999</v>
      </c>
      <c r="BT35" s="52">
        <v>221.09527000000003</v>
      </c>
      <c r="BU35" s="52">
        <v>225.88574999999997</v>
      </c>
      <c r="BV35" s="52">
        <v>214.68933000000001</v>
      </c>
      <c r="BW35" s="52">
        <v>237.61897999999999</v>
      </c>
      <c r="BX35" s="52">
        <v>239.45231000000001</v>
      </c>
      <c r="BY35" s="52">
        <v>236.49612999999999</v>
      </c>
      <c r="BZ35" s="52">
        <v>233.31692000000001</v>
      </c>
      <c r="CA35" s="52">
        <v>245.46915999999999</v>
      </c>
      <c r="CB35" s="52">
        <v>230.40083000000001</v>
      </c>
      <c r="CC35" s="52">
        <v>243.02510000000001</v>
      </c>
      <c r="CD35" s="52">
        <v>223.15135000000001</v>
      </c>
      <c r="CE35" s="52">
        <v>248.75887</v>
      </c>
      <c r="CF35" s="52">
        <v>246.22278</v>
      </c>
      <c r="CG35" s="52">
        <v>242.20661000000001</v>
      </c>
      <c r="CH35" s="52">
        <v>231.00667000000001</v>
      </c>
      <c r="CI35" s="52">
        <v>245.40342999999999</v>
      </c>
      <c r="CJ35" s="52">
        <v>251.70929000000001</v>
      </c>
      <c r="CK35" s="52">
        <v>259.58168999999998</v>
      </c>
      <c r="CL35" s="52">
        <v>228.4247</v>
      </c>
      <c r="CM35" s="52">
        <v>253.1113</v>
      </c>
      <c r="CN35" s="52">
        <v>261.71273000000002</v>
      </c>
      <c r="CO35" s="52">
        <v>260.10669999999999</v>
      </c>
      <c r="CP35" s="52">
        <v>243.50470000000001</v>
      </c>
      <c r="CQ35" s="52">
        <v>259.85115000000002</v>
      </c>
      <c r="CR35" s="52">
        <v>267.02569999999997</v>
      </c>
      <c r="CS35" s="52">
        <v>272.72651000000002</v>
      </c>
      <c r="CT35" s="52">
        <v>258</v>
      </c>
      <c r="CU35" s="52">
        <v>260</v>
      </c>
      <c r="CV35" s="52">
        <v>270.39999999999998</v>
      </c>
      <c r="CW35" s="52">
        <v>288.7</v>
      </c>
      <c r="CX35" s="52">
        <v>261.29732999999999</v>
      </c>
      <c r="CY35" s="52">
        <v>293.36464000000001</v>
      </c>
      <c r="CZ35" s="52">
        <v>295.02857999999998</v>
      </c>
      <c r="DA35" s="52">
        <v>305.22541999999999</v>
      </c>
      <c r="DB35" s="52">
        <v>282.59321999999997</v>
      </c>
      <c r="DC35" s="52">
        <v>298.42241000000001</v>
      </c>
      <c r="DD35" s="52">
        <v>312.10568000000001</v>
      </c>
      <c r="DE35" s="52">
        <v>324.90510999999998</v>
      </c>
      <c r="DF35" s="52">
        <v>316.22298999999998</v>
      </c>
      <c r="DG35" s="52">
        <v>271.42791999999997</v>
      </c>
      <c r="DH35" s="52">
        <v>288.76704000000001</v>
      </c>
      <c r="DI35" s="52">
        <v>356.43013999999999</v>
      </c>
      <c r="DJ35" s="52">
        <v>400.22122999999999</v>
      </c>
      <c r="DK35" s="52">
        <v>468.64875999999998</v>
      </c>
      <c r="DL35" s="52">
        <v>561.69922999999994</v>
      </c>
      <c r="DM35" s="52">
        <v>670.50145999999995</v>
      </c>
      <c r="DN35" s="52">
        <v>654.10883999999999</v>
      </c>
      <c r="DO35" s="52">
        <v>587.53787</v>
      </c>
      <c r="DP35" s="52">
        <v>598.20129999999995</v>
      </c>
      <c r="DQ35" s="52">
        <v>533.61967000000004</v>
      </c>
      <c r="DR35" s="52">
        <v>412.99959000000001</v>
      </c>
    </row>
    <row r="36" spans="1:122" x14ac:dyDescent="0.25">
      <c r="A36" s="58" t="s">
        <v>236</v>
      </c>
      <c r="B36" s="73" t="s">
        <v>115</v>
      </c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/>
      <c r="BC36" s="73"/>
      <c r="BD36" s="73"/>
      <c r="BE36" s="73"/>
      <c r="BF36" s="73"/>
      <c r="BG36" s="73"/>
      <c r="BH36" s="73"/>
      <c r="BI36" s="73"/>
      <c r="BJ36" s="52">
        <v>3.5426700000000002</v>
      </c>
      <c r="BK36" s="52">
        <v>3.4849600000000001</v>
      </c>
      <c r="BL36" s="52">
        <v>3.3713699999999998</v>
      </c>
      <c r="BM36" s="52">
        <v>3.3363</v>
      </c>
      <c r="BN36" s="52">
        <v>9.6797599999999999</v>
      </c>
      <c r="BO36" s="52">
        <v>9.3950300000000002</v>
      </c>
      <c r="BP36" s="52">
        <v>9.4530399999999997</v>
      </c>
      <c r="BQ36" s="52">
        <v>10.51572</v>
      </c>
      <c r="BR36" s="52">
        <v>6.5098800000000008</v>
      </c>
      <c r="BS36" s="52">
        <v>6.7123800000000005</v>
      </c>
      <c r="BT36" s="52">
        <v>6.7606799999999998</v>
      </c>
      <c r="BU36" s="52">
        <v>7.2927199999999992</v>
      </c>
      <c r="BV36" s="52">
        <v>3.0532500000000002</v>
      </c>
      <c r="BW36" s="52">
        <v>3.1588499999999997</v>
      </c>
      <c r="BX36" s="52">
        <v>3.43147</v>
      </c>
      <c r="BY36" s="52">
        <v>3.7826300000000002</v>
      </c>
      <c r="BZ36" s="52">
        <v>6.3991500000000006</v>
      </c>
      <c r="CA36" s="52">
        <v>6.1597499999999998</v>
      </c>
      <c r="CB36" s="52">
        <v>6.1541399999999999</v>
      </c>
      <c r="CC36" s="52">
        <v>7.04054</v>
      </c>
      <c r="CD36" s="52">
        <v>8.2901799999999994</v>
      </c>
      <c r="CE36" s="52">
        <v>9.0770099999999996</v>
      </c>
      <c r="CF36" s="52">
        <v>8.96401</v>
      </c>
      <c r="CG36" s="52">
        <v>9.4704899999999999</v>
      </c>
      <c r="CH36" s="52">
        <v>9.2963199999999997</v>
      </c>
      <c r="CI36" s="52">
        <v>9.8222799999999992</v>
      </c>
      <c r="CJ36" s="52">
        <v>10.84196</v>
      </c>
      <c r="CK36" s="52">
        <v>11.58352</v>
      </c>
      <c r="CL36" s="52">
        <v>9.54251</v>
      </c>
      <c r="CM36" s="52">
        <v>9.2410499999999995</v>
      </c>
      <c r="CN36" s="52">
        <v>10.599130000000001</v>
      </c>
      <c r="CO36" s="52">
        <v>12.772600000000001</v>
      </c>
      <c r="CP36" s="52">
        <v>8.10121</v>
      </c>
      <c r="CQ36" s="52">
        <v>8.2175499999999992</v>
      </c>
      <c r="CR36" s="52">
        <v>9.7178299999999993</v>
      </c>
      <c r="CS36" s="52">
        <v>14.508179999999999</v>
      </c>
      <c r="CT36" s="52">
        <v>7.1</v>
      </c>
      <c r="CU36" s="52">
        <v>6.7</v>
      </c>
      <c r="CV36" s="52">
        <v>6.9</v>
      </c>
      <c r="CW36" s="52">
        <v>6.3</v>
      </c>
      <c r="CX36" s="52">
        <v>6.2969899999999992</v>
      </c>
      <c r="CY36" s="52">
        <v>6.7377500000000001</v>
      </c>
      <c r="CZ36" s="52">
        <v>7.4074100000000005</v>
      </c>
      <c r="DA36" s="52">
        <v>4.8243399999999994</v>
      </c>
      <c r="DB36" s="52">
        <v>8.7771900000000009</v>
      </c>
      <c r="DC36" s="52">
        <v>10.164999999999999</v>
      </c>
      <c r="DD36" s="52">
        <v>12.7212</v>
      </c>
      <c r="DE36" s="52">
        <v>8.7721</v>
      </c>
      <c r="DF36" s="52">
        <v>8.0956600000000005</v>
      </c>
      <c r="DG36" s="52">
        <v>6.5935000000000006</v>
      </c>
      <c r="DH36" s="52">
        <v>8.3663799999999995</v>
      </c>
      <c r="DI36" s="52">
        <v>5.4054200000000003</v>
      </c>
      <c r="DJ36" s="52">
        <v>14.177299999999999</v>
      </c>
      <c r="DK36" s="52">
        <v>14.401529999999999</v>
      </c>
      <c r="DL36" s="52">
        <v>15.44774</v>
      </c>
      <c r="DM36" s="52">
        <v>12.505009999999999</v>
      </c>
      <c r="DN36" s="52">
        <v>14.819330000000001</v>
      </c>
      <c r="DO36" s="52">
        <v>19.195989999999998</v>
      </c>
      <c r="DP36" s="52">
        <v>25.9298</v>
      </c>
      <c r="DQ36" s="52">
        <v>28.364900000000002</v>
      </c>
      <c r="DR36" s="52">
        <v>21.18665</v>
      </c>
    </row>
    <row r="37" spans="1:122" x14ac:dyDescent="0.25">
      <c r="A37" s="54" t="s">
        <v>237</v>
      </c>
      <c r="B37" s="72" t="s">
        <v>117</v>
      </c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52">
        <v>317.50310999999999</v>
      </c>
      <c r="BK37" s="52">
        <v>272.99180000000001</v>
      </c>
      <c r="BL37" s="52">
        <v>267.89067999999997</v>
      </c>
      <c r="BM37" s="52">
        <v>239.75229999999999</v>
      </c>
      <c r="BN37" s="52">
        <v>257.83920999999998</v>
      </c>
      <c r="BO37" s="52">
        <v>255.68189000000001</v>
      </c>
      <c r="BP37" s="52">
        <v>279.96812999999997</v>
      </c>
      <c r="BQ37" s="52">
        <v>292.41075999999998</v>
      </c>
      <c r="BR37" s="52">
        <v>287.22640999999999</v>
      </c>
      <c r="BS37" s="52">
        <v>210.91059999999999</v>
      </c>
      <c r="BT37" s="52">
        <v>287.18981000000002</v>
      </c>
      <c r="BU37" s="52">
        <v>267.99617999999998</v>
      </c>
      <c r="BV37" s="52">
        <v>283.83634000000001</v>
      </c>
      <c r="BW37" s="52">
        <v>228.30553</v>
      </c>
      <c r="BX37" s="52">
        <v>296.01159999999999</v>
      </c>
      <c r="BY37" s="52">
        <v>268.34264000000002</v>
      </c>
      <c r="BZ37" s="52">
        <v>286.14062999999999</v>
      </c>
      <c r="CA37" s="52">
        <v>222.75926000000001</v>
      </c>
      <c r="CB37" s="52">
        <v>293.85311000000002</v>
      </c>
      <c r="CC37" s="52">
        <v>307.11448000000001</v>
      </c>
      <c r="CD37" s="52">
        <v>310.14355</v>
      </c>
      <c r="CE37" s="52">
        <v>231.01013</v>
      </c>
      <c r="CF37" s="52">
        <v>300.07593000000003</v>
      </c>
      <c r="CG37" s="52">
        <v>319.11039</v>
      </c>
      <c r="CH37" s="52">
        <v>311.72825999999998</v>
      </c>
      <c r="CI37" s="52">
        <v>243.30999</v>
      </c>
      <c r="CJ37" s="52">
        <v>288.99007999999998</v>
      </c>
      <c r="CK37" s="52">
        <v>319.49166000000002</v>
      </c>
      <c r="CL37" s="52">
        <v>319.92728</v>
      </c>
      <c r="CM37" s="52">
        <v>251.94594000000001</v>
      </c>
      <c r="CN37" s="52">
        <v>276.16007000000002</v>
      </c>
      <c r="CO37" s="52">
        <v>321.21670999999998</v>
      </c>
      <c r="CP37" s="52">
        <v>351.52782000000002</v>
      </c>
      <c r="CQ37" s="52">
        <v>251.59416999999999</v>
      </c>
      <c r="CR37" s="52">
        <v>283.28874000000002</v>
      </c>
      <c r="CS37" s="52">
        <v>314.15928000000002</v>
      </c>
      <c r="CT37" s="52">
        <v>337.5</v>
      </c>
      <c r="CU37" s="52">
        <v>269.10000000000002</v>
      </c>
      <c r="CV37" s="52">
        <v>288.89999999999998</v>
      </c>
      <c r="CW37" s="52">
        <v>317.2</v>
      </c>
      <c r="CX37" s="52">
        <v>353.11757</v>
      </c>
      <c r="CY37" s="52">
        <v>284.25963999999999</v>
      </c>
      <c r="CZ37" s="52">
        <v>291.36613</v>
      </c>
      <c r="DA37" s="52">
        <v>302.14668</v>
      </c>
      <c r="DB37" s="52">
        <v>337.22726999999998</v>
      </c>
      <c r="DC37" s="52">
        <v>295.63002</v>
      </c>
      <c r="DD37" s="52">
        <v>286.76112000000001</v>
      </c>
      <c r="DE37" s="52">
        <v>301.09917999999999</v>
      </c>
      <c r="DF37" s="52">
        <v>258.79057</v>
      </c>
      <c r="DG37" s="52">
        <v>8.8945600000000002</v>
      </c>
      <c r="DH37" s="52">
        <v>8.6281700000000008</v>
      </c>
      <c r="DI37" s="52">
        <v>50.617939999999997</v>
      </c>
      <c r="DJ37" s="52">
        <v>79.515860000000004</v>
      </c>
      <c r="DK37" s="52">
        <v>96.417760000000001</v>
      </c>
      <c r="DL37" s="52">
        <v>78.120440000000002</v>
      </c>
      <c r="DM37" s="52">
        <v>134.15969000000001</v>
      </c>
      <c r="DN37" s="52">
        <v>177.25402</v>
      </c>
      <c r="DO37" s="52">
        <v>219.79847000000001</v>
      </c>
      <c r="DP37" s="52">
        <v>286.66969999999998</v>
      </c>
      <c r="DQ37" s="52">
        <v>303.15780999999998</v>
      </c>
      <c r="DR37" s="52">
        <v>356.84606000000002</v>
      </c>
    </row>
    <row r="38" spans="1:122" hidden="1" x14ac:dyDescent="0.25">
      <c r="A38" s="54" t="s">
        <v>238</v>
      </c>
      <c r="B38" s="133" t="s">
        <v>118</v>
      </c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3"/>
      <c r="AP38" s="133"/>
      <c r="AQ38" s="133"/>
      <c r="AR38" s="133"/>
      <c r="AS38" s="133"/>
      <c r="AT38" s="133"/>
      <c r="AU38" s="133"/>
      <c r="AV38" s="133"/>
      <c r="AW38" s="133"/>
      <c r="AX38" s="133"/>
      <c r="AY38" s="133"/>
      <c r="AZ38" s="133"/>
      <c r="BA38" s="133"/>
      <c r="BB38" s="133"/>
      <c r="BC38" s="133"/>
      <c r="BD38" s="133"/>
      <c r="BE38" s="133"/>
      <c r="BF38" s="133"/>
      <c r="BG38" s="133"/>
      <c r="BH38" s="133"/>
      <c r="BI38" s="133"/>
      <c r="BJ38" s="52">
        <v>60.325589999999998</v>
      </c>
      <c r="BK38" s="52">
        <v>51.86844</v>
      </c>
      <c r="BL38" s="52">
        <v>50.899230000000003</v>
      </c>
      <c r="BM38" s="52">
        <v>69.528170000000003</v>
      </c>
      <c r="BN38" s="52">
        <v>48.989449999999998</v>
      </c>
      <c r="BO38" s="52">
        <v>48.579560000000001</v>
      </c>
      <c r="BP38" s="52">
        <v>53.193950000000001</v>
      </c>
      <c r="BQ38" s="52">
        <v>55.558050000000001</v>
      </c>
      <c r="BR38" s="52">
        <v>46.869370000000004</v>
      </c>
      <c r="BS38" s="52">
        <v>46.477220000000003</v>
      </c>
      <c r="BT38" s="52">
        <v>50.891910000000003</v>
      </c>
      <c r="BU38" s="52">
        <v>53.153700000000001</v>
      </c>
      <c r="BV38" s="52">
        <v>53.928910000000002</v>
      </c>
      <c r="BW38" s="52">
        <v>43.378059999999998</v>
      </c>
      <c r="BX38" s="52">
        <v>56.242199999999997</v>
      </c>
      <c r="BY38" s="52">
        <v>50.985100000000003</v>
      </c>
      <c r="BZ38" s="52">
        <v>54.366720000000001</v>
      </c>
      <c r="CA38" s="52">
        <v>42.324260000000002</v>
      </c>
      <c r="CB38" s="52">
        <v>55.832090000000001</v>
      </c>
      <c r="CC38" s="52">
        <v>58.351739999999999</v>
      </c>
      <c r="CD38" s="52">
        <v>55.939689999999999</v>
      </c>
      <c r="CE38" s="52">
        <v>41.681229999999999</v>
      </c>
      <c r="CF38" s="52">
        <v>53.875860000000003</v>
      </c>
      <c r="CG38" s="52">
        <v>57.366379999999999</v>
      </c>
      <c r="CH38" s="52">
        <v>56.269930000000002</v>
      </c>
      <c r="CI38" s="52">
        <v>45.782910000000001</v>
      </c>
      <c r="CJ38" s="52">
        <v>53.353529999999999</v>
      </c>
      <c r="CK38" s="52">
        <v>58.670050000000003</v>
      </c>
      <c r="CL38" s="52">
        <v>58.422559999999997</v>
      </c>
      <c r="CM38" s="52">
        <v>45.563630000000003</v>
      </c>
      <c r="CN38" s="52">
        <v>50.063099999999999</v>
      </c>
      <c r="CO38" s="52">
        <v>59.194580000000002</v>
      </c>
      <c r="CP38" s="52">
        <v>66.771770000000004</v>
      </c>
      <c r="CQ38" s="52">
        <v>47.79372</v>
      </c>
      <c r="CR38" s="52">
        <v>53.835709999999999</v>
      </c>
      <c r="CS38" s="52">
        <v>59.645319999999998</v>
      </c>
      <c r="CT38" s="52">
        <v>64.099999999999994</v>
      </c>
      <c r="CU38" s="52">
        <v>51.1</v>
      </c>
      <c r="CV38" s="52">
        <v>54.9</v>
      </c>
      <c r="CW38" s="52">
        <v>60.3</v>
      </c>
      <c r="CX38" s="52">
        <v>67.092339999999993</v>
      </c>
      <c r="CY38" s="52">
        <v>54.009329999999999</v>
      </c>
      <c r="CZ38" s="52">
        <v>55.359560000000002</v>
      </c>
      <c r="DA38" s="52">
        <v>57.407870000000003</v>
      </c>
      <c r="DB38" s="52">
        <v>64.073179999999994</v>
      </c>
      <c r="DC38" s="52">
        <v>56.169699999999999</v>
      </c>
      <c r="DD38" s="52">
        <v>54.484610000000004</v>
      </c>
      <c r="DE38" s="52">
        <v>57.208840000000002</v>
      </c>
      <c r="DF38" s="52">
        <v>49.170209999999997</v>
      </c>
      <c r="DG38" s="52">
        <v>1.2372099999999999</v>
      </c>
      <c r="DH38" s="52">
        <v>0.69765999999999995</v>
      </c>
      <c r="DI38" s="52">
        <v>9.6174099999999996</v>
      </c>
      <c r="DJ38" s="52">
        <v>15.10801</v>
      </c>
      <c r="DK38" s="52">
        <v>18.319369999999999</v>
      </c>
      <c r="DL38" s="52">
        <v>14.842879999999999</v>
      </c>
      <c r="DM38" s="52">
        <v>25.49034</v>
      </c>
      <c r="DN38" s="52">
        <v>33.678260000000002</v>
      </c>
      <c r="DO38" s="52">
        <v>41.761710000000001</v>
      </c>
      <c r="DP38" s="52">
        <v>54.467239999999997</v>
      </c>
      <c r="DQ38" s="52">
        <v>57.599980000000002</v>
      </c>
      <c r="DR38" s="52">
        <v>67.800749999999994</v>
      </c>
    </row>
    <row r="39" spans="1:122" hidden="1" x14ac:dyDescent="0.25">
      <c r="A39" s="54" t="s">
        <v>239</v>
      </c>
      <c r="B39" s="133" t="s">
        <v>119</v>
      </c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3"/>
      <c r="BA39" s="133"/>
      <c r="BB39" s="133"/>
      <c r="BC39" s="133"/>
      <c r="BD39" s="133"/>
      <c r="BE39" s="133"/>
      <c r="BF39" s="133"/>
      <c r="BG39" s="133"/>
      <c r="BH39" s="133"/>
      <c r="BI39" s="133"/>
      <c r="BJ39" s="52">
        <v>257.17752000000002</v>
      </c>
      <c r="BK39" s="52">
        <v>221.12335999999999</v>
      </c>
      <c r="BL39" s="52">
        <v>216.99144999999999</v>
      </c>
      <c r="BM39" s="52">
        <v>170.22413</v>
      </c>
      <c r="BN39" s="52">
        <v>208.84976</v>
      </c>
      <c r="BO39" s="52">
        <v>207.10232999999999</v>
      </c>
      <c r="BP39" s="52">
        <v>226.77418</v>
      </c>
      <c r="BQ39" s="52">
        <v>236.85271</v>
      </c>
      <c r="BR39" s="52">
        <v>240.35704000000001</v>
      </c>
      <c r="BS39" s="52">
        <v>164.43338</v>
      </c>
      <c r="BT39" s="52">
        <v>236.2979</v>
      </c>
      <c r="BU39" s="52">
        <v>214.84247999999999</v>
      </c>
      <c r="BV39" s="52">
        <v>229.90743000000001</v>
      </c>
      <c r="BW39" s="52">
        <v>184.92747</v>
      </c>
      <c r="BX39" s="52">
        <v>239.76939999999999</v>
      </c>
      <c r="BY39" s="52">
        <v>217.35754</v>
      </c>
      <c r="BZ39" s="52">
        <v>231.77391</v>
      </c>
      <c r="CA39" s="52">
        <v>180.435</v>
      </c>
      <c r="CB39" s="52">
        <v>238.02101999999999</v>
      </c>
      <c r="CC39" s="52">
        <v>248.76274000000001</v>
      </c>
      <c r="CD39" s="52">
        <v>254.20385999999999</v>
      </c>
      <c r="CE39" s="52">
        <v>189.3289</v>
      </c>
      <c r="CF39" s="52">
        <v>246.20007000000001</v>
      </c>
      <c r="CG39" s="52">
        <v>261.74401</v>
      </c>
      <c r="CH39" s="52">
        <v>255.45832999999999</v>
      </c>
      <c r="CI39" s="52">
        <v>197.52708000000001</v>
      </c>
      <c r="CJ39" s="52">
        <v>235.63655</v>
      </c>
      <c r="CK39" s="52">
        <v>260.82161000000002</v>
      </c>
      <c r="CL39" s="52">
        <v>261.50472000000002</v>
      </c>
      <c r="CM39" s="52">
        <v>206.38230999999999</v>
      </c>
      <c r="CN39" s="52">
        <v>226.09696</v>
      </c>
      <c r="CO39" s="52">
        <v>262.02213</v>
      </c>
      <c r="CP39" s="52">
        <v>284.75605000000002</v>
      </c>
      <c r="CQ39" s="52">
        <v>203.80045000000001</v>
      </c>
      <c r="CR39" s="52">
        <v>229.45303000000001</v>
      </c>
      <c r="CS39" s="52">
        <v>254.51396</v>
      </c>
      <c r="CT39" s="52">
        <v>273.3</v>
      </c>
      <c r="CU39" s="52">
        <v>218</v>
      </c>
      <c r="CV39" s="52">
        <v>234</v>
      </c>
      <c r="CW39" s="52">
        <v>256.89999999999998</v>
      </c>
      <c r="CX39" s="52">
        <v>286.02523000000002</v>
      </c>
      <c r="CY39" s="52">
        <v>230.25031000000001</v>
      </c>
      <c r="CZ39" s="52">
        <v>236.00657000000001</v>
      </c>
      <c r="DA39" s="52">
        <v>244.73881</v>
      </c>
      <c r="DB39" s="52">
        <v>273.15409</v>
      </c>
      <c r="DC39" s="52">
        <v>239.46032</v>
      </c>
      <c r="DD39" s="52">
        <v>232.27651</v>
      </c>
      <c r="DE39" s="52">
        <v>243.89034000000001</v>
      </c>
      <c r="DF39" s="52">
        <v>209.62036000000001</v>
      </c>
      <c r="DG39" s="52">
        <v>7.6573500000000001</v>
      </c>
      <c r="DH39" s="52">
        <v>7.9305099999999999</v>
      </c>
      <c r="DI39" s="52">
        <v>41.000529999999998</v>
      </c>
      <c r="DJ39" s="52">
        <v>64.407849999999996</v>
      </c>
      <c r="DK39" s="52">
        <v>78.098389999999995</v>
      </c>
      <c r="DL39" s="52">
        <v>63.277560000000001</v>
      </c>
      <c r="DM39" s="52">
        <v>108.66934999999999</v>
      </c>
      <c r="DN39" s="52">
        <v>143.57576</v>
      </c>
      <c r="DO39" s="52">
        <v>178.03675999999999</v>
      </c>
      <c r="DP39" s="52">
        <v>232.20246</v>
      </c>
      <c r="DQ39" s="52">
        <v>245.55783</v>
      </c>
      <c r="DR39" s="52">
        <v>289.04530999999997</v>
      </c>
    </row>
    <row r="40" spans="1:122" x14ac:dyDescent="0.25">
      <c r="A40" s="54" t="s">
        <v>240</v>
      </c>
      <c r="B40" s="72" t="s">
        <v>120</v>
      </c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52">
        <v>145.63974999999999</v>
      </c>
      <c r="BK40" s="52">
        <v>153.33376000000001</v>
      </c>
      <c r="BL40" s="52">
        <v>169.75067000000001</v>
      </c>
      <c r="BM40" s="52">
        <v>217.85989000000001</v>
      </c>
      <c r="BN40" s="52">
        <v>115.64546000000001</v>
      </c>
      <c r="BO40" s="52">
        <v>112.81997</v>
      </c>
      <c r="BP40" s="52">
        <v>189.13356999999999</v>
      </c>
      <c r="BQ40" s="52">
        <v>185.96960000000001</v>
      </c>
      <c r="BR40" s="52">
        <v>129.34078</v>
      </c>
      <c r="BS40" s="52">
        <v>133.38714999999996</v>
      </c>
      <c r="BT40" s="52">
        <v>159.44603000000001</v>
      </c>
      <c r="BU40" s="52">
        <v>198.78574</v>
      </c>
      <c r="BV40" s="52">
        <v>148.40356</v>
      </c>
      <c r="BW40" s="52">
        <v>155.33779999999999</v>
      </c>
      <c r="BX40" s="52">
        <v>155.72803999999999</v>
      </c>
      <c r="BY40" s="52">
        <v>196.6525</v>
      </c>
      <c r="BZ40" s="52">
        <v>159.80351999999999</v>
      </c>
      <c r="CA40" s="52">
        <v>167.43360999999999</v>
      </c>
      <c r="CB40" s="52">
        <v>162.70115999999999</v>
      </c>
      <c r="CC40" s="52">
        <v>221.88891000000001</v>
      </c>
      <c r="CD40" s="52">
        <v>174.28491</v>
      </c>
      <c r="CE40" s="52">
        <v>175.04859999999999</v>
      </c>
      <c r="CF40" s="52">
        <v>177.40577999999999</v>
      </c>
      <c r="CG40" s="52">
        <v>241.15781000000001</v>
      </c>
      <c r="CH40" s="52">
        <v>165.67359999999999</v>
      </c>
      <c r="CI40" s="52">
        <v>193.06568999999999</v>
      </c>
      <c r="CJ40" s="52">
        <v>217.45971</v>
      </c>
      <c r="CK40" s="52">
        <v>205.93474000000001</v>
      </c>
      <c r="CL40" s="52">
        <v>172.23686000000001</v>
      </c>
      <c r="CM40" s="52">
        <v>187.18128999999999</v>
      </c>
      <c r="CN40" s="52">
        <v>207.90092999999999</v>
      </c>
      <c r="CO40" s="52">
        <v>186.82293999999999</v>
      </c>
      <c r="CP40" s="52">
        <v>188.44077999999999</v>
      </c>
      <c r="CQ40" s="52">
        <v>180.28704999999999</v>
      </c>
      <c r="CR40" s="52">
        <v>193.58358999999999</v>
      </c>
      <c r="CS40" s="52">
        <v>191.50582</v>
      </c>
      <c r="CT40" s="52">
        <v>188.8</v>
      </c>
      <c r="CU40" s="52">
        <v>188.7</v>
      </c>
      <c r="CV40" s="52">
        <v>194.1</v>
      </c>
      <c r="CW40" s="52">
        <v>203.1</v>
      </c>
      <c r="CX40" s="52">
        <v>203.60777999999999</v>
      </c>
      <c r="CY40" s="52">
        <v>198.78842</v>
      </c>
      <c r="CZ40" s="52">
        <v>199.72201000000001</v>
      </c>
      <c r="DA40" s="52">
        <v>204.87377000000001</v>
      </c>
      <c r="DB40" s="52">
        <v>206.66189</v>
      </c>
      <c r="DC40" s="52">
        <v>200.77629999999999</v>
      </c>
      <c r="DD40" s="52">
        <v>192.74525</v>
      </c>
      <c r="DE40" s="52">
        <v>214.05072999999999</v>
      </c>
      <c r="DF40" s="52">
        <v>179.58928</v>
      </c>
      <c r="DG40" s="52">
        <v>15.9503</v>
      </c>
      <c r="DH40" s="52">
        <v>19.675999999999998</v>
      </c>
      <c r="DI40" s="52">
        <v>38.793430000000001</v>
      </c>
      <c r="DJ40" s="52">
        <v>64.017589999999998</v>
      </c>
      <c r="DK40" s="52">
        <v>59.126869999999997</v>
      </c>
      <c r="DL40" s="52">
        <v>64.792969999999997</v>
      </c>
      <c r="DM40" s="52">
        <v>97.244950000000003</v>
      </c>
      <c r="DN40" s="52">
        <v>166.29930999999999</v>
      </c>
      <c r="DO40" s="52">
        <v>259.52395000000001</v>
      </c>
      <c r="DP40" s="52">
        <v>257.90744999999998</v>
      </c>
      <c r="DQ40" s="52">
        <v>277.71080999999998</v>
      </c>
      <c r="DR40" s="52">
        <v>266.87373000000002</v>
      </c>
    </row>
    <row r="41" spans="1:122" hidden="1" x14ac:dyDescent="0.25">
      <c r="A41" s="54" t="s">
        <v>241</v>
      </c>
      <c r="B41" s="133" t="s">
        <v>118</v>
      </c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3"/>
      <c r="BA41" s="133"/>
      <c r="BB41" s="133"/>
      <c r="BC41" s="133"/>
      <c r="BD41" s="133"/>
      <c r="BE41" s="133"/>
      <c r="BF41" s="133"/>
      <c r="BG41" s="133"/>
      <c r="BH41" s="133"/>
      <c r="BI41" s="133"/>
      <c r="BJ41" s="52">
        <v>36.119839999999982</v>
      </c>
      <c r="BK41" s="52">
        <v>31.254340000000013</v>
      </c>
      <c r="BL41" s="52">
        <v>35.136520000000026</v>
      </c>
      <c r="BM41" s="52">
        <v>62.99598000000001</v>
      </c>
      <c r="BN41" s="52">
        <v>26.810020000000002</v>
      </c>
      <c r="BO41" s="52">
        <v>23.768879999999999</v>
      </c>
      <c r="BP41" s="52">
        <v>37.937329999999996</v>
      </c>
      <c r="BQ41" s="52">
        <v>35.302759999999999</v>
      </c>
      <c r="BR41" s="52">
        <v>33.41357</v>
      </c>
      <c r="BS41" s="52">
        <v>29.807169999999999</v>
      </c>
      <c r="BT41" s="52">
        <v>37.004910000000002</v>
      </c>
      <c r="BU41" s="52">
        <v>52.930190000000003</v>
      </c>
      <c r="BV41" s="52">
        <v>41.833509999999997</v>
      </c>
      <c r="BW41" s="52">
        <v>36.908700000000003</v>
      </c>
      <c r="BX41" s="52">
        <v>32.732790000000001</v>
      </c>
      <c r="BY41" s="52">
        <v>38.48939</v>
      </c>
      <c r="BZ41" s="52">
        <v>42.962699999999998</v>
      </c>
      <c r="CA41" s="52">
        <v>38.405230000000003</v>
      </c>
      <c r="CB41" s="52">
        <v>34.479590000000002</v>
      </c>
      <c r="CC41" s="52">
        <v>44.143169999999998</v>
      </c>
      <c r="CD41" s="52">
        <v>41.711219999999997</v>
      </c>
      <c r="CE41" s="52">
        <v>38.810569999999998</v>
      </c>
      <c r="CF41" s="52">
        <v>37.900320000000001</v>
      </c>
      <c r="CG41" s="52">
        <v>50.580269999999999</v>
      </c>
      <c r="CH41" s="52">
        <v>40.524430000000002</v>
      </c>
      <c r="CI41" s="52">
        <v>42.739199999999997</v>
      </c>
      <c r="CJ41" s="52">
        <v>46.997480000000003</v>
      </c>
      <c r="CK41" s="52">
        <v>44.676430000000003</v>
      </c>
      <c r="CL41" s="52">
        <v>41.782060000000001</v>
      </c>
      <c r="CM41" s="52">
        <v>41.434289999999997</v>
      </c>
      <c r="CN41" s="52">
        <v>44.883920000000003</v>
      </c>
      <c r="CO41" s="52">
        <v>40.39967</v>
      </c>
      <c r="CP41" s="52">
        <v>43.640340000000002</v>
      </c>
      <c r="CQ41" s="52">
        <v>37.147039999999997</v>
      </c>
      <c r="CR41" s="52">
        <v>39.213979999999999</v>
      </c>
      <c r="CS41" s="52">
        <v>38.88158</v>
      </c>
      <c r="CT41" s="52">
        <v>43.5</v>
      </c>
      <c r="CU41" s="52">
        <v>38.4</v>
      </c>
      <c r="CV41" s="52">
        <v>39.299999999999997</v>
      </c>
      <c r="CW41" s="52">
        <v>41.8</v>
      </c>
      <c r="CX41" s="52">
        <v>48.425020000000004</v>
      </c>
      <c r="CY41" s="52">
        <v>40.840899999999998</v>
      </c>
      <c r="CZ41" s="52">
        <v>40.572690000000001</v>
      </c>
      <c r="DA41" s="52">
        <v>42.645319999999998</v>
      </c>
      <c r="DB41" s="52">
        <v>49.097239999999999</v>
      </c>
      <c r="DC41" s="52">
        <v>41.10371</v>
      </c>
      <c r="DD41" s="52">
        <v>39.370820000000002</v>
      </c>
      <c r="DE41" s="52">
        <v>44.51155</v>
      </c>
      <c r="DF41" s="52">
        <v>43.642150000000001</v>
      </c>
      <c r="DG41" s="52">
        <v>6.9796100000000001</v>
      </c>
      <c r="DH41" s="52">
        <v>8.4775799999999997</v>
      </c>
      <c r="DI41" s="52">
        <v>8.3878699999999995</v>
      </c>
      <c r="DJ41" s="52">
        <v>22.62003</v>
      </c>
      <c r="DK41" s="52">
        <v>17.224920000000001</v>
      </c>
      <c r="DL41" s="52">
        <v>17.15504</v>
      </c>
      <c r="DM41" s="52">
        <v>19.410240000000002</v>
      </c>
      <c r="DN41" s="52">
        <v>42.790419999999997</v>
      </c>
      <c r="DO41" s="52">
        <v>55.879510000000003</v>
      </c>
      <c r="DP41" s="52">
        <v>53.432980000000001</v>
      </c>
      <c r="DQ41" s="52">
        <v>53.118760000000002</v>
      </c>
      <c r="DR41" s="52">
        <v>63.786839999999998</v>
      </c>
    </row>
    <row r="42" spans="1:122" hidden="1" x14ac:dyDescent="0.25">
      <c r="A42" s="54" t="s">
        <v>242</v>
      </c>
      <c r="B42" s="133" t="s">
        <v>119</v>
      </c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3"/>
      <c r="AP42" s="133"/>
      <c r="AQ42" s="133"/>
      <c r="AR42" s="133"/>
      <c r="AS42" s="133"/>
      <c r="AT42" s="133"/>
      <c r="AU42" s="133"/>
      <c r="AV42" s="133"/>
      <c r="AW42" s="133"/>
      <c r="AX42" s="133"/>
      <c r="AY42" s="133"/>
      <c r="AZ42" s="133"/>
      <c r="BA42" s="133"/>
      <c r="BB42" s="133"/>
      <c r="BC42" s="133"/>
      <c r="BD42" s="133"/>
      <c r="BE42" s="133"/>
      <c r="BF42" s="133"/>
      <c r="BG42" s="133"/>
      <c r="BH42" s="133"/>
      <c r="BI42" s="133"/>
      <c r="BJ42" s="52">
        <v>109.51991</v>
      </c>
      <c r="BK42" s="52">
        <v>122.07942</v>
      </c>
      <c r="BL42" s="52">
        <v>134.61415</v>
      </c>
      <c r="BM42" s="52">
        <v>154.86391</v>
      </c>
      <c r="BN42" s="52">
        <v>88.835440000000006</v>
      </c>
      <c r="BO42" s="52">
        <v>89.051090000000002</v>
      </c>
      <c r="BP42" s="52">
        <v>151.19623999999999</v>
      </c>
      <c r="BQ42" s="52">
        <v>150.66684000000001</v>
      </c>
      <c r="BR42" s="52">
        <v>95.927210000000002</v>
      </c>
      <c r="BS42" s="52">
        <v>103.57997999999998</v>
      </c>
      <c r="BT42" s="52">
        <v>122.44112</v>
      </c>
      <c r="BU42" s="52">
        <v>145.85554999999999</v>
      </c>
      <c r="BV42" s="52">
        <v>106.57004999999999</v>
      </c>
      <c r="BW42" s="52">
        <v>118.42910000000001</v>
      </c>
      <c r="BX42" s="52">
        <v>122.99525</v>
      </c>
      <c r="BY42" s="52">
        <v>158.16310999999999</v>
      </c>
      <c r="BZ42" s="52">
        <v>116.84081999999999</v>
      </c>
      <c r="CA42" s="52">
        <v>129.02838</v>
      </c>
      <c r="CB42" s="52">
        <v>128.22157000000001</v>
      </c>
      <c r="CC42" s="52">
        <v>177.74574000000001</v>
      </c>
      <c r="CD42" s="52">
        <v>132.5737</v>
      </c>
      <c r="CE42" s="52">
        <v>136.23803000000001</v>
      </c>
      <c r="CF42" s="52">
        <v>139.50545</v>
      </c>
      <c r="CG42" s="52">
        <v>190.57754</v>
      </c>
      <c r="CH42" s="52">
        <v>125.14917</v>
      </c>
      <c r="CI42" s="52">
        <v>150.32649000000001</v>
      </c>
      <c r="CJ42" s="52">
        <v>170.46223000000001</v>
      </c>
      <c r="CK42" s="52">
        <v>161.25830999999999</v>
      </c>
      <c r="CL42" s="52">
        <v>130.45480000000001</v>
      </c>
      <c r="CM42" s="52">
        <v>145.74700000000001</v>
      </c>
      <c r="CN42" s="52">
        <v>163.01701</v>
      </c>
      <c r="CO42" s="52">
        <v>146.42326</v>
      </c>
      <c r="CP42" s="52">
        <v>144.80044000000001</v>
      </c>
      <c r="CQ42" s="52">
        <v>143.14000999999999</v>
      </c>
      <c r="CR42" s="52">
        <v>154.36960999999999</v>
      </c>
      <c r="CS42" s="52">
        <v>152.62423999999999</v>
      </c>
      <c r="CT42" s="52">
        <v>145.30000000000001</v>
      </c>
      <c r="CU42" s="52">
        <v>150.30000000000001</v>
      </c>
      <c r="CV42" s="52">
        <v>154.80000000000001</v>
      </c>
      <c r="CW42" s="52">
        <v>161.30000000000001</v>
      </c>
      <c r="CX42" s="52">
        <v>155.18276</v>
      </c>
      <c r="CY42" s="52">
        <v>157.94752</v>
      </c>
      <c r="CZ42" s="52">
        <v>159.14931999999999</v>
      </c>
      <c r="DA42" s="52">
        <v>162.22845000000001</v>
      </c>
      <c r="DB42" s="52">
        <v>157.56465</v>
      </c>
      <c r="DC42" s="52">
        <v>159.67259000000001</v>
      </c>
      <c r="DD42" s="52">
        <v>153.37442999999999</v>
      </c>
      <c r="DE42" s="52">
        <v>169.53917999999999</v>
      </c>
      <c r="DF42" s="52">
        <v>135.94712999999999</v>
      </c>
      <c r="DG42" s="52">
        <v>8.9706899999999994</v>
      </c>
      <c r="DH42" s="52">
        <v>11.19842</v>
      </c>
      <c r="DI42" s="52">
        <v>30.405560000000001</v>
      </c>
      <c r="DJ42" s="52">
        <v>41.397559999999999</v>
      </c>
      <c r="DK42" s="52">
        <v>41.901949999999999</v>
      </c>
      <c r="DL42" s="52">
        <v>47.637929999999997</v>
      </c>
      <c r="DM42" s="52">
        <v>77.834710000000001</v>
      </c>
      <c r="DN42" s="52">
        <v>123.50888999999999</v>
      </c>
      <c r="DO42" s="52">
        <v>203.64444</v>
      </c>
      <c r="DP42" s="52">
        <v>204.47447</v>
      </c>
      <c r="DQ42" s="52">
        <v>224.59205</v>
      </c>
      <c r="DR42" s="52">
        <v>203.08689000000001</v>
      </c>
    </row>
    <row r="43" spans="1:122" x14ac:dyDescent="0.25">
      <c r="A43" s="54" t="s">
        <v>243</v>
      </c>
      <c r="B43" s="72" t="s">
        <v>121</v>
      </c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52">
        <v>184.18437999999998</v>
      </c>
      <c r="BK43" s="52">
        <v>140.54858999999999</v>
      </c>
      <c r="BL43" s="52">
        <v>185.52915000000002</v>
      </c>
      <c r="BM43" s="52">
        <v>203.65312</v>
      </c>
      <c r="BN43" s="52">
        <v>145.44889999999998</v>
      </c>
      <c r="BO43" s="52">
        <v>198.92435</v>
      </c>
      <c r="BP43" s="52">
        <v>157.14401000000004</v>
      </c>
      <c r="BQ43" s="52">
        <v>167.37745000000001</v>
      </c>
      <c r="BR43" s="52">
        <v>150.77182999999999</v>
      </c>
      <c r="BS43" s="52">
        <v>205.99572000000001</v>
      </c>
      <c r="BT43" s="52">
        <v>157.75951000000001</v>
      </c>
      <c r="BU43" s="52">
        <v>210.05391999999998</v>
      </c>
      <c r="BV43" s="52">
        <v>189.86874</v>
      </c>
      <c r="BW43" s="52">
        <v>198.69455000000002</v>
      </c>
      <c r="BX43" s="52">
        <v>200.03252000000001</v>
      </c>
      <c r="BY43" s="52">
        <v>227.71736000000004</v>
      </c>
      <c r="BZ43" s="52">
        <v>227.35739000000001</v>
      </c>
      <c r="CA43" s="52">
        <v>241.30887000000001</v>
      </c>
      <c r="CB43" s="52">
        <v>233.98856999999998</v>
      </c>
      <c r="CC43" s="52">
        <v>246.75683000000001</v>
      </c>
      <c r="CD43" s="52">
        <v>230.21917999999999</v>
      </c>
      <c r="CE43" s="52">
        <v>250.40525</v>
      </c>
      <c r="CF43" s="52">
        <v>243.42711</v>
      </c>
      <c r="CG43" s="52">
        <v>259.65102000000002</v>
      </c>
      <c r="CH43" s="52">
        <v>273.15848999999997</v>
      </c>
      <c r="CI43" s="52">
        <v>283.29575</v>
      </c>
      <c r="CJ43" s="52">
        <v>273.71554999999995</v>
      </c>
      <c r="CK43" s="52">
        <v>268.31653</v>
      </c>
      <c r="CL43" s="52">
        <v>256.97955000000002</v>
      </c>
      <c r="CM43" s="52">
        <v>288.01798000000002</v>
      </c>
      <c r="CN43" s="52">
        <v>288.53827999999999</v>
      </c>
      <c r="CO43" s="52">
        <v>276.67901999999998</v>
      </c>
      <c r="CP43" s="52">
        <v>276.82425999999998</v>
      </c>
      <c r="CQ43" s="52">
        <v>309.73775999999998</v>
      </c>
      <c r="CR43" s="52">
        <v>266.95232000000004</v>
      </c>
      <c r="CS43" s="52">
        <v>345.16638</v>
      </c>
      <c r="CT43" s="52">
        <v>300.90000000000003</v>
      </c>
      <c r="CU43" s="52">
        <v>360</v>
      </c>
      <c r="CV43" s="52">
        <v>332.6</v>
      </c>
      <c r="CW43" s="52">
        <v>309.70000000000005</v>
      </c>
      <c r="CX43" s="52">
        <v>301.76798000000002</v>
      </c>
      <c r="CY43" s="52">
        <v>378.07382000000001</v>
      </c>
      <c r="CZ43" s="52">
        <v>379.51740000000001</v>
      </c>
      <c r="DA43" s="52">
        <v>318.17270999999994</v>
      </c>
      <c r="DB43" s="52">
        <v>296.88271999999995</v>
      </c>
      <c r="DC43" s="52">
        <v>377.16648999999995</v>
      </c>
      <c r="DD43" s="52">
        <v>363.46274999999997</v>
      </c>
      <c r="DE43" s="52">
        <v>302.57467999999994</v>
      </c>
      <c r="DF43" s="52">
        <v>279.95443</v>
      </c>
      <c r="DG43" s="52">
        <v>393.14891000000006</v>
      </c>
      <c r="DH43" s="52">
        <v>364.54920999999996</v>
      </c>
      <c r="DI43" s="52">
        <v>344.06256999999999</v>
      </c>
      <c r="DJ43" s="52">
        <v>309.62351999999998</v>
      </c>
      <c r="DK43" s="52">
        <v>420.23981000000003</v>
      </c>
      <c r="DL43" s="52">
        <v>388.85924999999997</v>
      </c>
      <c r="DM43" s="52">
        <v>361.69175999999999</v>
      </c>
      <c r="DN43" s="52">
        <v>353.46616999999998</v>
      </c>
      <c r="DO43" s="52">
        <v>461.33449000000002</v>
      </c>
      <c r="DP43" s="52">
        <v>431.20982000000004</v>
      </c>
      <c r="DQ43" s="52">
        <v>380.87900999999999</v>
      </c>
      <c r="DR43" s="52">
        <v>361.58438999999998</v>
      </c>
    </row>
    <row r="44" spans="1:122" x14ac:dyDescent="0.25">
      <c r="A44" s="58" t="s">
        <v>244</v>
      </c>
      <c r="B44" s="73" t="s">
        <v>122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52">
        <v>3.12662</v>
      </c>
      <c r="BK44" s="52">
        <v>0.83042000000000005</v>
      </c>
      <c r="BL44" s="52">
        <v>1.31152</v>
      </c>
      <c r="BM44" s="52">
        <v>0.20823</v>
      </c>
      <c r="BN44" s="52">
        <v>0.15114</v>
      </c>
      <c r="BO44" s="52">
        <v>7.51E-2</v>
      </c>
      <c r="BP44" s="52">
        <v>0.11645</v>
      </c>
      <c r="BQ44" s="52">
        <v>0.56357000000000002</v>
      </c>
      <c r="BR44" s="52">
        <v>3.3816799999999998</v>
      </c>
      <c r="BS44" s="52">
        <v>3.2209699999999999</v>
      </c>
      <c r="BT44" s="52">
        <v>1.2556799999999999</v>
      </c>
      <c r="BU44" s="52">
        <v>0.76849999999999996</v>
      </c>
      <c r="BV44" s="52">
        <v>5.12453</v>
      </c>
      <c r="BW44" s="52">
        <v>1.4992300000000001</v>
      </c>
      <c r="BX44" s="52">
        <v>1.55762</v>
      </c>
      <c r="BY44" s="52">
        <v>2.3197399999999999</v>
      </c>
      <c r="BZ44" s="52">
        <v>7.4468399999999999</v>
      </c>
      <c r="CA44" s="52">
        <v>6.56935</v>
      </c>
      <c r="CB44" s="52">
        <v>4.9509600000000002</v>
      </c>
      <c r="CC44" s="52">
        <v>6.8952900000000001</v>
      </c>
      <c r="CD44" s="52">
        <v>2.6962999999999999</v>
      </c>
      <c r="CE44" s="52">
        <v>6.8407</v>
      </c>
      <c r="CF44" s="52">
        <v>7.5869999999999997</v>
      </c>
      <c r="CG44" s="52">
        <v>10.1937</v>
      </c>
      <c r="CH44" s="52">
        <v>6.7427999999999999</v>
      </c>
      <c r="CI44" s="52">
        <v>6.6647999999999996</v>
      </c>
      <c r="CJ44" s="52">
        <v>5.8941999999999997</v>
      </c>
      <c r="CK44" s="52">
        <v>0.73899999999999999</v>
      </c>
      <c r="CL44" s="52">
        <v>0.77100000000000002</v>
      </c>
      <c r="CM44" s="52">
        <v>8.8338000000000001</v>
      </c>
      <c r="CN44" s="52">
        <v>0.5575</v>
      </c>
      <c r="CO44" s="52">
        <v>0.48</v>
      </c>
      <c r="CP44" s="52">
        <v>0</v>
      </c>
      <c r="CQ44" s="52">
        <v>1.8451</v>
      </c>
      <c r="CR44" s="52">
        <v>1.4407000000000001</v>
      </c>
      <c r="CS44" s="52">
        <v>1.5331300000000001</v>
      </c>
      <c r="CT44" s="52">
        <v>1.6</v>
      </c>
      <c r="CU44" s="52">
        <v>2.8</v>
      </c>
      <c r="CV44" s="52">
        <v>2.6</v>
      </c>
      <c r="CW44" s="52">
        <v>2.7</v>
      </c>
      <c r="CX44" s="52">
        <v>3.1079300000000001</v>
      </c>
      <c r="CY44" s="52">
        <v>4.8311099999999998</v>
      </c>
      <c r="CZ44" s="52">
        <v>6.1257599999999996</v>
      </c>
      <c r="DA44" s="52">
        <v>4.8996599999999999</v>
      </c>
      <c r="DB44" s="52">
        <v>3.24648</v>
      </c>
      <c r="DC44" s="52">
        <v>4.22872</v>
      </c>
      <c r="DD44" s="52">
        <v>4.7854000000000001</v>
      </c>
      <c r="DE44" s="52">
        <v>4.6741700000000002</v>
      </c>
      <c r="DF44" s="52">
        <v>3.6664099999999999</v>
      </c>
      <c r="DG44" s="52">
        <v>4.0146800000000002</v>
      </c>
      <c r="DH44" s="52">
        <v>4.1500500000000002</v>
      </c>
      <c r="DI44" s="52">
        <v>4.7691499999999998</v>
      </c>
      <c r="DJ44" s="52">
        <v>3.76118</v>
      </c>
      <c r="DK44" s="52">
        <v>4.15219</v>
      </c>
      <c r="DL44" s="52">
        <v>4.7138799999999996</v>
      </c>
      <c r="DM44" s="52">
        <v>4.70364</v>
      </c>
      <c r="DN44" s="52">
        <v>4.0406700000000004</v>
      </c>
      <c r="DO44" s="52">
        <v>4.71387</v>
      </c>
      <c r="DP44" s="52">
        <v>5.0655299999999999</v>
      </c>
      <c r="DQ44" s="52">
        <v>5.1623099999999997</v>
      </c>
      <c r="DR44" s="52">
        <v>4.4920400000000003</v>
      </c>
    </row>
    <row r="45" spans="1:122" x14ac:dyDescent="0.25">
      <c r="A45" s="58" t="s">
        <v>245</v>
      </c>
      <c r="B45" s="73" t="s">
        <v>202</v>
      </c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  <c r="AT45" s="73"/>
      <c r="AU45" s="73"/>
      <c r="AV45" s="73"/>
      <c r="AW45" s="73"/>
      <c r="AX45" s="73"/>
      <c r="AY45" s="73"/>
      <c r="AZ45" s="73"/>
      <c r="BA45" s="73"/>
      <c r="BB45" s="73"/>
      <c r="BC45" s="73"/>
      <c r="BD45" s="73"/>
      <c r="BE45" s="73"/>
      <c r="BF45" s="73"/>
      <c r="BG45" s="73"/>
      <c r="BH45" s="73"/>
      <c r="BI45" s="73"/>
      <c r="BJ45" s="52">
        <v>5.5813499999999996</v>
      </c>
      <c r="BK45" s="52">
        <v>7.7180299999999988</v>
      </c>
      <c r="BL45" s="52">
        <v>8.7997899999999998</v>
      </c>
      <c r="BM45" s="52">
        <v>9.5037199999999995</v>
      </c>
      <c r="BN45" s="52">
        <v>6.1846399999999999</v>
      </c>
      <c r="BO45" s="52">
        <v>7.7490200000000007</v>
      </c>
      <c r="BP45" s="52">
        <v>8.0964300000000016</v>
      </c>
      <c r="BQ45" s="52">
        <v>7.3049900000000001</v>
      </c>
      <c r="BR45" s="52">
        <v>4.9274899999999997</v>
      </c>
      <c r="BS45" s="52">
        <v>7.4508299999999998</v>
      </c>
      <c r="BT45" s="52">
        <v>7.1266300000000005</v>
      </c>
      <c r="BU45" s="52">
        <v>7.6390099999999999</v>
      </c>
      <c r="BV45" s="52">
        <v>6.2678099999999999</v>
      </c>
      <c r="BW45" s="52">
        <v>7.0239200000000004</v>
      </c>
      <c r="BX45" s="52">
        <v>7.1442399999999999</v>
      </c>
      <c r="BY45" s="52">
        <v>6.5305200000000001</v>
      </c>
      <c r="BZ45" s="52">
        <v>7.7676800000000004</v>
      </c>
      <c r="CA45" s="52">
        <v>7.1334499999999998</v>
      </c>
      <c r="CB45" s="52">
        <v>5.6800699999999997</v>
      </c>
      <c r="CC45" s="52">
        <v>7.4372299999999996</v>
      </c>
      <c r="CD45" s="52">
        <v>8.1759500000000003</v>
      </c>
      <c r="CE45" s="52">
        <v>7.5010300000000001</v>
      </c>
      <c r="CF45" s="52">
        <v>7.22133</v>
      </c>
      <c r="CG45" s="52">
        <v>7.5559799999999999</v>
      </c>
      <c r="CH45" s="52">
        <v>7.1430800000000003</v>
      </c>
      <c r="CI45" s="52">
        <v>8.3145799999999994</v>
      </c>
      <c r="CJ45" s="52">
        <v>7.5836300000000003</v>
      </c>
      <c r="CK45" s="52">
        <v>9.5343099999999996</v>
      </c>
      <c r="CL45" s="52">
        <v>8.7442899999999995</v>
      </c>
      <c r="CM45" s="52">
        <v>9.0869599999999995</v>
      </c>
      <c r="CN45" s="52">
        <v>7.7742300000000002</v>
      </c>
      <c r="CO45" s="52">
        <v>9.8596199999999996</v>
      </c>
      <c r="CP45" s="52">
        <v>8.6858699999999995</v>
      </c>
      <c r="CQ45" s="52">
        <v>9.5873899999999992</v>
      </c>
      <c r="CR45" s="52">
        <v>8.1877399999999998</v>
      </c>
      <c r="CS45" s="52">
        <v>9.4623000000000008</v>
      </c>
      <c r="CT45" s="52">
        <v>9.1</v>
      </c>
      <c r="CU45" s="52">
        <v>10</v>
      </c>
      <c r="CV45" s="52">
        <v>6.9</v>
      </c>
      <c r="CW45" s="52">
        <v>8.8000000000000007</v>
      </c>
      <c r="CX45" s="52">
        <v>11.076639999999999</v>
      </c>
      <c r="CY45" s="52">
        <v>9.5479199999999995</v>
      </c>
      <c r="CZ45" s="52">
        <v>8.5303299999999993</v>
      </c>
      <c r="DA45" s="52">
        <v>11.299340000000001</v>
      </c>
      <c r="DB45" s="52">
        <v>9.8523999999999994</v>
      </c>
      <c r="DC45" s="52">
        <v>8.8943300000000001</v>
      </c>
      <c r="DD45" s="52">
        <v>9.5268800000000002</v>
      </c>
      <c r="DE45" s="52">
        <v>11.07033</v>
      </c>
      <c r="DF45" s="52">
        <v>10.490449999999999</v>
      </c>
      <c r="DG45" s="52">
        <v>9.2121700000000004</v>
      </c>
      <c r="DH45" s="52">
        <v>9.9597499999999997</v>
      </c>
      <c r="DI45" s="52">
        <v>13.80829</v>
      </c>
      <c r="DJ45" s="52">
        <v>10.261139999999999</v>
      </c>
      <c r="DK45" s="52">
        <v>10.939590000000001</v>
      </c>
      <c r="DL45" s="52">
        <v>10.22578</v>
      </c>
      <c r="DM45" s="52">
        <v>13.09446</v>
      </c>
      <c r="DN45" s="52">
        <v>10.97963</v>
      </c>
      <c r="DO45" s="52">
        <v>11.47784</v>
      </c>
      <c r="DP45" s="52">
        <v>10.72672</v>
      </c>
      <c r="DQ45" s="52">
        <v>14.539400000000001</v>
      </c>
      <c r="DR45" s="52">
        <v>10.898</v>
      </c>
    </row>
    <row r="46" spans="1:122" x14ac:dyDescent="0.25">
      <c r="A46" s="58" t="s">
        <v>246</v>
      </c>
      <c r="B46" s="73" t="s">
        <v>124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/>
      <c r="BC46" s="73"/>
      <c r="BD46" s="73"/>
      <c r="BE46" s="73"/>
      <c r="BF46" s="73"/>
      <c r="BG46" s="73"/>
      <c r="BH46" s="73"/>
      <c r="BI46" s="73"/>
      <c r="BJ46" s="52">
        <v>6.3326399999999996</v>
      </c>
      <c r="BK46" s="52">
        <v>7.0172699999999999</v>
      </c>
      <c r="BL46" s="52">
        <v>6.7544500000000003</v>
      </c>
      <c r="BM46" s="52">
        <v>6.9972999999999992</v>
      </c>
      <c r="BN46" s="52">
        <v>4.7262000000000004</v>
      </c>
      <c r="BO46" s="52">
        <v>4.68262</v>
      </c>
      <c r="BP46" s="52">
        <v>5.1136400000000002</v>
      </c>
      <c r="BQ46" s="52">
        <v>6.3992399999999998</v>
      </c>
      <c r="BR46" s="52">
        <v>6.2759299999999998</v>
      </c>
      <c r="BS46" s="52">
        <v>8.8436799999999991</v>
      </c>
      <c r="BT46" s="52">
        <v>7.1340200000000005</v>
      </c>
      <c r="BU46" s="52">
        <v>13.759830000000001</v>
      </c>
      <c r="BV46" s="52">
        <v>9.1680299999999999</v>
      </c>
      <c r="BW46" s="52">
        <v>10.343450000000001</v>
      </c>
      <c r="BX46" s="52">
        <v>10.524459999999999</v>
      </c>
      <c r="BY46" s="52">
        <v>10.771839999999999</v>
      </c>
      <c r="BZ46" s="52">
        <v>10.56878</v>
      </c>
      <c r="CA46" s="52">
        <v>12.18248</v>
      </c>
      <c r="CB46" s="52">
        <v>12.10688</v>
      </c>
      <c r="CC46" s="52">
        <v>12.285259999999999</v>
      </c>
      <c r="CD46" s="52">
        <v>15.276899999999999</v>
      </c>
      <c r="CE46" s="52">
        <v>15.96781</v>
      </c>
      <c r="CF46" s="52">
        <v>17.538530000000002</v>
      </c>
      <c r="CG46" s="52">
        <v>17.780339999999999</v>
      </c>
      <c r="CH46" s="52">
        <v>14.43721</v>
      </c>
      <c r="CI46" s="52">
        <v>15.733459999999999</v>
      </c>
      <c r="CJ46" s="52">
        <v>15.60717</v>
      </c>
      <c r="CK46" s="52">
        <v>15.7422</v>
      </c>
      <c r="CL46" s="52">
        <v>16.508959999999998</v>
      </c>
      <c r="CM46" s="52">
        <v>20.665939999999999</v>
      </c>
      <c r="CN46" s="52">
        <v>23.355519999999999</v>
      </c>
      <c r="CO46" s="52">
        <v>21.06643</v>
      </c>
      <c r="CP46" s="52">
        <v>21.183879999999998</v>
      </c>
      <c r="CQ46" s="52">
        <v>25.05808</v>
      </c>
      <c r="CR46" s="52">
        <v>20.188800000000001</v>
      </c>
      <c r="CS46" s="52">
        <v>29.28229</v>
      </c>
      <c r="CT46" s="52">
        <v>22.9</v>
      </c>
      <c r="CU46" s="52">
        <v>30.4</v>
      </c>
      <c r="CV46" s="52">
        <v>29.1</v>
      </c>
      <c r="CW46" s="52">
        <v>22.8</v>
      </c>
      <c r="CX46" s="52">
        <v>19.4664</v>
      </c>
      <c r="CY46" s="52">
        <v>26.11993</v>
      </c>
      <c r="CZ46" s="52">
        <v>25.777640000000002</v>
      </c>
      <c r="DA46" s="52">
        <v>21.085509999999999</v>
      </c>
      <c r="DB46" s="52">
        <v>28.394349999999999</v>
      </c>
      <c r="DC46" s="52">
        <v>37.74935</v>
      </c>
      <c r="DD46" s="52">
        <v>37.371630000000003</v>
      </c>
      <c r="DE46" s="52">
        <v>27.449870000000001</v>
      </c>
      <c r="DF46" s="52">
        <v>29.410640000000001</v>
      </c>
      <c r="DG46" s="52">
        <v>39.000700000000002</v>
      </c>
      <c r="DH46" s="52">
        <v>38.944009999999999</v>
      </c>
      <c r="DI46" s="52">
        <v>35.964239999999997</v>
      </c>
      <c r="DJ46" s="52">
        <v>33.919159999999998</v>
      </c>
      <c r="DK46" s="52">
        <v>46.776449999999997</v>
      </c>
      <c r="DL46" s="52">
        <v>44.259149999999998</v>
      </c>
      <c r="DM46" s="52">
        <v>33.795679999999997</v>
      </c>
      <c r="DN46" s="52">
        <v>34.118119999999998</v>
      </c>
      <c r="DO46" s="52">
        <v>46.189369999999997</v>
      </c>
      <c r="DP46" s="52">
        <v>47.458820000000003</v>
      </c>
      <c r="DQ46" s="52">
        <v>36.721179999999997</v>
      </c>
      <c r="DR46" s="52">
        <v>38.759889999999999</v>
      </c>
    </row>
    <row r="47" spans="1:122" x14ac:dyDescent="0.25">
      <c r="A47" s="58" t="s">
        <v>247</v>
      </c>
      <c r="B47" s="73" t="s">
        <v>125</v>
      </c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52">
        <v>2.6551300000000002</v>
      </c>
      <c r="BK47" s="52">
        <v>2.9136799999999998</v>
      </c>
      <c r="BL47" s="52">
        <v>2.9053200000000001</v>
      </c>
      <c r="BM47" s="52">
        <v>3.4463599999999999</v>
      </c>
      <c r="BN47" s="52">
        <v>2.6194199999999999</v>
      </c>
      <c r="BO47" s="52">
        <v>2.8744900000000002</v>
      </c>
      <c r="BP47" s="52">
        <v>2.8662399999999999</v>
      </c>
      <c r="BQ47" s="52">
        <v>3.4</v>
      </c>
      <c r="BR47" s="52">
        <v>2.8366500000000001</v>
      </c>
      <c r="BS47" s="52">
        <v>3.11287</v>
      </c>
      <c r="BT47" s="52">
        <v>3.1039400000000001</v>
      </c>
      <c r="BU47" s="52">
        <v>3.6819700000000002</v>
      </c>
      <c r="BV47" s="52">
        <v>2.4221599999999999</v>
      </c>
      <c r="BW47" s="52">
        <v>2.65802</v>
      </c>
      <c r="BX47" s="52">
        <v>2.6503899999999998</v>
      </c>
      <c r="BY47" s="52">
        <v>3.1439599999999999</v>
      </c>
      <c r="BZ47" s="52">
        <v>2.6850299999999998</v>
      </c>
      <c r="CA47" s="52">
        <v>2.9464899999999998</v>
      </c>
      <c r="CB47" s="52">
        <v>2.93804</v>
      </c>
      <c r="CC47" s="52">
        <v>3.4851700000000001</v>
      </c>
      <c r="CD47" s="52">
        <v>3.3829600000000002</v>
      </c>
      <c r="CE47" s="52">
        <v>3.8192599999999999</v>
      </c>
      <c r="CF47" s="52">
        <v>4.0101599999999999</v>
      </c>
      <c r="CG47" s="52">
        <v>4.2106700000000004</v>
      </c>
      <c r="CH47" s="52">
        <v>3.4748999999999999</v>
      </c>
      <c r="CI47" s="52">
        <v>3.6204000000000001</v>
      </c>
      <c r="CJ47" s="52">
        <v>3.8668</v>
      </c>
      <c r="CK47" s="52">
        <v>4.2534999999999998</v>
      </c>
      <c r="CL47" s="52">
        <v>4.2462999999999997</v>
      </c>
      <c r="CM47" s="52">
        <v>4.2038700000000002</v>
      </c>
      <c r="CN47" s="52">
        <v>3.9936799999999999</v>
      </c>
      <c r="CO47" s="52">
        <v>4.0336100000000004</v>
      </c>
      <c r="CP47" s="52">
        <v>3.3388100000000001</v>
      </c>
      <c r="CQ47" s="52">
        <v>3.3721999999999999</v>
      </c>
      <c r="CR47" s="52">
        <v>3.4383300000000001</v>
      </c>
      <c r="CS47" s="52">
        <v>3.92041</v>
      </c>
      <c r="CT47" s="52">
        <v>3.7</v>
      </c>
      <c r="CU47" s="52">
        <v>3.7</v>
      </c>
      <c r="CV47" s="52">
        <v>3.8</v>
      </c>
      <c r="CW47" s="52">
        <v>4.3</v>
      </c>
      <c r="CX47" s="52">
        <v>3.8792300000000002</v>
      </c>
      <c r="CY47" s="52">
        <v>3.9956399999999999</v>
      </c>
      <c r="CZ47" s="52">
        <v>4.1372600000000004</v>
      </c>
      <c r="DA47" s="52">
        <v>4.1867599999999996</v>
      </c>
      <c r="DB47" s="52">
        <v>3.6785399999999999</v>
      </c>
      <c r="DC47" s="52">
        <v>4.1492000000000004</v>
      </c>
      <c r="DD47" s="52">
        <v>4.1409500000000001</v>
      </c>
      <c r="DE47" s="52">
        <v>4.4692999999999996</v>
      </c>
      <c r="DF47" s="52">
        <v>3.6895699999999998</v>
      </c>
      <c r="DG47" s="52">
        <v>3.7757700000000001</v>
      </c>
      <c r="DH47" s="52">
        <v>4.0250000000000004</v>
      </c>
      <c r="DI47" s="52">
        <v>4.3620299999999999</v>
      </c>
      <c r="DJ47" s="52">
        <v>3.7080199999999999</v>
      </c>
      <c r="DK47" s="52">
        <v>4.2364100000000002</v>
      </c>
      <c r="DL47" s="52">
        <v>4.2222299999999997</v>
      </c>
      <c r="DM47" s="52">
        <v>4.6019500000000004</v>
      </c>
      <c r="DN47" s="52">
        <v>3.8452199999999999</v>
      </c>
      <c r="DO47" s="52">
        <v>4.3126699999999998</v>
      </c>
      <c r="DP47" s="52">
        <v>4.3024500000000003</v>
      </c>
      <c r="DQ47" s="52">
        <v>4.6479600000000003</v>
      </c>
      <c r="DR47" s="52">
        <v>3.9067400000000001</v>
      </c>
    </row>
    <row r="48" spans="1:122" x14ac:dyDescent="0.25">
      <c r="A48" s="58" t="s">
        <v>248</v>
      </c>
      <c r="B48" s="73" t="s">
        <v>126</v>
      </c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3"/>
      <c r="BJ48" s="52">
        <v>115.32991</v>
      </c>
      <c r="BK48" s="52">
        <v>64.352519999999998</v>
      </c>
      <c r="BL48" s="52">
        <v>109.23718</v>
      </c>
      <c r="BM48" s="52">
        <v>122.5299</v>
      </c>
      <c r="BN48" s="52">
        <v>78.629360000000005</v>
      </c>
      <c r="BO48" s="52">
        <v>134.48092000000003</v>
      </c>
      <c r="BP48" s="52">
        <v>91.969970000000018</v>
      </c>
      <c r="BQ48" s="52">
        <v>99.028209999999987</v>
      </c>
      <c r="BR48" s="52">
        <v>77.366630000000001</v>
      </c>
      <c r="BS48" s="52">
        <v>121.31597000000001</v>
      </c>
      <c r="BT48" s="52">
        <v>76.82159</v>
      </c>
      <c r="BU48" s="52">
        <v>121.16918</v>
      </c>
      <c r="BV48" s="52">
        <v>108.84014999999999</v>
      </c>
      <c r="BW48" s="52">
        <v>111.79643</v>
      </c>
      <c r="BX48" s="52">
        <v>110.75687000000001</v>
      </c>
      <c r="BY48" s="52">
        <v>129.25640000000001</v>
      </c>
      <c r="BZ48" s="52">
        <v>128.93266</v>
      </c>
      <c r="CA48" s="52">
        <v>135.48183</v>
      </c>
      <c r="CB48" s="52">
        <v>130.03917999999999</v>
      </c>
      <c r="CC48" s="52">
        <v>135.54318000000001</v>
      </c>
      <c r="CD48" s="52">
        <v>135.23381000000001</v>
      </c>
      <c r="CE48" s="52">
        <v>148.37678</v>
      </c>
      <c r="CF48" s="52">
        <v>139.00694999999999</v>
      </c>
      <c r="CG48" s="52">
        <v>150.98097000000001</v>
      </c>
      <c r="CH48" s="52">
        <v>156.75496000000001</v>
      </c>
      <c r="CI48" s="52">
        <v>169.66453999999999</v>
      </c>
      <c r="CJ48" s="52">
        <v>159.61304999999999</v>
      </c>
      <c r="CK48" s="52">
        <v>158.77271999999999</v>
      </c>
      <c r="CL48" s="52">
        <v>152.25633999999999</v>
      </c>
      <c r="CM48" s="52">
        <v>162.97988000000001</v>
      </c>
      <c r="CN48" s="52">
        <v>165.22220999999999</v>
      </c>
      <c r="CO48" s="52">
        <v>157.96218999999999</v>
      </c>
      <c r="CP48" s="52">
        <v>160.08404999999999</v>
      </c>
      <c r="CQ48" s="52">
        <v>178.39932999999999</v>
      </c>
      <c r="CR48" s="52">
        <v>152.17662000000001</v>
      </c>
      <c r="CS48" s="52">
        <v>183.16669999999999</v>
      </c>
      <c r="CT48" s="52">
        <v>183.8</v>
      </c>
      <c r="CU48" s="52">
        <v>202</v>
      </c>
      <c r="CV48" s="52">
        <v>189.3</v>
      </c>
      <c r="CW48" s="52">
        <v>167.6</v>
      </c>
      <c r="CX48" s="52">
        <v>175.38272000000001</v>
      </c>
      <c r="CY48" s="52">
        <v>203.50147999999999</v>
      </c>
      <c r="CZ48" s="52">
        <v>198.39362</v>
      </c>
      <c r="DA48" s="52">
        <v>164.55417</v>
      </c>
      <c r="DB48" s="52">
        <v>182.34640999999999</v>
      </c>
      <c r="DC48" s="52">
        <v>211.65805</v>
      </c>
      <c r="DD48" s="52">
        <v>193.86427</v>
      </c>
      <c r="DE48" s="52">
        <v>156.43995000000001</v>
      </c>
      <c r="DF48" s="52">
        <v>158.44497999999999</v>
      </c>
      <c r="DG48" s="52">
        <v>181.89578</v>
      </c>
      <c r="DH48" s="52">
        <v>167.97998000000001</v>
      </c>
      <c r="DI48" s="52">
        <v>160.55668</v>
      </c>
      <c r="DJ48" s="52">
        <v>146.00873999999999</v>
      </c>
      <c r="DK48" s="52">
        <v>180.59484</v>
      </c>
      <c r="DL48" s="52">
        <v>162.68028000000001</v>
      </c>
      <c r="DM48" s="52">
        <v>145.3956</v>
      </c>
      <c r="DN48" s="52">
        <v>139.46224000000001</v>
      </c>
      <c r="DO48" s="52">
        <v>178.70545000000001</v>
      </c>
      <c r="DP48" s="52">
        <v>166.45312000000001</v>
      </c>
      <c r="DQ48" s="52">
        <v>137.95801</v>
      </c>
      <c r="DR48" s="52">
        <v>135.53572</v>
      </c>
    </row>
    <row r="49" spans="1:122" x14ac:dyDescent="0.25">
      <c r="A49" s="58" t="s">
        <v>249</v>
      </c>
      <c r="B49" s="73" t="s">
        <v>127</v>
      </c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52">
        <v>16.473790000000001</v>
      </c>
      <c r="BK49" s="52">
        <v>20.922160000000002</v>
      </c>
      <c r="BL49" s="52">
        <v>20.89892</v>
      </c>
      <c r="BM49" s="52">
        <v>23.272500000000001</v>
      </c>
      <c r="BN49" s="52">
        <v>20.551229999999997</v>
      </c>
      <c r="BO49" s="52">
        <v>22.599719999999998</v>
      </c>
      <c r="BP49" s="52">
        <v>23.630269999999999</v>
      </c>
      <c r="BQ49" s="52">
        <v>24.411630000000002</v>
      </c>
      <c r="BR49" s="52">
        <v>31.084290000000003</v>
      </c>
      <c r="BS49" s="52">
        <v>36.188860000000005</v>
      </c>
      <c r="BT49" s="52">
        <v>36.881509999999999</v>
      </c>
      <c r="BU49" s="52">
        <v>36.5229</v>
      </c>
      <c r="BV49" s="52">
        <v>29.024920000000002</v>
      </c>
      <c r="BW49" s="52">
        <v>35.494700000000002</v>
      </c>
      <c r="BX49" s="52">
        <v>36.756929999999997</v>
      </c>
      <c r="BY49" s="52">
        <v>45.155880000000003</v>
      </c>
      <c r="BZ49" s="52">
        <v>40.56118</v>
      </c>
      <c r="CA49" s="52">
        <v>46.691070000000003</v>
      </c>
      <c r="CB49" s="52">
        <v>47.486159999999998</v>
      </c>
      <c r="CC49" s="52">
        <v>50.478009999999998</v>
      </c>
      <c r="CD49" s="52">
        <v>37.884149999999998</v>
      </c>
      <c r="CE49" s="52">
        <v>40.34158</v>
      </c>
      <c r="CF49" s="52">
        <v>39.48874</v>
      </c>
      <c r="CG49" s="52">
        <v>41.689749999999997</v>
      </c>
      <c r="CH49" s="52">
        <v>51.020809999999997</v>
      </c>
      <c r="CI49" s="52">
        <v>45.91422</v>
      </c>
      <c r="CJ49" s="52">
        <v>47.219279999999998</v>
      </c>
      <c r="CK49" s="52">
        <v>43.379219999999997</v>
      </c>
      <c r="CL49" s="52">
        <v>42.830530000000003</v>
      </c>
      <c r="CM49" s="52">
        <v>50.862380000000002</v>
      </c>
      <c r="CN49" s="52">
        <v>55.640540000000001</v>
      </c>
      <c r="CO49" s="52">
        <v>50.209829999999997</v>
      </c>
      <c r="CP49" s="52">
        <v>54.020049999999998</v>
      </c>
      <c r="CQ49" s="52">
        <v>61.825420000000001</v>
      </c>
      <c r="CR49" s="52">
        <v>50.01782</v>
      </c>
      <c r="CS49" s="52">
        <v>87.342349999999996</v>
      </c>
      <c r="CT49" s="52">
        <v>53.3</v>
      </c>
      <c r="CU49" s="52">
        <v>85.1</v>
      </c>
      <c r="CV49" s="52">
        <v>73.099999999999994</v>
      </c>
      <c r="CW49" s="52">
        <v>75.8</v>
      </c>
      <c r="CX49" s="52">
        <v>64.003659999999996</v>
      </c>
      <c r="CY49" s="52">
        <v>105.16368</v>
      </c>
      <c r="CZ49" s="52">
        <v>110.74</v>
      </c>
      <c r="DA49" s="52">
        <v>85.328630000000004</v>
      </c>
      <c r="DB49" s="52">
        <v>50.034849999999999</v>
      </c>
      <c r="DC49" s="52">
        <v>90.878129999999999</v>
      </c>
      <c r="DD49" s="52">
        <v>93.425160000000005</v>
      </c>
      <c r="DE49" s="52">
        <v>77.639319999999998</v>
      </c>
      <c r="DF49" s="52">
        <v>54.477969999999999</v>
      </c>
      <c r="DG49" s="52">
        <v>136.44261</v>
      </c>
      <c r="DH49" s="52">
        <v>119.71647</v>
      </c>
      <c r="DI49" s="52">
        <v>103.9849</v>
      </c>
      <c r="DJ49" s="52">
        <v>91.837400000000002</v>
      </c>
      <c r="DK49" s="52">
        <v>152.69932</v>
      </c>
      <c r="DL49" s="52">
        <v>141.11190999999999</v>
      </c>
      <c r="DM49" s="52">
        <v>138.20848000000001</v>
      </c>
      <c r="DN49" s="52">
        <v>139.64392000000001</v>
      </c>
      <c r="DO49" s="52">
        <v>194.47058000000001</v>
      </c>
      <c r="DP49" s="52">
        <v>174.64652000000001</v>
      </c>
      <c r="DQ49" s="52">
        <v>159.7594</v>
      </c>
      <c r="DR49" s="52">
        <v>145.78369000000001</v>
      </c>
    </row>
    <row r="50" spans="1:122" x14ac:dyDescent="0.25">
      <c r="A50" s="58" t="s">
        <v>250</v>
      </c>
      <c r="B50" s="73" t="s">
        <v>128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3"/>
      <c r="BG50" s="73"/>
      <c r="BH50" s="73"/>
      <c r="BI50" s="73"/>
      <c r="BJ50" s="52">
        <v>8.3000000000000004E-2</v>
      </c>
      <c r="BK50" s="52">
        <v>8.3000000000000004E-2</v>
      </c>
      <c r="BL50" s="52">
        <v>8.3000000000000004E-2</v>
      </c>
      <c r="BM50" s="52">
        <v>8.3000000000000004E-2</v>
      </c>
      <c r="BN50" s="52">
        <v>8.5489999999999997E-2</v>
      </c>
      <c r="BO50" s="52">
        <v>8.5489999999999997E-2</v>
      </c>
      <c r="BP50" s="52">
        <v>8.5489999999999997E-2</v>
      </c>
      <c r="BQ50" s="52">
        <v>8.5489999999999997E-2</v>
      </c>
      <c r="BR50" s="52">
        <v>0.14548</v>
      </c>
      <c r="BS50" s="52">
        <v>0.10567</v>
      </c>
      <c r="BT50" s="52">
        <v>4.054E-2</v>
      </c>
      <c r="BU50" s="52">
        <v>7.4200000000000002E-2</v>
      </c>
      <c r="BV50" s="52">
        <v>0.15421000000000001</v>
      </c>
      <c r="BW50" s="52">
        <v>7.7100000000000002E-2</v>
      </c>
      <c r="BX50" s="52">
        <v>7.7869999999999995E-2</v>
      </c>
      <c r="BY50" s="52">
        <v>7.8649999999999998E-2</v>
      </c>
      <c r="BZ50" s="52">
        <v>0.15729000000000001</v>
      </c>
      <c r="CA50" s="52">
        <v>7.8640000000000002E-2</v>
      </c>
      <c r="CB50" s="52">
        <v>7.9430000000000001E-2</v>
      </c>
      <c r="CC50" s="52">
        <v>8.0229999999999996E-2</v>
      </c>
      <c r="CD50" s="52">
        <v>8.3260000000000001E-2</v>
      </c>
      <c r="CE50" s="52">
        <v>8.7989999999999999E-2</v>
      </c>
      <c r="CF50" s="52">
        <v>0.10163</v>
      </c>
      <c r="CG50" s="52">
        <v>9.5990000000000006E-2</v>
      </c>
      <c r="CH50" s="52">
        <v>9.4899999999999998E-2</v>
      </c>
      <c r="CI50" s="52">
        <v>0.1</v>
      </c>
      <c r="CJ50" s="52">
        <v>0.11675000000000001</v>
      </c>
      <c r="CK50" s="52">
        <v>0.11253000000000001</v>
      </c>
      <c r="CL50" s="52">
        <v>0.10353999999999999</v>
      </c>
      <c r="CM50" s="52">
        <v>0.10829999999999999</v>
      </c>
      <c r="CN50" s="52">
        <v>0.12647</v>
      </c>
      <c r="CO50" s="52">
        <v>0.11923</v>
      </c>
      <c r="CP50" s="52">
        <v>0.10901</v>
      </c>
      <c r="CQ50" s="52">
        <v>0.11471000000000001</v>
      </c>
      <c r="CR50" s="52">
        <v>0.13614000000000001</v>
      </c>
      <c r="CS50" s="52">
        <v>0.12970000000000001</v>
      </c>
      <c r="CT50" s="52">
        <v>0.1</v>
      </c>
      <c r="CU50" s="52">
        <v>0.1</v>
      </c>
      <c r="CV50" s="52">
        <v>0.2</v>
      </c>
      <c r="CW50" s="52">
        <v>0.1</v>
      </c>
      <c r="CX50" s="52">
        <v>0.13786999999999999</v>
      </c>
      <c r="CY50" s="52">
        <v>0.13519</v>
      </c>
      <c r="CZ50" s="52">
        <v>0.15354000000000001</v>
      </c>
      <c r="DA50" s="52">
        <v>0.14832999999999999</v>
      </c>
      <c r="DB50" s="52">
        <v>0.13461999999999999</v>
      </c>
      <c r="DC50" s="52">
        <v>0.14108000000000001</v>
      </c>
      <c r="DD50" s="52">
        <v>0.15581999999999999</v>
      </c>
      <c r="DE50" s="52">
        <v>0.14685000000000001</v>
      </c>
      <c r="DF50" s="52">
        <v>0.11210000000000001</v>
      </c>
      <c r="DG50" s="52">
        <v>2.81E-3</v>
      </c>
      <c r="DH50" s="52">
        <v>3.2299999999999998E-3</v>
      </c>
      <c r="DI50" s="52">
        <v>2.545E-2</v>
      </c>
      <c r="DJ50" s="52">
        <v>5.2929999999999998E-2</v>
      </c>
      <c r="DK50" s="52">
        <v>5.8959999999999999E-2</v>
      </c>
      <c r="DL50" s="52">
        <v>5.9180000000000003E-2</v>
      </c>
      <c r="DM50" s="52">
        <v>7.2059999999999999E-2</v>
      </c>
      <c r="DN50" s="52">
        <v>8.1549999999999997E-2</v>
      </c>
      <c r="DO50" s="52">
        <v>9.1899999999999996E-2</v>
      </c>
      <c r="DP50" s="52">
        <v>9.4109999999999999E-2</v>
      </c>
      <c r="DQ50" s="52">
        <v>0.10416</v>
      </c>
      <c r="DR50" s="52">
        <v>0.10267</v>
      </c>
    </row>
    <row r="51" spans="1:122" x14ac:dyDescent="0.25">
      <c r="A51" s="58" t="s">
        <v>251</v>
      </c>
      <c r="B51" s="73" t="s">
        <v>129</v>
      </c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  <c r="AT51" s="73"/>
      <c r="AU51" s="73"/>
      <c r="AV51" s="73"/>
      <c r="AW51" s="73"/>
      <c r="AX51" s="73"/>
      <c r="AY51" s="73"/>
      <c r="AZ51" s="73"/>
      <c r="BA51" s="73"/>
      <c r="BB51" s="73"/>
      <c r="BC51" s="73"/>
      <c r="BD51" s="73"/>
      <c r="BE51" s="73"/>
      <c r="BF51" s="73"/>
      <c r="BG51" s="73"/>
      <c r="BH51" s="73"/>
      <c r="BI51" s="73"/>
      <c r="BJ51" s="52">
        <v>34.601939999999999</v>
      </c>
      <c r="BK51" s="52">
        <v>36.711509999999997</v>
      </c>
      <c r="BL51" s="52">
        <v>35.538969999999999</v>
      </c>
      <c r="BM51" s="52">
        <v>37.612110000000001</v>
      </c>
      <c r="BN51" s="52">
        <v>32.501420000000003</v>
      </c>
      <c r="BO51" s="52">
        <v>26.376989999999999</v>
      </c>
      <c r="BP51" s="52">
        <v>25.265519999999999</v>
      </c>
      <c r="BQ51" s="52">
        <v>26.18432</v>
      </c>
      <c r="BR51" s="52">
        <v>24.753679999999999</v>
      </c>
      <c r="BS51" s="52">
        <v>25.756869999999999</v>
      </c>
      <c r="BT51" s="52">
        <v>25.395600000000002</v>
      </c>
      <c r="BU51" s="52">
        <v>26.438330000000001</v>
      </c>
      <c r="BV51" s="52">
        <v>28.86693</v>
      </c>
      <c r="BW51" s="52">
        <v>29.8017</v>
      </c>
      <c r="BX51" s="52">
        <v>30.564139999999998</v>
      </c>
      <c r="BY51" s="52">
        <v>30.460370000000001</v>
      </c>
      <c r="BZ51" s="52">
        <v>29.237929999999999</v>
      </c>
      <c r="CA51" s="52">
        <v>30.225560000000002</v>
      </c>
      <c r="CB51" s="52">
        <v>30.707850000000001</v>
      </c>
      <c r="CC51" s="52">
        <v>30.55246</v>
      </c>
      <c r="CD51" s="52">
        <v>27.485849999999999</v>
      </c>
      <c r="CE51" s="52">
        <v>27.470099999999999</v>
      </c>
      <c r="CF51" s="52">
        <v>28.472770000000001</v>
      </c>
      <c r="CG51" s="52">
        <v>27.143619999999999</v>
      </c>
      <c r="CH51" s="52">
        <v>33.489829999999998</v>
      </c>
      <c r="CI51" s="52">
        <v>33.283749999999998</v>
      </c>
      <c r="CJ51" s="52">
        <v>33.81467</v>
      </c>
      <c r="CK51" s="52">
        <v>35.783050000000003</v>
      </c>
      <c r="CL51" s="52">
        <v>31.51859</v>
      </c>
      <c r="CM51" s="52">
        <v>31.27685</v>
      </c>
      <c r="CN51" s="52">
        <v>31.868130000000001</v>
      </c>
      <c r="CO51" s="52">
        <v>32.94811</v>
      </c>
      <c r="CP51" s="52">
        <v>29.40259</v>
      </c>
      <c r="CQ51" s="52">
        <v>29.535530000000001</v>
      </c>
      <c r="CR51" s="52">
        <v>31.36617</v>
      </c>
      <c r="CS51" s="52">
        <v>30.329499999999999</v>
      </c>
      <c r="CT51" s="52">
        <v>26.4</v>
      </c>
      <c r="CU51" s="52">
        <v>25.9</v>
      </c>
      <c r="CV51" s="52">
        <v>27.6</v>
      </c>
      <c r="CW51" s="52">
        <v>27.6</v>
      </c>
      <c r="CX51" s="52">
        <v>24.713529999999999</v>
      </c>
      <c r="CY51" s="52">
        <v>24.778870000000001</v>
      </c>
      <c r="CZ51" s="52">
        <v>25.65925</v>
      </c>
      <c r="DA51" s="52">
        <v>26.670310000000001</v>
      </c>
      <c r="DB51" s="52">
        <v>19.195070000000001</v>
      </c>
      <c r="DC51" s="52">
        <v>19.46763</v>
      </c>
      <c r="DD51" s="52">
        <v>20.192640000000001</v>
      </c>
      <c r="DE51" s="52">
        <v>20.684889999999999</v>
      </c>
      <c r="DF51" s="52">
        <v>19.662310000000002</v>
      </c>
      <c r="DG51" s="52">
        <v>18.804390000000001</v>
      </c>
      <c r="DH51" s="52">
        <v>19.770720000000001</v>
      </c>
      <c r="DI51" s="52">
        <v>20.591830000000002</v>
      </c>
      <c r="DJ51" s="52">
        <v>20.074950000000001</v>
      </c>
      <c r="DK51" s="52">
        <v>20.782050000000002</v>
      </c>
      <c r="DL51" s="52">
        <v>21.586839999999999</v>
      </c>
      <c r="DM51" s="52">
        <v>21.819890000000001</v>
      </c>
      <c r="DN51" s="52">
        <v>21.294820000000001</v>
      </c>
      <c r="DO51" s="52">
        <v>21.372810000000001</v>
      </c>
      <c r="DP51" s="52">
        <v>22.46255</v>
      </c>
      <c r="DQ51" s="52">
        <v>21.98659</v>
      </c>
      <c r="DR51" s="52">
        <v>22.105640000000001</v>
      </c>
    </row>
    <row r="52" spans="1:122" x14ac:dyDescent="0.25">
      <c r="A52" s="54" t="s">
        <v>252</v>
      </c>
      <c r="B52" s="72" t="s">
        <v>130</v>
      </c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63">
        <v>162.92961</v>
      </c>
      <c r="BK52" s="63">
        <v>162.25071</v>
      </c>
      <c r="BL52" s="63">
        <v>169.63128999999998</v>
      </c>
      <c r="BM52" s="63">
        <v>166.94947999999999</v>
      </c>
      <c r="BN52" s="63">
        <v>143.19906</v>
      </c>
      <c r="BO52" s="63">
        <v>182.36351999999999</v>
      </c>
      <c r="BP52" s="63">
        <v>159.32097999999999</v>
      </c>
      <c r="BQ52" s="63">
        <v>185.88701</v>
      </c>
      <c r="BR52" s="63">
        <v>216.14576999999997</v>
      </c>
      <c r="BS52" s="63">
        <v>178.95732999999998</v>
      </c>
      <c r="BT52" s="63">
        <v>175.80614</v>
      </c>
      <c r="BU52" s="63">
        <v>173.93977000000001</v>
      </c>
      <c r="BV52" s="63">
        <v>192.11599000000001</v>
      </c>
      <c r="BW52" s="63">
        <v>225.64273999999997</v>
      </c>
      <c r="BX52" s="63">
        <v>216.74786</v>
      </c>
      <c r="BY52" s="63">
        <v>225.42608999999999</v>
      </c>
      <c r="BZ52" s="63">
        <v>195.64119999999997</v>
      </c>
      <c r="CA52" s="63">
        <v>231.52608999999998</v>
      </c>
      <c r="CB52" s="63">
        <v>236.57488000000001</v>
      </c>
      <c r="CC52" s="63">
        <v>304.25742000000002</v>
      </c>
      <c r="CD52" s="63">
        <v>225.26442</v>
      </c>
      <c r="CE52" s="63">
        <v>237.12044999999998</v>
      </c>
      <c r="CF52" s="63">
        <v>234.48170999999999</v>
      </c>
      <c r="CG52" s="63">
        <v>274.21119999999996</v>
      </c>
      <c r="CH52" s="63">
        <v>258.96060999999997</v>
      </c>
      <c r="CI52" s="63">
        <v>271.44317000000001</v>
      </c>
      <c r="CJ52" s="63">
        <v>265.05698000000001</v>
      </c>
      <c r="CK52" s="63">
        <v>268.10674</v>
      </c>
      <c r="CL52" s="63">
        <v>244.05412000000001</v>
      </c>
      <c r="CM52" s="63">
        <v>267.47131999999999</v>
      </c>
      <c r="CN52" s="63">
        <v>269.79899</v>
      </c>
      <c r="CO52" s="63">
        <v>313.96883999999994</v>
      </c>
      <c r="CP52" s="63">
        <v>247.59768</v>
      </c>
      <c r="CQ52" s="63">
        <v>255.57058999999998</v>
      </c>
      <c r="CR52" s="63">
        <v>263.02801999999997</v>
      </c>
      <c r="CS52" s="63">
        <v>305.71067000000005</v>
      </c>
      <c r="CT52" s="63">
        <v>252.8</v>
      </c>
      <c r="CU52" s="63">
        <v>274.10000000000002</v>
      </c>
      <c r="CV52" s="63">
        <v>274</v>
      </c>
      <c r="CW52" s="63">
        <v>332.4</v>
      </c>
      <c r="CX52" s="63">
        <v>275.53771</v>
      </c>
      <c r="CY52" s="63">
        <v>296.4683</v>
      </c>
      <c r="CZ52" s="63">
        <v>314.09957999999995</v>
      </c>
      <c r="DA52" s="63">
        <v>364.28183999999999</v>
      </c>
      <c r="DB52" s="63">
        <v>286.82835000000006</v>
      </c>
      <c r="DC52" s="63">
        <v>299.79615000000001</v>
      </c>
      <c r="DD52" s="63">
        <v>300.13594999999998</v>
      </c>
      <c r="DE52" s="63">
        <v>362.28308000000004</v>
      </c>
      <c r="DF52" s="63">
        <v>277.07487000000003</v>
      </c>
      <c r="DG52" s="63">
        <v>283.96283</v>
      </c>
      <c r="DH52" s="63">
        <v>283.62378000000001</v>
      </c>
      <c r="DI52" s="63">
        <v>364.22901999999999</v>
      </c>
      <c r="DJ52" s="63">
        <v>307.67122999999998</v>
      </c>
      <c r="DK52" s="63">
        <v>355.31635</v>
      </c>
      <c r="DL52" s="63">
        <v>357.20621</v>
      </c>
      <c r="DM52" s="63">
        <v>415.53952999999996</v>
      </c>
      <c r="DN52" s="63">
        <v>379.84269999999998</v>
      </c>
      <c r="DO52" s="63">
        <v>409.42288999999994</v>
      </c>
      <c r="DP52" s="63">
        <v>423.91640999999998</v>
      </c>
      <c r="DQ52" s="63">
        <v>455.65336000000002</v>
      </c>
      <c r="DR52" s="63">
        <v>416.31934999999999</v>
      </c>
    </row>
    <row r="53" spans="1:122" x14ac:dyDescent="0.25">
      <c r="A53" s="58" t="s">
        <v>253</v>
      </c>
      <c r="B53" s="73" t="s">
        <v>122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  <c r="AT53" s="73"/>
      <c r="AU53" s="73"/>
      <c r="AV53" s="73"/>
      <c r="AW53" s="73"/>
      <c r="AX53" s="73"/>
      <c r="AY53" s="73"/>
      <c r="AZ53" s="73"/>
      <c r="BA53" s="73"/>
      <c r="BB53" s="73"/>
      <c r="BC53" s="73"/>
      <c r="BD53" s="73"/>
      <c r="BE53" s="73"/>
      <c r="BF53" s="73"/>
      <c r="BG53" s="73"/>
      <c r="BH53" s="73"/>
      <c r="BI53" s="73"/>
      <c r="BJ53" s="52">
        <v>1.393E-2</v>
      </c>
      <c r="BK53" s="52">
        <v>2.8700000000000002E-3</v>
      </c>
      <c r="BL53" s="52">
        <v>4.8340000000000001E-2</v>
      </c>
      <c r="BM53" s="52">
        <v>3.3090799999999998</v>
      </c>
      <c r="BN53" s="52">
        <v>4.3129200000000001</v>
      </c>
      <c r="BO53" s="52">
        <v>1.9224300000000001</v>
      </c>
      <c r="BP53" s="52">
        <v>5.2999999999999998E-4</v>
      </c>
      <c r="BQ53" s="52">
        <v>1.4109999999999999E-2</v>
      </c>
      <c r="BR53" s="52">
        <v>0.70133999999999996</v>
      </c>
      <c r="BS53" s="52">
        <v>3.2250000000000001E-2</v>
      </c>
      <c r="BT53" s="52">
        <v>2.053E-2</v>
      </c>
      <c r="BU53" s="52">
        <v>0.25661</v>
      </c>
      <c r="BV53" s="52">
        <v>0.15542</v>
      </c>
      <c r="BW53" s="52">
        <v>3.8999999999999998E-3</v>
      </c>
      <c r="BX53" s="52">
        <v>0.14498</v>
      </c>
      <c r="BY53" s="52">
        <v>6.6309999999999994E-2</v>
      </c>
      <c r="BZ53" s="52">
        <v>0.57001999999999997</v>
      </c>
      <c r="CA53" s="52">
        <v>2.5567899999999999</v>
      </c>
      <c r="CB53" s="52">
        <v>1.86344</v>
      </c>
      <c r="CC53" s="52">
        <v>3.4232900000000002</v>
      </c>
      <c r="CD53" s="52">
        <v>2.5390999999999999</v>
      </c>
      <c r="CE53" s="52">
        <v>1.6896</v>
      </c>
      <c r="CF53" s="52">
        <v>3.3978000000000002</v>
      </c>
      <c r="CG53" s="52">
        <v>3.5594999999999999</v>
      </c>
      <c r="CH53" s="52">
        <v>2.0909</v>
      </c>
      <c r="CI53" s="52">
        <v>3.0682</v>
      </c>
      <c r="CJ53" s="52">
        <v>1.6791</v>
      </c>
      <c r="CK53" s="52">
        <v>3.6617999999999999</v>
      </c>
      <c r="CL53" s="52">
        <v>1.9151</v>
      </c>
      <c r="CM53" s="52">
        <v>1.9964</v>
      </c>
      <c r="CN53" s="52">
        <v>3.2629999999999999</v>
      </c>
      <c r="CO53" s="52">
        <v>3.5116999999999998</v>
      </c>
      <c r="CP53" s="52">
        <v>2.3491</v>
      </c>
      <c r="CQ53" s="52">
        <v>1.2814000000000001</v>
      </c>
      <c r="CR53" s="52">
        <v>0.46439999999999998</v>
      </c>
      <c r="CS53" s="52">
        <v>1.9184399999999999</v>
      </c>
      <c r="CT53" s="52">
        <v>1.3</v>
      </c>
      <c r="CU53" s="52">
        <v>0.9</v>
      </c>
      <c r="CV53" s="52">
        <v>0.4</v>
      </c>
      <c r="CW53" s="52">
        <v>1.2</v>
      </c>
      <c r="CX53" s="52">
        <v>1.46712</v>
      </c>
      <c r="CY53" s="52">
        <v>2.9024200000000002</v>
      </c>
      <c r="CZ53" s="52">
        <v>1.9695800000000001</v>
      </c>
      <c r="DA53" s="52">
        <v>4.0642500000000004</v>
      </c>
      <c r="DB53" s="52">
        <v>1.6984900000000001</v>
      </c>
      <c r="DC53" s="52">
        <v>3.3763399999999999</v>
      </c>
      <c r="DD53" s="52">
        <v>2.5478000000000001</v>
      </c>
      <c r="DE53" s="52">
        <v>4.7651000000000003</v>
      </c>
      <c r="DF53" s="52">
        <v>1.8443000000000001</v>
      </c>
      <c r="DG53" s="52">
        <v>3.20642</v>
      </c>
      <c r="DH53" s="52">
        <v>2.1745100000000002</v>
      </c>
      <c r="DI53" s="52">
        <v>4.80246</v>
      </c>
      <c r="DJ53" s="52">
        <v>1.91015</v>
      </c>
      <c r="DK53" s="52">
        <v>3.2913899999999998</v>
      </c>
      <c r="DL53" s="52">
        <v>2.4094500000000001</v>
      </c>
      <c r="DM53" s="52">
        <v>4.4211400000000003</v>
      </c>
      <c r="DN53" s="52">
        <v>2.04209</v>
      </c>
      <c r="DO53" s="52">
        <v>3.7036199999999999</v>
      </c>
      <c r="DP53" s="52">
        <v>2.9887999999999999</v>
      </c>
      <c r="DQ53" s="52">
        <v>5.2151800000000001</v>
      </c>
      <c r="DR53" s="52">
        <v>2.3312400000000002</v>
      </c>
    </row>
    <row r="54" spans="1:122" x14ac:dyDescent="0.25">
      <c r="A54" s="58" t="s">
        <v>254</v>
      </c>
      <c r="B54" s="73" t="s">
        <v>123</v>
      </c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  <c r="BD54" s="73"/>
      <c r="BE54" s="73"/>
      <c r="BF54" s="73"/>
      <c r="BG54" s="73"/>
      <c r="BH54" s="73"/>
      <c r="BI54" s="73"/>
      <c r="BJ54" s="52">
        <v>29.092790000000001</v>
      </c>
      <c r="BK54" s="52">
        <v>39.216799999999999</v>
      </c>
      <c r="BL54" s="52">
        <v>35.154910000000001</v>
      </c>
      <c r="BM54" s="52">
        <v>31.622410000000002</v>
      </c>
      <c r="BN54" s="52">
        <v>23.911529999999999</v>
      </c>
      <c r="BO54" s="52">
        <v>37.391489999999997</v>
      </c>
      <c r="BP54" s="52">
        <v>29.431560000000001</v>
      </c>
      <c r="BQ54" s="52">
        <v>33.728459999999998</v>
      </c>
      <c r="BR54" s="52">
        <v>30.53481</v>
      </c>
      <c r="BS54" s="52">
        <v>35.200630000000004</v>
      </c>
      <c r="BT54" s="52">
        <v>36.65202</v>
      </c>
      <c r="BU54" s="52">
        <v>34.574200000000005</v>
      </c>
      <c r="BV54" s="52">
        <v>39.617400000000004</v>
      </c>
      <c r="BW54" s="52">
        <v>49.093510000000002</v>
      </c>
      <c r="BX54" s="52">
        <v>37.905200000000001</v>
      </c>
      <c r="BY54" s="52">
        <v>46.85257</v>
      </c>
      <c r="BZ54" s="52">
        <v>52.21143</v>
      </c>
      <c r="CA54" s="52">
        <v>51.483849999999997</v>
      </c>
      <c r="CB54" s="52">
        <v>44.539610000000003</v>
      </c>
      <c r="CC54" s="52">
        <v>48.979640000000003</v>
      </c>
      <c r="CD54" s="52">
        <v>57.404739999999997</v>
      </c>
      <c r="CE54" s="52">
        <v>67.589209999999994</v>
      </c>
      <c r="CF54" s="52">
        <v>58.084879999999998</v>
      </c>
      <c r="CG54" s="52">
        <v>62.088700000000003</v>
      </c>
      <c r="CH54" s="52">
        <v>55.78201</v>
      </c>
      <c r="CI54" s="52">
        <v>69.812139999999999</v>
      </c>
      <c r="CJ54" s="52">
        <v>63.73995</v>
      </c>
      <c r="CK54" s="52">
        <v>61.912309999999998</v>
      </c>
      <c r="CL54" s="52">
        <v>55.598700000000001</v>
      </c>
      <c r="CM54" s="52">
        <v>64.538489999999996</v>
      </c>
      <c r="CN54" s="52">
        <v>68.645110000000003</v>
      </c>
      <c r="CO54" s="52">
        <v>62.879429999999999</v>
      </c>
      <c r="CP54" s="52">
        <v>54.85651</v>
      </c>
      <c r="CQ54" s="52">
        <v>57.734160000000003</v>
      </c>
      <c r="CR54" s="52">
        <v>57.202840000000002</v>
      </c>
      <c r="CS54" s="52">
        <v>67.024739999999994</v>
      </c>
      <c r="CT54" s="52">
        <v>60.7</v>
      </c>
      <c r="CU54" s="52">
        <v>65</v>
      </c>
      <c r="CV54" s="52">
        <v>66.7</v>
      </c>
      <c r="CW54" s="52">
        <v>78.7</v>
      </c>
      <c r="CX54" s="52">
        <v>61.861719999999998</v>
      </c>
      <c r="CY54" s="52">
        <v>61.509749999999997</v>
      </c>
      <c r="CZ54" s="52">
        <v>71.136279999999999</v>
      </c>
      <c r="DA54" s="52">
        <v>86.407319999999999</v>
      </c>
      <c r="DB54" s="52">
        <v>62.379649999999998</v>
      </c>
      <c r="DC54" s="52">
        <v>64.277150000000006</v>
      </c>
      <c r="DD54" s="52">
        <v>64.470730000000003</v>
      </c>
      <c r="DE54" s="52">
        <v>91.057029999999997</v>
      </c>
      <c r="DF54" s="52">
        <v>66.29759</v>
      </c>
      <c r="DG54" s="52">
        <v>63.359209999999997</v>
      </c>
      <c r="DH54" s="52">
        <v>53.477670000000003</v>
      </c>
      <c r="DI54" s="52">
        <v>88.594700000000003</v>
      </c>
      <c r="DJ54" s="52">
        <v>77.330070000000006</v>
      </c>
      <c r="DK54" s="52">
        <v>79.710040000000006</v>
      </c>
      <c r="DL54" s="52">
        <v>76.129050000000007</v>
      </c>
      <c r="DM54" s="52">
        <v>104.21747000000001</v>
      </c>
      <c r="DN54" s="52">
        <v>97.968450000000004</v>
      </c>
      <c r="DO54" s="52">
        <v>95.028899999999993</v>
      </c>
      <c r="DP54" s="52">
        <v>94.201499999999996</v>
      </c>
      <c r="DQ54" s="52">
        <v>96.368600000000001</v>
      </c>
      <c r="DR54" s="52">
        <v>114.92297000000001</v>
      </c>
    </row>
    <row r="55" spans="1:122" x14ac:dyDescent="0.25">
      <c r="A55" s="58" t="s">
        <v>255</v>
      </c>
      <c r="B55" s="73" t="s">
        <v>124</v>
      </c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  <c r="BD55" s="73"/>
      <c r="BE55" s="73"/>
      <c r="BF55" s="73"/>
      <c r="BG55" s="73"/>
      <c r="BH55" s="73"/>
      <c r="BI55" s="73"/>
      <c r="BJ55" s="52">
        <v>31.273350000000001</v>
      </c>
      <c r="BK55" s="52">
        <v>29.539400000000001</v>
      </c>
      <c r="BL55" s="52">
        <v>33.612629999999996</v>
      </c>
      <c r="BM55" s="52">
        <v>24.039079999999998</v>
      </c>
      <c r="BN55" s="52">
        <v>24.535020000000003</v>
      </c>
      <c r="BO55" s="52">
        <v>22.520479999999999</v>
      </c>
      <c r="BP55" s="52">
        <v>23.770420000000001</v>
      </c>
      <c r="BQ55" s="52">
        <v>23.714729999999999</v>
      </c>
      <c r="BR55" s="52">
        <v>27.87989</v>
      </c>
      <c r="BS55" s="52">
        <v>28.83982</v>
      </c>
      <c r="BT55" s="52">
        <v>29.608360000000001</v>
      </c>
      <c r="BU55" s="52">
        <v>30.936669999999999</v>
      </c>
      <c r="BV55" s="52">
        <v>36.40099</v>
      </c>
      <c r="BW55" s="52">
        <v>35.466070000000002</v>
      </c>
      <c r="BX55" s="52">
        <v>37.289389999999997</v>
      </c>
      <c r="BY55" s="52">
        <v>38.000680000000003</v>
      </c>
      <c r="BZ55" s="52">
        <v>37.830109999999998</v>
      </c>
      <c r="CA55" s="52">
        <v>40.931319999999999</v>
      </c>
      <c r="CB55" s="52">
        <v>44.968739999999997</v>
      </c>
      <c r="CC55" s="52">
        <v>96.042199999999994</v>
      </c>
      <c r="CD55" s="52">
        <v>36.055790000000002</v>
      </c>
      <c r="CE55" s="52">
        <v>36.422699999999999</v>
      </c>
      <c r="CF55" s="52">
        <v>35.710659999999997</v>
      </c>
      <c r="CG55" s="52">
        <v>56.570050000000002</v>
      </c>
      <c r="CH55" s="52">
        <v>63.738729999999997</v>
      </c>
      <c r="CI55" s="52">
        <v>44.940669999999997</v>
      </c>
      <c r="CJ55" s="52">
        <v>42.192340000000002</v>
      </c>
      <c r="CK55" s="52">
        <v>45.43083</v>
      </c>
      <c r="CL55" s="52">
        <v>39.764389999999999</v>
      </c>
      <c r="CM55" s="52">
        <v>41.228969999999997</v>
      </c>
      <c r="CN55" s="52">
        <v>41.98968</v>
      </c>
      <c r="CO55" s="52">
        <v>43.916429999999998</v>
      </c>
      <c r="CP55" s="52">
        <v>43.99221</v>
      </c>
      <c r="CQ55" s="52">
        <v>43.448369999999997</v>
      </c>
      <c r="CR55" s="52">
        <v>44.011499999999998</v>
      </c>
      <c r="CS55" s="52">
        <v>45.175849999999997</v>
      </c>
      <c r="CT55" s="52">
        <v>50.2</v>
      </c>
      <c r="CU55" s="52">
        <v>60.9</v>
      </c>
      <c r="CV55" s="52">
        <v>50.6</v>
      </c>
      <c r="CW55" s="52">
        <v>51.8</v>
      </c>
      <c r="CX55" s="52">
        <v>49.143250000000002</v>
      </c>
      <c r="CY55" s="52">
        <v>56.907769999999999</v>
      </c>
      <c r="CZ55" s="52">
        <v>60.873390000000001</v>
      </c>
      <c r="DA55" s="52">
        <v>61.92098</v>
      </c>
      <c r="DB55" s="52">
        <v>60.626040000000003</v>
      </c>
      <c r="DC55" s="52">
        <v>54.986649999999997</v>
      </c>
      <c r="DD55" s="52">
        <v>51.609310000000001</v>
      </c>
      <c r="DE55" s="52">
        <v>45.011429999999997</v>
      </c>
      <c r="DF55" s="52">
        <v>50.467930000000003</v>
      </c>
      <c r="DG55" s="52">
        <v>49.358649999999997</v>
      </c>
      <c r="DH55" s="52">
        <v>47.48912</v>
      </c>
      <c r="DI55" s="52">
        <v>42.108199999999997</v>
      </c>
      <c r="DJ55" s="52">
        <v>49.81738</v>
      </c>
      <c r="DK55" s="52">
        <v>56.715719999999997</v>
      </c>
      <c r="DL55" s="52">
        <v>46.44558</v>
      </c>
      <c r="DM55" s="52">
        <v>39.973970000000001</v>
      </c>
      <c r="DN55" s="52">
        <v>55.937950000000001</v>
      </c>
      <c r="DO55" s="52">
        <v>44.51332</v>
      </c>
      <c r="DP55" s="52">
        <v>56.034419999999997</v>
      </c>
      <c r="DQ55" s="52">
        <v>49.393689999999999</v>
      </c>
      <c r="DR55" s="52">
        <v>50.709650000000003</v>
      </c>
    </row>
    <row r="56" spans="1:122" x14ac:dyDescent="0.25">
      <c r="A56" s="58" t="s">
        <v>256</v>
      </c>
      <c r="B56" s="73" t="s">
        <v>125</v>
      </c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52">
        <v>15.97246</v>
      </c>
      <c r="BK56" s="52">
        <v>17.527809999999999</v>
      </c>
      <c r="BL56" s="52">
        <v>17.477519999999998</v>
      </c>
      <c r="BM56" s="52">
        <v>20.73226</v>
      </c>
      <c r="BN56" s="52">
        <v>19.07376</v>
      </c>
      <c r="BO56" s="52">
        <v>20.931100000000001</v>
      </c>
      <c r="BP56" s="52">
        <v>20.87105</v>
      </c>
      <c r="BQ56" s="52">
        <v>24.757739999999998</v>
      </c>
      <c r="BR56" s="52">
        <v>19.743230000000001</v>
      </c>
      <c r="BS56" s="52">
        <v>21.665769999999998</v>
      </c>
      <c r="BT56" s="52">
        <v>21.60361</v>
      </c>
      <c r="BU56" s="52">
        <v>25.626719999999999</v>
      </c>
      <c r="BV56" s="52">
        <v>20.003710000000002</v>
      </c>
      <c r="BW56" s="52">
        <v>21.951609999999999</v>
      </c>
      <c r="BX56" s="52">
        <v>21.888639999999999</v>
      </c>
      <c r="BY56" s="52">
        <v>25.964829999999999</v>
      </c>
      <c r="BZ56" s="52">
        <v>20.879899999999999</v>
      </c>
      <c r="CA56" s="52">
        <v>22.913119999999999</v>
      </c>
      <c r="CB56" s="52">
        <v>22.847390000000001</v>
      </c>
      <c r="CC56" s="52">
        <v>27.102119999999999</v>
      </c>
      <c r="CD56" s="52">
        <v>22.313279999999999</v>
      </c>
      <c r="CE56" s="52">
        <v>25.204129999999999</v>
      </c>
      <c r="CF56" s="52">
        <v>23.537140000000001</v>
      </c>
      <c r="CG56" s="52">
        <v>33.13608</v>
      </c>
      <c r="CH56" s="52">
        <v>30.720649999999999</v>
      </c>
      <c r="CI56" s="52">
        <v>33.986220000000003</v>
      </c>
      <c r="CJ56" s="52">
        <v>35.4587</v>
      </c>
      <c r="CK56" s="52">
        <v>34.675989999999999</v>
      </c>
      <c r="CL56" s="52">
        <v>30.749359999999999</v>
      </c>
      <c r="CM56" s="52">
        <v>36.720179999999999</v>
      </c>
      <c r="CN56" s="52">
        <v>34.197749999999999</v>
      </c>
      <c r="CO56" s="52">
        <v>51.391280000000002</v>
      </c>
      <c r="CP56" s="52">
        <v>41.871310000000001</v>
      </c>
      <c r="CQ56" s="52">
        <v>38.777839999999998</v>
      </c>
      <c r="CR56" s="52">
        <v>41.987630000000003</v>
      </c>
      <c r="CS56" s="52">
        <v>47.747010000000003</v>
      </c>
      <c r="CT56" s="52">
        <v>40.6</v>
      </c>
      <c r="CU56" s="52">
        <v>50.3</v>
      </c>
      <c r="CV56" s="52">
        <v>48.4</v>
      </c>
      <c r="CW56" s="52">
        <v>55.6</v>
      </c>
      <c r="CX56" s="52">
        <v>50.211860000000001</v>
      </c>
      <c r="CY56" s="52">
        <v>51.71857</v>
      </c>
      <c r="CZ56" s="52">
        <v>53.551729999999999</v>
      </c>
      <c r="DA56" s="52">
        <v>54.19247</v>
      </c>
      <c r="DB56" s="52">
        <v>57.194330000000001</v>
      </c>
      <c r="DC56" s="52">
        <v>54.30377</v>
      </c>
      <c r="DD56" s="52">
        <v>52.491459999999996</v>
      </c>
      <c r="DE56" s="52">
        <v>77.970550000000003</v>
      </c>
      <c r="DF56" s="52">
        <v>58.206099999999999</v>
      </c>
      <c r="DG56" s="52">
        <v>61.376640000000002</v>
      </c>
      <c r="DH56" s="52">
        <v>63.177900000000001</v>
      </c>
      <c r="DI56" s="52">
        <v>76.801559999999995</v>
      </c>
      <c r="DJ56" s="52">
        <v>66.637619999999998</v>
      </c>
      <c r="DK56" s="52">
        <v>73.900639999999996</v>
      </c>
      <c r="DL56" s="52">
        <v>76.450379999999996</v>
      </c>
      <c r="DM56" s="52">
        <v>98.773499999999999</v>
      </c>
      <c r="DN56" s="52">
        <v>86.933859999999996</v>
      </c>
      <c r="DO56" s="52">
        <v>89.762590000000003</v>
      </c>
      <c r="DP56" s="52">
        <v>88.893370000000004</v>
      </c>
      <c r="DQ56" s="52">
        <v>111.87056</v>
      </c>
      <c r="DR56" s="52">
        <v>100.71805999999999</v>
      </c>
    </row>
    <row r="57" spans="1:122" x14ac:dyDescent="0.25">
      <c r="A57" s="58" t="s">
        <v>257</v>
      </c>
      <c r="B57" s="73" t="s">
        <v>126</v>
      </c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52">
        <v>58.737450000000003</v>
      </c>
      <c r="BK57" s="52">
        <v>51.222000000000001</v>
      </c>
      <c r="BL57" s="52">
        <v>53.00038</v>
      </c>
      <c r="BM57" s="52">
        <v>53.016570000000002</v>
      </c>
      <c r="BN57" s="52">
        <v>40.706140000000005</v>
      </c>
      <c r="BO57" s="52">
        <v>69.53595</v>
      </c>
      <c r="BP57" s="52">
        <v>51.939030000000002</v>
      </c>
      <c r="BQ57" s="52">
        <v>52.408729999999998</v>
      </c>
      <c r="BR57" s="52">
        <v>100.11998</v>
      </c>
      <c r="BS57" s="52">
        <v>54.745869999999996</v>
      </c>
      <c r="BT57" s="52">
        <v>47.03725</v>
      </c>
      <c r="BU57" s="52">
        <v>21.603849999999998</v>
      </c>
      <c r="BV57" s="52">
        <v>54.003010000000003</v>
      </c>
      <c r="BW57" s="52">
        <v>75.550839999999994</v>
      </c>
      <c r="BX57" s="52">
        <v>76.18486</v>
      </c>
      <c r="BY57" s="52">
        <v>55.378860000000003</v>
      </c>
      <c r="BZ57" s="52">
        <v>37.648809999999997</v>
      </c>
      <c r="CA57" s="52">
        <v>63.182459999999999</v>
      </c>
      <c r="CB57" s="52">
        <v>72.080920000000006</v>
      </c>
      <c r="CC57" s="52">
        <v>67.238579999999999</v>
      </c>
      <c r="CD57" s="52">
        <v>65.906599999999997</v>
      </c>
      <c r="CE57" s="52">
        <v>61.23659</v>
      </c>
      <c r="CF57" s="52">
        <v>62.284999999999997</v>
      </c>
      <c r="CG57" s="52">
        <v>68.705309999999997</v>
      </c>
      <c r="CH57" s="52">
        <v>56.66216</v>
      </c>
      <c r="CI57" s="52">
        <v>65.187640000000002</v>
      </c>
      <c r="CJ57" s="52">
        <v>67.581779999999995</v>
      </c>
      <c r="CK57" s="52">
        <v>69.011799999999994</v>
      </c>
      <c r="CL57" s="52">
        <v>61.07497</v>
      </c>
      <c r="CM57" s="52">
        <v>63.006509999999999</v>
      </c>
      <c r="CN57" s="52">
        <v>64.58484</v>
      </c>
      <c r="CO57" s="52">
        <v>89.388559999999998</v>
      </c>
      <c r="CP57" s="52">
        <v>60.94276</v>
      </c>
      <c r="CQ57" s="52">
        <v>66.994500000000002</v>
      </c>
      <c r="CR57" s="52">
        <v>70.224999999999994</v>
      </c>
      <c r="CS57" s="52">
        <v>82.917410000000004</v>
      </c>
      <c r="CT57" s="52">
        <v>65.2</v>
      </c>
      <c r="CU57" s="52">
        <v>62.1</v>
      </c>
      <c r="CV57" s="52">
        <v>66.5</v>
      </c>
      <c r="CW57" s="52">
        <v>86.5</v>
      </c>
      <c r="CX57" s="52">
        <v>65.623289999999997</v>
      </c>
      <c r="CY57" s="52">
        <v>65.615099999999998</v>
      </c>
      <c r="CZ57" s="52">
        <v>71.731750000000005</v>
      </c>
      <c r="DA57" s="52">
        <v>86.244879999999995</v>
      </c>
      <c r="DB57" s="52">
        <v>68.219700000000003</v>
      </c>
      <c r="DC57" s="52">
        <v>69.442970000000003</v>
      </c>
      <c r="DD57" s="52">
        <v>71.925420000000003</v>
      </c>
      <c r="DE57" s="52">
        <v>80.88</v>
      </c>
      <c r="DF57" s="52">
        <v>70.984729999999999</v>
      </c>
      <c r="DG57" s="52">
        <v>72.476900000000001</v>
      </c>
      <c r="DH57" s="52">
        <v>80.79777</v>
      </c>
      <c r="DI57" s="52">
        <v>92.255560000000003</v>
      </c>
      <c r="DJ57" s="52">
        <v>76.039109999999994</v>
      </c>
      <c r="DK57" s="52">
        <v>72.221770000000006</v>
      </c>
      <c r="DL57" s="52">
        <v>80.811480000000003</v>
      </c>
      <c r="DM57" s="52">
        <v>88.696979999999996</v>
      </c>
      <c r="DN57" s="52">
        <v>73.05847</v>
      </c>
      <c r="DO57" s="52">
        <v>70.033479999999997</v>
      </c>
      <c r="DP57" s="52">
        <v>78.623919999999998</v>
      </c>
      <c r="DQ57" s="52">
        <v>91.748729999999995</v>
      </c>
      <c r="DR57" s="52">
        <v>75.785650000000004</v>
      </c>
    </row>
    <row r="58" spans="1:122" x14ac:dyDescent="0.25">
      <c r="A58" s="58" t="s">
        <v>258</v>
      </c>
      <c r="B58" s="73" t="s">
        <v>127</v>
      </c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  <c r="BD58" s="73"/>
      <c r="BE58" s="73"/>
      <c r="BF58" s="73"/>
      <c r="BG58" s="73"/>
      <c r="BH58" s="73"/>
      <c r="BI58" s="73"/>
      <c r="BJ58" s="52">
        <v>11.017569999999999</v>
      </c>
      <c r="BK58" s="52">
        <v>9.2699400000000001</v>
      </c>
      <c r="BL58" s="52">
        <v>9.5982299999999992</v>
      </c>
      <c r="BM58" s="52">
        <v>14.077770000000001</v>
      </c>
      <c r="BN58" s="52">
        <v>14.66761</v>
      </c>
      <c r="BO58" s="52">
        <v>12.04679</v>
      </c>
      <c r="BP58" s="52">
        <v>14.098019999999998</v>
      </c>
      <c r="BQ58" s="52">
        <v>23.877560000000003</v>
      </c>
      <c r="BR58" s="52">
        <v>18.621399999999998</v>
      </c>
      <c r="BS58" s="52">
        <v>19.011949999999999</v>
      </c>
      <c r="BT58" s="52">
        <v>19.54278</v>
      </c>
      <c r="BU58" s="52">
        <v>31.353740000000002</v>
      </c>
      <c r="BV58" s="52">
        <v>24.29102</v>
      </c>
      <c r="BW58" s="52">
        <v>24.782509999999998</v>
      </c>
      <c r="BX58" s="52">
        <v>22.491959999999999</v>
      </c>
      <c r="BY58" s="52">
        <v>26.2044</v>
      </c>
      <c r="BZ58" s="52">
        <v>30.447579999999999</v>
      </c>
      <c r="CA58" s="52">
        <v>30.419049999999999</v>
      </c>
      <c r="CB58" s="52">
        <v>27.943650000000002</v>
      </c>
      <c r="CC58" s="52">
        <v>35.471240000000002</v>
      </c>
      <c r="CD58" s="52">
        <v>21.501049999999999</v>
      </c>
      <c r="CE58" s="52">
        <v>23.865929999999999</v>
      </c>
      <c r="CF58" s="52">
        <v>26.51202</v>
      </c>
      <c r="CG58" s="52">
        <v>23.66967</v>
      </c>
      <c r="CH58" s="52">
        <v>30.187930000000001</v>
      </c>
      <c r="CI58" s="52">
        <v>30.199269999999999</v>
      </c>
      <c r="CJ58" s="52">
        <v>29.607199999999999</v>
      </c>
      <c r="CK58" s="52">
        <v>25.12724</v>
      </c>
      <c r="CL58" s="52">
        <v>34.770180000000003</v>
      </c>
      <c r="CM58" s="52">
        <v>35.510210000000001</v>
      </c>
      <c r="CN58" s="52">
        <v>32.463039999999999</v>
      </c>
      <c r="CO58" s="52">
        <v>31.130459999999999</v>
      </c>
      <c r="CP58" s="52">
        <v>25.268329999999999</v>
      </c>
      <c r="CQ58" s="52">
        <v>24.64968</v>
      </c>
      <c r="CR58" s="52">
        <v>24.634699999999999</v>
      </c>
      <c r="CS58" s="52">
        <v>28.359310000000001</v>
      </c>
      <c r="CT58" s="52">
        <v>16</v>
      </c>
      <c r="CU58" s="52">
        <v>13.1</v>
      </c>
      <c r="CV58" s="52">
        <v>16.5</v>
      </c>
      <c r="CW58" s="52">
        <v>26.5</v>
      </c>
      <c r="CX58" s="52">
        <v>22.328410000000002</v>
      </c>
      <c r="CY58" s="52">
        <v>31.679849999999998</v>
      </c>
      <c r="CZ58" s="52">
        <v>29.626580000000001</v>
      </c>
      <c r="DA58" s="52">
        <v>42.488939999999999</v>
      </c>
      <c r="DB58" s="52">
        <v>12.847300000000001</v>
      </c>
      <c r="DC58" s="52">
        <v>22.76108</v>
      </c>
      <c r="DD58" s="52">
        <v>27.921430000000001</v>
      </c>
      <c r="DE58" s="52">
        <v>14.6487</v>
      </c>
      <c r="DF58" s="52">
        <v>6.8103699999999998</v>
      </c>
      <c r="DG58" s="52">
        <v>14.180820000000001</v>
      </c>
      <c r="DH58" s="52">
        <v>16.762869999999999</v>
      </c>
      <c r="DI58" s="52">
        <v>22.78013</v>
      </c>
      <c r="DJ58" s="52">
        <v>16.89913</v>
      </c>
      <c r="DK58" s="52">
        <v>29.775569999999998</v>
      </c>
      <c r="DL58" s="52">
        <v>32.187370000000001</v>
      </c>
      <c r="DM58" s="52">
        <v>20.477720000000001</v>
      </c>
      <c r="DN58" s="52">
        <v>25.551590000000001</v>
      </c>
      <c r="DO58" s="52">
        <v>57.458379999999998</v>
      </c>
      <c r="DP58" s="52">
        <v>51.346260000000001</v>
      </c>
      <c r="DQ58" s="52">
        <v>26.542200000000001</v>
      </c>
      <c r="DR58" s="52">
        <v>25.890270000000001</v>
      </c>
    </row>
    <row r="59" spans="1:122" x14ac:dyDescent="0.25">
      <c r="A59" s="58" t="s">
        <v>259</v>
      </c>
      <c r="B59" s="73" t="s">
        <v>128</v>
      </c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52">
        <v>5.0884399999999994</v>
      </c>
      <c r="BK59" s="52">
        <v>3.1948400000000001</v>
      </c>
      <c r="BL59" s="52">
        <v>6.1597</v>
      </c>
      <c r="BM59" s="52">
        <v>4.2670499999999993</v>
      </c>
      <c r="BN59" s="52">
        <v>4.8205900000000002</v>
      </c>
      <c r="BO59" s="52">
        <v>4.4362599999999999</v>
      </c>
      <c r="BP59" s="52">
        <v>3.9990600000000001</v>
      </c>
      <c r="BQ59" s="52">
        <v>7.5373599999999996</v>
      </c>
      <c r="BR59" s="52">
        <v>7.3777900000000001</v>
      </c>
      <c r="BS59" s="52">
        <v>3.6808999999999998</v>
      </c>
      <c r="BT59" s="52">
        <v>3.2910599999999999</v>
      </c>
      <c r="BU59" s="52">
        <v>6.9063600000000003</v>
      </c>
      <c r="BV59" s="52">
        <v>5.2540500000000003</v>
      </c>
      <c r="BW59" s="52">
        <v>4.1723699999999999</v>
      </c>
      <c r="BX59" s="52">
        <v>4.18954</v>
      </c>
      <c r="BY59" s="52">
        <v>7.8612000000000002</v>
      </c>
      <c r="BZ59" s="52">
        <v>5.0170399999999997</v>
      </c>
      <c r="CA59" s="52">
        <v>6.6779099999999998</v>
      </c>
      <c r="CB59" s="52">
        <v>5.7678099999999999</v>
      </c>
      <c r="CC59" s="52">
        <v>5.7039600000000004</v>
      </c>
      <c r="CD59" s="52">
        <v>6.7589100000000002</v>
      </c>
      <c r="CE59" s="52">
        <v>6.1565300000000001</v>
      </c>
      <c r="CF59" s="52">
        <v>6.69672</v>
      </c>
      <c r="CG59" s="52">
        <v>7.12568</v>
      </c>
      <c r="CH59" s="52">
        <v>5.7069799999999997</v>
      </c>
      <c r="CI59" s="52">
        <v>6.5118900000000002</v>
      </c>
      <c r="CJ59" s="52">
        <v>5.7777799999999999</v>
      </c>
      <c r="CK59" s="52">
        <v>6.6937699999999998</v>
      </c>
      <c r="CL59" s="52">
        <v>6.3862899999999998</v>
      </c>
      <c r="CM59" s="52">
        <v>7.8151700000000002</v>
      </c>
      <c r="CN59" s="52">
        <v>6.2326600000000001</v>
      </c>
      <c r="CO59" s="52">
        <v>9.5545600000000004</v>
      </c>
      <c r="CP59" s="52">
        <v>7.6148100000000003</v>
      </c>
      <c r="CQ59" s="52">
        <v>7.9668400000000004</v>
      </c>
      <c r="CR59" s="52">
        <v>7.9428400000000003</v>
      </c>
      <c r="CS59" s="52">
        <v>7.9253799999999996</v>
      </c>
      <c r="CT59" s="52">
        <v>7.5</v>
      </c>
      <c r="CU59" s="52">
        <v>8</v>
      </c>
      <c r="CV59" s="52">
        <v>8</v>
      </c>
      <c r="CW59" s="52">
        <v>8.5</v>
      </c>
      <c r="CX59" s="52">
        <v>9.9843200000000003</v>
      </c>
      <c r="CY59" s="52">
        <v>8.7662899999999997</v>
      </c>
      <c r="CZ59" s="52">
        <v>8.2626100000000005</v>
      </c>
      <c r="DA59" s="52">
        <v>6.6345700000000001</v>
      </c>
      <c r="DB59" s="52">
        <v>10.858919999999999</v>
      </c>
      <c r="DC59" s="52">
        <v>9.7962699999999998</v>
      </c>
      <c r="DD59" s="52">
        <v>9.4001000000000001</v>
      </c>
      <c r="DE59" s="52">
        <v>10.950939999999999</v>
      </c>
      <c r="DF59" s="52">
        <v>8.5775299999999994</v>
      </c>
      <c r="DG59" s="52">
        <v>9.6948500000000006</v>
      </c>
      <c r="DH59" s="52">
        <v>7.3326099999999999</v>
      </c>
      <c r="DI59" s="52">
        <v>11.107189999999999</v>
      </c>
      <c r="DJ59" s="52">
        <v>10.17886</v>
      </c>
      <c r="DK59" s="52">
        <v>16.881080000000001</v>
      </c>
      <c r="DL59" s="52">
        <v>19.212250000000001</v>
      </c>
      <c r="DM59" s="52">
        <v>18.28942</v>
      </c>
      <c r="DN59" s="52">
        <v>19.035049999999998</v>
      </c>
      <c r="DO59" s="52">
        <v>21.429569999999998</v>
      </c>
      <c r="DP59" s="52">
        <v>21.058620000000001</v>
      </c>
      <c r="DQ59" s="52">
        <v>24.127790000000001</v>
      </c>
      <c r="DR59" s="52">
        <v>24.078800000000001</v>
      </c>
    </row>
    <row r="60" spans="1:122" x14ac:dyDescent="0.25">
      <c r="A60" s="58" t="s">
        <v>260</v>
      </c>
      <c r="B60" s="73" t="s">
        <v>129</v>
      </c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  <c r="BD60" s="73"/>
      <c r="BE60" s="73"/>
      <c r="BF60" s="73"/>
      <c r="BG60" s="73"/>
      <c r="BH60" s="73"/>
      <c r="BI60" s="73"/>
      <c r="BJ60" s="52">
        <v>11.73362</v>
      </c>
      <c r="BK60" s="52">
        <v>12.277049999999999</v>
      </c>
      <c r="BL60" s="52">
        <v>14.57958</v>
      </c>
      <c r="BM60" s="52">
        <v>15.885260000000001</v>
      </c>
      <c r="BN60" s="52">
        <v>11.17149</v>
      </c>
      <c r="BO60" s="52">
        <v>13.57902</v>
      </c>
      <c r="BP60" s="52">
        <v>15.211309999999999</v>
      </c>
      <c r="BQ60" s="52">
        <v>19.848320000000001</v>
      </c>
      <c r="BR60" s="52">
        <v>11.16733</v>
      </c>
      <c r="BS60" s="52">
        <v>15.780139999999999</v>
      </c>
      <c r="BT60" s="52">
        <v>18.050529999999998</v>
      </c>
      <c r="BU60" s="52">
        <v>22.681619999999999</v>
      </c>
      <c r="BV60" s="52">
        <v>12.39039</v>
      </c>
      <c r="BW60" s="52">
        <v>14.621930000000001</v>
      </c>
      <c r="BX60" s="52">
        <v>16.653289999999998</v>
      </c>
      <c r="BY60" s="52">
        <v>25.097239999999999</v>
      </c>
      <c r="BZ60" s="52">
        <v>11.03631</v>
      </c>
      <c r="CA60" s="52">
        <v>13.36159</v>
      </c>
      <c r="CB60" s="52">
        <v>16.563320000000001</v>
      </c>
      <c r="CC60" s="52">
        <v>20.296389999999999</v>
      </c>
      <c r="CD60" s="52">
        <v>12.78495</v>
      </c>
      <c r="CE60" s="52">
        <v>14.95576</v>
      </c>
      <c r="CF60" s="52">
        <v>18.257490000000001</v>
      </c>
      <c r="CG60" s="52">
        <v>19.356210000000001</v>
      </c>
      <c r="CH60" s="52">
        <v>14.071249999999999</v>
      </c>
      <c r="CI60" s="52">
        <v>17.73714</v>
      </c>
      <c r="CJ60" s="52">
        <v>19.020130000000002</v>
      </c>
      <c r="CK60" s="52">
        <v>21.593</v>
      </c>
      <c r="CL60" s="52">
        <v>13.79513</v>
      </c>
      <c r="CM60" s="52">
        <v>16.655390000000001</v>
      </c>
      <c r="CN60" s="52">
        <v>18.422910000000002</v>
      </c>
      <c r="CO60" s="52">
        <v>22.19642</v>
      </c>
      <c r="CP60" s="52">
        <v>10.70265</v>
      </c>
      <c r="CQ60" s="52">
        <v>14.7178</v>
      </c>
      <c r="CR60" s="52">
        <v>16.55911</v>
      </c>
      <c r="CS60" s="52">
        <v>24.642530000000001</v>
      </c>
      <c r="CT60" s="52">
        <v>11.3</v>
      </c>
      <c r="CU60" s="52">
        <v>13.8</v>
      </c>
      <c r="CV60" s="52">
        <v>16.899999999999999</v>
      </c>
      <c r="CW60" s="52">
        <v>23.6</v>
      </c>
      <c r="CX60" s="52">
        <v>14.91774</v>
      </c>
      <c r="CY60" s="52">
        <v>17.368549999999999</v>
      </c>
      <c r="CZ60" s="52">
        <v>16.947659999999999</v>
      </c>
      <c r="DA60" s="52">
        <v>22.328430000000001</v>
      </c>
      <c r="DB60" s="52">
        <v>13.003920000000001</v>
      </c>
      <c r="DC60" s="52">
        <v>20.85192</v>
      </c>
      <c r="DD60" s="52">
        <v>19.7697</v>
      </c>
      <c r="DE60" s="52">
        <v>36.99933</v>
      </c>
      <c r="DF60" s="52">
        <v>13.88632</v>
      </c>
      <c r="DG60" s="52">
        <v>10.309340000000001</v>
      </c>
      <c r="DH60" s="52">
        <v>12.41133</v>
      </c>
      <c r="DI60" s="52">
        <v>25.779219999999999</v>
      </c>
      <c r="DJ60" s="52">
        <v>8.8589099999999998</v>
      </c>
      <c r="DK60" s="52">
        <v>22.820139999999999</v>
      </c>
      <c r="DL60" s="52">
        <v>23.560649999999999</v>
      </c>
      <c r="DM60" s="52">
        <v>40.689329999999998</v>
      </c>
      <c r="DN60" s="52">
        <v>19.315239999999999</v>
      </c>
      <c r="DO60" s="52">
        <v>27.493030000000001</v>
      </c>
      <c r="DP60" s="52">
        <v>30.76952</v>
      </c>
      <c r="DQ60" s="52">
        <v>50.386609999999997</v>
      </c>
      <c r="DR60" s="52">
        <v>21.882709999999999</v>
      </c>
    </row>
    <row r="61" spans="1:122" x14ac:dyDescent="0.25">
      <c r="A61" s="58" t="s">
        <v>261</v>
      </c>
      <c r="B61" s="132" t="s">
        <v>131</v>
      </c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  <c r="AO61" s="132"/>
      <c r="AP61" s="132"/>
      <c r="AQ61" s="132"/>
      <c r="AR61" s="132"/>
      <c r="AS61" s="132"/>
      <c r="AT61" s="132"/>
      <c r="AU61" s="132"/>
      <c r="AV61" s="132"/>
      <c r="AW61" s="132"/>
      <c r="AX61" s="132"/>
      <c r="AY61" s="132"/>
      <c r="AZ61" s="132"/>
      <c r="BA61" s="132"/>
      <c r="BB61" s="132"/>
      <c r="BC61" s="132"/>
      <c r="BD61" s="132"/>
      <c r="BE61" s="132"/>
      <c r="BF61" s="132"/>
      <c r="BG61" s="132"/>
      <c r="BH61" s="132"/>
      <c r="BI61" s="132"/>
      <c r="BJ61" s="52">
        <v>-135.93570000000008</v>
      </c>
      <c r="BK61" s="52">
        <v>-174.47558999999995</v>
      </c>
      <c r="BL61" s="52">
        <v>-180.41005000000001</v>
      </c>
      <c r="BM61" s="52">
        <v>-143.24940000000004</v>
      </c>
      <c r="BN61" s="52">
        <v>-128.08286000000001</v>
      </c>
      <c r="BO61" s="52">
        <v>-171.37774000000005</v>
      </c>
      <c r="BP61" s="52">
        <v>-177.14997999999991</v>
      </c>
      <c r="BQ61" s="52">
        <v>-252.65511000000004</v>
      </c>
      <c r="BR61" s="52">
        <v>-268.94796999999994</v>
      </c>
      <c r="BS61" s="52">
        <v>-235.57941</v>
      </c>
      <c r="BT61" s="52">
        <v>-246.27489999999997</v>
      </c>
      <c r="BU61" s="52">
        <v>-282.89161000000007</v>
      </c>
      <c r="BV61" s="52">
        <v>-373.50088</v>
      </c>
      <c r="BW61" s="52">
        <v>-295.51342</v>
      </c>
      <c r="BX61" s="52">
        <v>-256.98586999999998</v>
      </c>
      <c r="BY61" s="52">
        <v>-377.29824000000002</v>
      </c>
      <c r="BZ61" s="52">
        <v>-288.94470000000001</v>
      </c>
      <c r="CA61" s="52">
        <v>-230.75439</v>
      </c>
      <c r="CB61" s="52">
        <v>-186.80696</v>
      </c>
      <c r="CC61" s="52">
        <v>-318.47707000000003</v>
      </c>
      <c r="CD61" s="52">
        <v>-353.71830999999997</v>
      </c>
      <c r="CE61" s="52">
        <v>-391.46204</v>
      </c>
      <c r="CF61" s="52">
        <v>-364.14767000000001</v>
      </c>
      <c r="CG61" s="52">
        <v>-126.67133</v>
      </c>
      <c r="CH61" s="52">
        <v>-379.67777000000001</v>
      </c>
      <c r="CI61" s="52">
        <v>-389.45612</v>
      </c>
      <c r="CJ61" s="52">
        <v>-388.26366000000002</v>
      </c>
      <c r="CK61" s="52">
        <v>-359.57044999999999</v>
      </c>
      <c r="CL61" s="52">
        <v>-317.60482999999999</v>
      </c>
      <c r="CM61" s="52">
        <v>-339.62576000000001</v>
      </c>
      <c r="CN61" s="52">
        <v>-464.32882000000001</v>
      </c>
      <c r="CO61" s="52">
        <v>-364.91241000000002</v>
      </c>
      <c r="CP61" s="52">
        <v>-303.77776999999998</v>
      </c>
      <c r="CQ61" s="52">
        <v>-354.41039999999998</v>
      </c>
      <c r="CR61" s="52">
        <v>-391.18227999999999</v>
      </c>
      <c r="CS61" s="52">
        <v>-375.90913999999998</v>
      </c>
      <c r="CT61" s="52">
        <v>-386.9</v>
      </c>
      <c r="CU61" s="52">
        <v>-315.7</v>
      </c>
      <c r="CV61" s="52">
        <v>-340.3</v>
      </c>
      <c r="CW61" s="52">
        <v>-458.2</v>
      </c>
      <c r="CX61" s="52">
        <v>-404.29647</v>
      </c>
      <c r="CY61" s="52">
        <v>-362.35106000000002</v>
      </c>
      <c r="CZ61" s="52">
        <v>-327.13202999999999</v>
      </c>
      <c r="DA61" s="52">
        <v>-408.42953999999997</v>
      </c>
      <c r="DB61" s="52">
        <v>-332.85953999999998</v>
      </c>
      <c r="DC61" s="52">
        <v>-364.21841000000001</v>
      </c>
      <c r="DD61" s="52">
        <v>-321.29415</v>
      </c>
      <c r="DE61" s="52">
        <v>-385.68380999999999</v>
      </c>
      <c r="DF61" s="52">
        <v>-313.45159000000001</v>
      </c>
      <c r="DG61" s="52">
        <v>-330.99729000000002</v>
      </c>
      <c r="DH61" s="52">
        <v>-352.88819000000001</v>
      </c>
      <c r="DI61" s="52">
        <v>-406.43223999999998</v>
      </c>
      <c r="DJ61" s="52">
        <v>-338.71663000000001</v>
      </c>
      <c r="DK61" s="52">
        <v>-497.89148</v>
      </c>
      <c r="DL61" s="52">
        <v>-420.59458999999998</v>
      </c>
      <c r="DM61" s="52">
        <v>-868.87076999999999</v>
      </c>
      <c r="DN61" s="52">
        <v>-365.31081999999998</v>
      </c>
      <c r="DO61" s="52">
        <v>-607.24861999999996</v>
      </c>
      <c r="DP61" s="52">
        <v>-395.76539000000002</v>
      </c>
      <c r="DQ61" s="52">
        <v>-484.2441</v>
      </c>
      <c r="DR61" s="52">
        <v>-378.55518999999998</v>
      </c>
    </row>
    <row r="62" spans="1:122" x14ac:dyDescent="0.25">
      <c r="A62" s="58" t="s">
        <v>262</v>
      </c>
      <c r="B62" s="69" t="s">
        <v>104</v>
      </c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69"/>
      <c r="BC62" s="69"/>
      <c r="BD62" s="69"/>
      <c r="BE62" s="69"/>
      <c r="BF62" s="69"/>
      <c r="BG62" s="69"/>
      <c r="BH62" s="69"/>
      <c r="BI62" s="69"/>
      <c r="BJ62" s="52">
        <v>180.38804999999999</v>
      </c>
      <c r="BK62" s="52">
        <v>133.10372999999998</v>
      </c>
      <c r="BL62" s="52">
        <v>127.32873000000001</v>
      </c>
      <c r="BM62" s="52">
        <v>141.12993999999998</v>
      </c>
      <c r="BN62" s="52">
        <v>150.99019999999999</v>
      </c>
      <c r="BO62" s="52">
        <v>100.52734999999998</v>
      </c>
      <c r="BP62" s="52">
        <v>103.84866</v>
      </c>
      <c r="BQ62" s="52">
        <v>49.630949999999999</v>
      </c>
      <c r="BR62" s="52">
        <v>104.83698</v>
      </c>
      <c r="BS62" s="52">
        <v>90.606760000000008</v>
      </c>
      <c r="BT62" s="52">
        <v>89.265360000000015</v>
      </c>
      <c r="BU62" s="52">
        <v>85.234759999999994</v>
      </c>
      <c r="BV62" s="52">
        <v>118.89876</v>
      </c>
      <c r="BW62" s="52">
        <v>104.89864</v>
      </c>
      <c r="BX62" s="52">
        <v>97.324280000000002</v>
      </c>
      <c r="BY62" s="52">
        <v>90.593590000000006</v>
      </c>
      <c r="BZ62" s="52">
        <v>125.34019000000001</v>
      </c>
      <c r="CA62" s="52">
        <v>110.96281999999999</v>
      </c>
      <c r="CB62" s="52">
        <v>126.8989</v>
      </c>
      <c r="CC62" s="52">
        <v>108.87127</v>
      </c>
      <c r="CD62" s="52">
        <v>123.96644999999999</v>
      </c>
      <c r="CE62" s="52">
        <v>110.63995</v>
      </c>
      <c r="CF62" s="52">
        <v>108.91237</v>
      </c>
      <c r="CG62" s="52">
        <v>320.45299</v>
      </c>
      <c r="CH62" s="52">
        <v>131.07938999999999</v>
      </c>
      <c r="CI62" s="52">
        <v>129.88521</v>
      </c>
      <c r="CJ62" s="52">
        <v>108.26465</v>
      </c>
      <c r="CK62" s="52">
        <v>103.00456</v>
      </c>
      <c r="CL62" s="52">
        <v>142.13453000000001</v>
      </c>
      <c r="CM62" s="52">
        <v>154.30158</v>
      </c>
      <c r="CN62" s="52">
        <v>123.53277</v>
      </c>
      <c r="CO62" s="52">
        <v>125.30161</v>
      </c>
      <c r="CP62" s="52">
        <v>188.39326</v>
      </c>
      <c r="CQ62" s="52">
        <v>160.41228000000001</v>
      </c>
      <c r="CR62" s="52">
        <v>179.79696999999999</v>
      </c>
      <c r="CS62" s="52">
        <v>171.9855</v>
      </c>
      <c r="CT62" s="52">
        <v>195.7</v>
      </c>
      <c r="CU62" s="52">
        <v>202.4</v>
      </c>
      <c r="CV62" s="52">
        <v>184.9</v>
      </c>
      <c r="CW62" s="52">
        <v>189.6</v>
      </c>
      <c r="CX62" s="52">
        <v>237.00327999999999</v>
      </c>
      <c r="CY62" s="52">
        <v>211.45841999999999</v>
      </c>
      <c r="CZ62" s="52">
        <v>209.32794000000001</v>
      </c>
      <c r="DA62" s="52">
        <v>245.55432999999999</v>
      </c>
      <c r="DB62" s="52">
        <v>267.33949000000001</v>
      </c>
      <c r="DC62" s="52">
        <v>237.88162</v>
      </c>
      <c r="DD62" s="52">
        <v>248.23557</v>
      </c>
      <c r="DE62" s="52">
        <v>256.51949000000002</v>
      </c>
      <c r="DF62" s="52">
        <v>256.52202999999997</v>
      </c>
      <c r="DG62" s="52">
        <v>234.93518</v>
      </c>
      <c r="DH62" s="52">
        <v>236.16606999999999</v>
      </c>
      <c r="DI62" s="52">
        <v>283.05918000000003</v>
      </c>
      <c r="DJ62" s="52">
        <v>302.61320999999998</v>
      </c>
      <c r="DK62" s="52">
        <v>246.22863000000001</v>
      </c>
      <c r="DL62" s="52">
        <v>224.16417999999999</v>
      </c>
      <c r="DM62" s="52">
        <v>246.35633000000001</v>
      </c>
      <c r="DN62" s="52">
        <v>290.05919</v>
      </c>
      <c r="DO62" s="52">
        <v>228.53068999999999</v>
      </c>
      <c r="DP62" s="52">
        <v>260.28091000000001</v>
      </c>
      <c r="DQ62" s="52">
        <v>322.66453999999999</v>
      </c>
      <c r="DR62" s="52">
        <v>426.20934999999997</v>
      </c>
    </row>
    <row r="63" spans="1:122" ht="15" customHeight="1" x14ac:dyDescent="0.25">
      <c r="A63" s="58" t="s">
        <v>263</v>
      </c>
      <c r="B63" s="69" t="s">
        <v>105</v>
      </c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/>
      <c r="AN63" s="69"/>
      <c r="AO63" s="69"/>
      <c r="AP63" s="69"/>
      <c r="AQ63" s="69"/>
      <c r="AR63" s="69"/>
      <c r="AS63" s="69"/>
      <c r="AT63" s="69"/>
      <c r="AU63" s="69"/>
      <c r="AV63" s="69"/>
      <c r="AW63" s="69"/>
      <c r="AX63" s="69"/>
      <c r="AY63" s="69"/>
      <c r="AZ63" s="69"/>
      <c r="BA63" s="69"/>
      <c r="BB63" s="69"/>
      <c r="BC63" s="69"/>
      <c r="BD63" s="69"/>
      <c r="BE63" s="69"/>
      <c r="BF63" s="69"/>
      <c r="BG63" s="69"/>
      <c r="BH63" s="69"/>
      <c r="BI63" s="69"/>
      <c r="BJ63" s="52">
        <v>316.32375000000008</v>
      </c>
      <c r="BK63" s="52">
        <v>307.57931999999994</v>
      </c>
      <c r="BL63" s="52">
        <v>307.73878000000002</v>
      </c>
      <c r="BM63" s="52">
        <v>284.37934000000001</v>
      </c>
      <c r="BN63" s="52">
        <v>279.07306</v>
      </c>
      <c r="BO63" s="52">
        <v>271.90509000000003</v>
      </c>
      <c r="BP63" s="52">
        <v>280.99863999999991</v>
      </c>
      <c r="BQ63" s="52">
        <v>302.28606000000002</v>
      </c>
      <c r="BR63" s="52">
        <v>373.78494999999992</v>
      </c>
      <c r="BS63" s="52">
        <v>326.18617</v>
      </c>
      <c r="BT63" s="52">
        <v>335.54025999999999</v>
      </c>
      <c r="BU63" s="52">
        <v>368.12637000000007</v>
      </c>
      <c r="BV63" s="52">
        <v>492.39963999999998</v>
      </c>
      <c r="BW63" s="52">
        <v>400.41206</v>
      </c>
      <c r="BX63" s="52">
        <v>354.31015000000002</v>
      </c>
      <c r="BY63" s="52">
        <v>467.89183000000003</v>
      </c>
      <c r="BZ63" s="52">
        <v>414.28489000000002</v>
      </c>
      <c r="CA63" s="52">
        <v>341.71721000000002</v>
      </c>
      <c r="CB63" s="52">
        <v>313.70585999999997</v>
      </c>
      <c r="CC63" s="52">
        <v>427.34834000000001</v>
      </c>
      <c r="CD63" s="52">
        <v>477.68475999999998</v>
      </c>
      <c r="CE63" s="52">
        <v>502.10199999999998</v>
      </c>
      <c r="CF63" s="52">
        <v>473.06004000000001</v>
      </c>
      <c r="CG63" s="52">
        <v>447.12432000000001</v>
      </c>
      <c r="CH63" s="52">
        <v>510.75716</v>
      </c>
      <c r="CI63" s="52">
        <v>519.34132999999997</v>
      </c>
      <c r="CJ63" s="52">
        <v>496.52830999999998</v>
      </c>
      <c r="CK63" s="52">
        <v>462.57501000000002</v>
      </c>
      <c r="CL63" s="52">
        <v>459.73935999999998</v>
      </c>
      <c r="CM63" s="52">
        <v>493.92734000000002</v>
      </c>
      <c r="CN63" s="52">
        <v>587.86158999999998</v>
      </c>
      <c r="CO63" s="52">
        <v>490.21402</v>
      </c>
      <c r="CP63" s="52">
        <v>492.17102999999997</v>
      </c>
      <c r="CQ63" s="52">
        <v>514.82267999999999</v>
      </c>
      <c r="CR63" s="52">
        <v>570.97924999999998</v>
      </c>
      <c r="CS63" s="52">
        <v>547.89463999999998</v>
      </c>
      <c r="CT63" s="52">
        <v>582.6</v>
      </c>
      <c r="CU63" s="52">
        <v>518</v>
      </c>
      <c r="CV63" s="52">
        <v>525.29999999999995</v>
      </c>
      <c r="CW63" s="52">
        <v>647.9</v>
      </c>
      <c r="CX63" s="52">
        <v>641.29975000000002</v>
      </c>
      <c r="CY63" s="52">
        <v>573.80948000000001</v>
      </c>
      <c r="CZ63" s="52">
        <v>536.45997</v>
      </c>
      <c r="DA63" s="52">
        <v>653.98387000000002</v>
      </c>
      <c r="DB63" s="52">
        <v>600.19902999999999</v>
      </c>
      <c r="DC63" s="52">
        <v>602.10002999999995</v>
      </c>
      <c r="DD63" s="52">
        <v>569.52972</v>
      </c>
      <c r="DE63" s="52">
        <v>642.20330000000001</v>
      </c>
      <c r="DF63" s="52">
        <v>569.97361999999998</v>
      </c>
      <c r="DG63" s="52">
        <v>565.93246999999997</v>
      </c>
      <c r="DH63" s="52">
        <v>589.05426</v>
      </c>
      <c r="DI63" s="52">
        <v>689.49141999999995</v>
      </c>
      <c r="DJ63" s="52">
        <v>641.32983999999999</v>
      </c>
      <c r="DK63" s="52">
        <v>744.12010999999995</v>
      </c>
      <c r="DL63" s="52">
        <v>644.75877000000003</v>
      </c>
      <c r="DM63" s="52">
        <v>1115.2271000000001</v>
      </c>
      <c r="DN63" s="52">
        <v>655.37000999999998</v>
      </c>
      <c r="DO63" s="52">
        <v>835.77931000000001</v>
      </c>
      <c r="DP63" s="52">
        <v>656.04629999999997</v>
      </c>
      <c r="DQ63" s="52">
        <v>806.90863999999999</v>
      </c>
      <c r="DR63" s="52">
        <v>804.76454000000001</v>
      </c>
    </row>
    <row r="64" spans="1:122" ht="15" customHeight="1" x14ac:dyDescent="0.25">
      <c r="A64" s="58" t="s">
        <v>264</v>
      </c>
      <c r="B64" s="70" t="s">
        <v>132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52">
        <v>21.357489999999999</v>
      </c>
      <c r="BK64" s="52">
        <v>11.19722</v>
      </c>
      <c r="BL64" s="52">
        <v>11.034940000000001</v>
      </c>
      <c r="BM64" s="52">
        <v>10.34202</v>
      </c>
      <c r="BN64" s="52">
        <v>19.360289999999999</v>
      </c>
      <c r="BO64" s="52">
        <v>10.46367</v>
      </c>
      <c r="BP64" s="52">
        <v>9.8446099999999994</v>
      </c>
      <c r="BQ64" s="52">
        <v>10.172040000000001</v>
      </c>
      <c r="BR64" s="52">
        <v>27.809889999999999</v>
      </c>
      <c r="BS64" s="52">
        <v>14.51994</v>
      </c>
      <c r="BT64" s="52">
        <v>11.09493</v>
      </c>
      <c r="BU64" s="52">
        <v>15.60722</v>
      </c>
      <c r="BV64" s="52">
        <v>38.363599999999998</v>
      </c>
      <c r="BW64" s="52">
        <v>23.045359999999999</v>
      </c>
      <c r="BX64" s="52">
        <v>13.958780000000001</v>
      </c>
      <c r="BY64" s="52">
        <v>12.009080000000001</v>
      </c>
      <c r="BZ64" s="52">
        <v>32.341720000000002</v>
      </c>
      <c r="CA64" s="52">
        <v>17.462540000000001</v>
      </c>
      <c r="CB64" s="52">
        <v>12.629910000000001</v>
      </c>
      <c r="CC64" s="52">
        <v>11.843500000000001</v>
      </c>
      <c r="CD64" s="52">
        <v>38.054000000000002</v>
      </c>
      <c r="CE64" s="52">
        <v>21.2912</v>
      </c>
      <c r="CF64" s="52">
        <v>14.182700000000001</v>
      </c>
      <c r="CG64" s="52">
        <v>14.093299999999999</v>
      </c>
      <c r="CH64" s="52">
        <v>36.904800000000002</v>
      </c>
      <c r="CI64" s="52">
        <v>20.7867</v>
      </c>
      <c r="CJ64" s="52">
        <v>14.167999999999999</v>
      </c>
      <c r="CK64" s="52">
        <v>14.5867</v>
      </c>
      <c r="CL64" s="52">
        <v>34.005800000000001</v>
      </c>
      <c r="CM64" s="52">
        <v>18.783100000000001</v>
      </c>
      <c r="CN64" s="52">
        <v>11.5122</v>
      </c>
      <c r="CO64" s="52">
        <v>11.751200000000001</v>
      </c>
      <c r="CP64" s="52">
        <v>43.318199999999997</v>
      </c>
      <c r="CQ64" s="52">
        <v>16.011500000000002</v>
      </c>
      <c r="CR64" s="52">
        <v>13.801299999999999</v>
      </c>
      <c r="CS64" s="52">
        <v>14.2746</v>
      </c>
      <c r="CT64" s="52">
        <v>43.4</v>
      </c>
      <c r="CU64" s="52">
        <v>16.100000000000001</v>
      </c>
      <c r="CV64" s="52">
        <v>13.9</v>
      </c>
      <c r="CW64" s="52">
        <v>14.5</v>
      </c>
      <c r="CX64" s="52">
        <v>53.536920000000002</v>
      </c>
      <c r="CY64" s="52">
        <v>17.539349999999999</v>
      </c>
      <c r="CZ64" s="52">
        <v>15.451129999999999</v>
      </c>
      <c r="DA64" s="52">
        <v>21.07227</v>
      </c>
      <c r="DB64" s="52">
        <v>51.614260000000002</v>
      </c>
      <c r="DC64" s="52">
        <v>16.638940000000002</v>
      </c>
      <c r="DD64" s="52">
        <v>15.544119999999999</v>
      </c>
      <c r="DE64" s="52">
        <v>20.80903</v>
      </c>
      <c r="DF64" s="52">
        <v>47.934910000000002</v>
      </c>
      <c r="DG64" s="52">
        <v>20.835660000000001</v>
      </c>
      <c r="DH64" s="52">
        <v>24.97317</v>
      </c>
      <c r="DI64" s="52">
        <v>6.7971399999999997</v>
      </c>
      <c r="DJ64" s="52">
        <v>57.296810000000001</v>
      </c>
      <c r="DK64" s="52">
        <v>33.214399999999998</v>
      </c>
      <c r="DL64" s="52">
        <v>28.35406</v>
      </c>
      <c r="DM64" s="52">
        <v>8.6075099999999996</v>
      </c>
      <c r="DN64" s="52">
        <v>62.418349999999997</v>
      </c>
      <c r="DO64" s="52">
        <v>36.616079999999997</v>
      </c>
      <c r="DP64" s="52">
        <v>25.593330000000002</v>
      </c>
      <c r="DQ64" s="52">
        <v>8.2909299999999995</v>
      </c>
      <c r="DR64" s="52">
        <v>73.628540000000001</v>
      </c>
    </row>
    <row r="65" spans="1:122" ht="15" customHeight="1" x14ac:dyDescent="0.25">
      <c r="A65" s="58" t="s">
        <v>265</v>
      </c>
      <c r="B65" s="70" t="s">
        <v>133</v>
      </c>
      <c r="C65" s="70"/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52">
        <v>2.4128400000000001</v>
      </c>
      <c r="BK65" s="52">
        <v>2.1391399999999998</v>
      </c>
      <c r="BL65" s="52">
        <v>2.86693</v>
      </c>
      <c r="BM65" s="52">
        <v>2.8917299999999999</v>
      </c>
      <c r="BN65" s="52">
        <v>1.5054000000000001</v>
      </c>
      <c r="BO65" s="52">
        <v>1.5808</v>
      </c>
      <c r="BP65" s="52">
        <v>2.0789</v>
      </c>
      <c r="BQ65" s="52">
        <v>2.1602999999999999</v>
      </c>
      <c r="BR65" s="52">
        <v>1.0944100000000001</v>
      </c>
      <c r="BS65" s="52">
        <v>1.1541999999999999</v>
      </c>
      <c r="BT65" s="52">
        <v>1.48387</v>
      </c>
      <c r="BU65" s="52">
        <v>1.5667899999999999</v>
      </c>
      <c r="BV65" s="52">
        <v>2.2665000000000002</v>
      </c>
      <c r="BW65" s="52">
        <v>2.3342000000000001</v>
      </c>
      <c r="BX65" s="52">
        <v>3.0177999999999998</v>
      </c>
      <c r="BY65" s="52">
        <v>2.8679999999999999</v>
      </c>
      <c r="BZ65" s="52">
        <v>2.8893</v>
      </c>
      <c r="CA65" s="52">
        <v>2.7677999999999998</v>
      </c>
      <c r="CB65" s="52">
        <v>2.6947000000000001</v>
      </c>
      <c r="CC65" s="52">
        <v>1.8632</v>
      </c>
      <c r="CD65" s="52">
        <v>1.3859300000000001</v>
      </c>
      <c r="CE65" s="52">
        <v>2.94807</v>
      </c>
      <c r="CF65" s="52">
        <v>2.4720200000000001</v>
      </c>
      <c r="CG65" s="52">
        <v>2.3542100000000001</v>
      </c>
      <c r="CH65" s="52">
        <v>0.94589999999999996</v>
      </c>
      <c r="CI65" s="52">
        <v>0.48170000000000002</v>
      </c>
      <c r="CJ65" s="52">
        <v>4.4630599999999996</v>
      </c>
      <c r="CK65" s="52">
        <v>1.4346000000000001</v>
      </c>
      <c r="CL65" s="52">
        <v>1.0154000000000001</v>
      </c>
      <c r="CM65" s="52">
        <v>1.6322000000000001</v>
      </c>
      <c r="CN65" s="52">
        <v>1.0403</v>
      </c>
      <c r="CO65" s="52">
        <v>1.2242999999999999</v>
      </c>
      <c r="CP65" s="52">
        <v>0.77710000000000001</v>
      </c>
      <c r="CQ65" s="52">
        <v>0.72477999999999998</v>
      </c>
      <c r="CR65" s="52">
        <v>0.81359999999999999</v>
      </c>
      <c r="CS65" s="52">
        <v>0.79810000000000003</v>
      </c>
      <c r="CT65" s="52">
        <v>0.8</v>
      </c>
      <c r="CU65" s="52">
        <v>0.9</v>
      </c>
      <c r="CV65" s="52">
        <v>0.7</v>
      </c>
      <c r="CW65" s="52">
        <v>0.8</v>
      </c>
      <c r="CX65" s="52">
        <v>0.77268000000000003</v>
      </c>
      <c r="CY65" s="52">
        <v>0.91981000000000002</v>
      </c>
      <c r="CZ65" s="52">
        <v>0.85041999999999995</v>
      </c>
      <c r="DA65" s="52">
        <v>0.77805000000000002</v>
      </c>
      <c r="DB65" s="52">
        <v>0.86831000000000003</v>
      </c>
      <c r="DC65" s="52">
        <v>0.88154999999999994</v>
      </c>
      <c r="DD65" s="52">
        <v>0.78746000000000005</v>
      </c>
      <c r="DE65" s="52">
        <v>0.85650000000000004</v>
      </c>
      <c r="DF65" s="52">
        <v>0.98846000000000001</v>
      </c>
      <c r="DG65" s="52">
        <v>0.68218999999999996</v>
      </c>
      <c r="DH65" s="52">
        <v>0.68030000000000002</v>
      </c>
      <c r="DI65" s="52">
        <v>1.5442199999999999</v>
      </c>
      <c r="DJ65" s="52">
        <v>0.65351999999999999</v>
      </c>
      <c r="DK65" s="52">
        <v>1.1232800000000001</v>
      </c>
      <c r="DL65" s="52">
        <v>0.80635000000000001</v>
      </c>
      <c r="DM65" s="52">
        <v>0.60807999999999995</v>
      </c>
      <c r="DN65" s="52">
        <v>0.77181</v>
      </c>
      <c r="DO65" s="52">
        <v>1.10056</v>
      </c>
      <c r="DP65" s="52">
        <v>0.80227000000000004</v>
      </c>
      <c r="DQ65" s="52">
        <v>0.67862</v>
      </c>
      <c r="DR65" s="52">
        <v>0.91600000000000004</v>
      </c>
    </row>
    <row r="66" spans="1:122" ht="15" customHeight="1" x14ac:dyDescent="0.25">
      <c r="A66" s="58" t="s">
        <v>266</v>
      </c>
      <c r="B66" s="70" t="s">
        <v>134</v>
      </c>
      <c r="C66" s="70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52">
        <v>158.93093999999999</v>
      </c>
      <c r="BK66" s="52">
        <v>121.77710999999999</v>
      </c>
      <c r="BL66" s="52">
        <v>116.20874000000001</v>
      </c>
      <c r="BM66" s="52">
        <v>130.73993999999999</v>
      </c>
      <c r="BN66" s="52">
        <v>131.48429999999999</v>
      </c>
      <c r="BO66" s="52">
        <v>89.976299999999995</v>
      </c>
      <c r="BP66" s="52">
        <v>93.959379999999996</v>
      </c>
      <c r="BQ66" s="52">
        <v>39.422859999999993</v>
      </c>
      <c r="BR66" s="52">
        <v>76.915220000000005</v>
      </c>
      <c r="BS66" s="52">
        <v>76.014780000000002</v>
      </c>
      <c r="BT66" s="52">
        <v>78.107250000000008</v>
      </c>
      <c r="BU66" s="52">
        <v>69.592590000000001</v>
      </c>
      <c r="BV66" s="52">
        <v>80.435159999999996</v>
      </c>
      <c r="BW66" s="52">
        <v>81.753280000000004</v>
      </c>
      <c r="BX66" s="52">
        <v>83.265500000000003</v>
      </c>
      <c r="BY66" s="52">
        <v>78.48451</v>
      </c>
      <c r="BZ66" s="52">
        <v>92.816869999999994</v>
      </c>
      <c r="CA66" s="52">
        <v>93.409120000000001</v>
      </c>
      <c r="CB66" s="52">
        <v>114.19269</v>
      </c>
      <c r="CC66" s="52">
        <v>96.989840000000001</v>
      </c>
      <c r="CD66" s="52">
        <v>85.665130000000005</v>
      </c>
      <c r="CE66" s="52">
        <v>89.212260000000001</v>
      </c>
      <c r="CF66" s="52">
        <v>94.400080000000003</v>
      </c>
      <c r="CG66" s="52">
        <v>306.2799</v>
      </c>
      <c r="CH66" s="52">
        <v>93.918149999999997</v>
      </c>
      <c r="CI66" s="52">
        <v>108.90781</v>
      </c>
      <c r="CJ66" s="52">
        <v>93.708200000000005</v>
      </c>
      <c r="CK66" s="52">
        <v>88.305040000000005</v>
      </c>
      <c r="CL66" s="52">
        <v>107.76259</v>
      </c>
      <c r="CM66" s="52">
        <v>135.32432</v>
      </c>
      <c r="CN66" s="52">
        <v>111.80849000000001</v>
      </c>
      <c r="CO66" s="52">
        <v>113.46295000000001</v>
      </c>
      <c r="CP66" s="52">
        <v>144.73060000000001</v>
      </c>
      <c r="CQ66" s="52">
        <v>144.20902000000001</v>
      </c>
      <c r="CR66" s="52">
        <v>165.76383999999999</v>
      </c>
      <c r="CS66" s="52">
        <v>157.63726</v>
      </c>
      <c r="CT66" s="52">
        <v>151.9</v>
      </c>
      <c r="CU66" s="52">
        <v>186</v>
      </c>
      <c r="CV66" s="52">
        <v>170.8</v>
      </c>
      <c r="CW66" s="52">
        <v>175.1</v>
      </c>
      <c r="CX66" s="52">
        <v>183.10086000000001</v>
      </c>
      <c r="CY66" s="52">
        <v>193.74088</v>
      </c>
      <c r="CZ66" s="52">
        <v>193.62616</v>
      </c>
      <c r="DA66" s="52">
        <v>224.45391000000001</v>
      </c>
      <c r="DB66" s="52">
        <v>215.39403999999999</v>
      </c>
      <c r="DC66" s="52">
        <v>221.07230000000001</v>
      </c>
      <c r="DD66" s="52">
        <v>232.41517999999999</v>
      </c>
      <c r="DE66" s="52">
        <v>235.67128</v>
      </c>
      <c r="DF66" s="52">
        <v>208.26558</v>
      </c>
      <c r="DG66" s="52">
        <v>213.96311</v>
      </c>
      <c r="DH66" s="52">
        <v>211.03502</v>
      </c>
      <c r="DI66" s="52">
        <v>276.09199000000001</v>
      </c>
      <c r="DJ66" s="52">
        <v>245.04480000000001</v>
      </c>
      <c r="DK66" s="52">
        <v>212.85006999999999</v>
      </c>
      <c r="DL66" s="52">
        <v>195.49965</v>
      </c>
      <c r="DM66" s="52">
        <v>237.68819999999999</v>
      </c>
      <c r="DN66" s="52">
        <v>227.32894999999999</v>
      </c>
      <c r="DO66" s="52">
        <v>191.73442</v>
      </c>
      <c r="DP66" s="52">
        <v>234.42751000000001</v>
      </c>
      <c r="DQ66" s="52">
        <v>314.32303999999999</v>
      </c>
      <c r="DR66" s="52">
        <v>352.26891999999998</v>
      </c>
    </row>
    <row r="67" spans="1:122" ht="15" customHeight="1" x14ac:dyDescent="0.25">
      <c r="A67" s="58" t="s">
        <v>267</v>
      </c>
      <c r="B67" s="71" t="s">
        <v>135</v>
      </c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52">
        <v>13.544929999999999</v>
      </c>
      <c r="BK67" s="52">
        <v>14.26173</v>
      </c>
      <c r="BL67" s="52">
        <v>12.574629999999999</v>
      </c>
      <c r="BM67" s="52">
        <v>11.644629999999999</v>
      </c>
      <c r="BN67" s="52">
        <v>14.51275</v>
      </c>
      <c r="BO67" s="52">
        <v>15.65774</v>
      </c>
      <c r="BP67" s="52">
        <v>23.554040000000001</v>
      </c>
      <c r="BQ67" s="52">
        <v>3.9694599999999998</v>
      </c>
      <c r="BR67" s="52">
        <v>13.252599999999999</v>
      </c>
      <c r="BS67" s="52">
        <v>10.793049999999999</v>
      </c>
      <c r="BT67" s="52">
        <v>12.876640000000002</v>
      </c>
      <c r="BU67" s="52">
        <v>12.140750000000001</v>
      </c>
      <c r="BV67" s="52">
        <v>15.71759</v>
      </c>
      <c r="BW67" s="52">
        <v>15.62917</v>
      </c>
      <c r="BX67" s="52">
        <v>18.350090000000002</v>
      </c>
      <c r="BY67" s="52">
        <v>14.649850000000001</v>
      </c>
      <c r="BZ67" s="52">
        <v>18.939609999999998</v>
      </c>
      <c r="CA67" s="52">
        <v>17.7211</v>
      </c>
      <c r="CB67" s="52">
        <v>33.680500000000002</v>
      </c>
      <c r="CC67" s="52">
        <v>28.405860000000001</v>
      </c>
      <c r="CD67" s="52">
        <v>10.540089999999999</v>
      </c>
      <c r="CE67" s="52">
        <v>12.30335</v>
      </c>
      <c r="CF67" s="52">
        <v>14.119899999999999</v>
      </c>
      <c r="CG67" s="52">
        <v>14.983370000000001</v>
      </c>
      <c r="CH67" s="52">
        <v>12.18763</v>
      </c>
      <c r="CI67" s="52">
        <v>25.011880000000001</v>
      </c>
      <c r="CJ67" s="52">
        <v>9.2598800000000008</v>
      </c>
      <c r="CK67" s="52">
        <v>7.5283600000000002</v>
      </c>
      <c r="CL67" s="52">
        <v>25.467939999999999</v>
      </c>
      <c r="CM67" s="52">
        <v>50.416440000000001</v>
      </c>
      <c r="CN67" s="52">
        <v>24.060929999999999</v>
      </c>
      <c r="CO67" s="52">
        <v>22.273630000000001</v>
      </c>
      <c r="CP67" s="52">
        <v>49.608649999999997</v>
      </c>
      <c r="CQ67" s="52">
        <v>46.259529999999998</v>
      </c>
      <c r="CR67" s="52">
        <v>63.630969999999998</v>
      </c>
      <c r="CS67" s="52">
        <v>48.507390000000001</v>
      </c>
      <c r="CT67" s="52">
        <v>38.299999999999997</v>
      </c>
      <c r="CU67" s="52">
        <v>69.2</v>
      </c>
      <c r="CV67" s="52">
        <v>52.3</v>
      </c>
      <c r="CW67" s="52">
        <v>48.1</v>
      </c>
      <c r="CX67" s="52">
        <v>45.6798</v>
      </c>
      <c r="CY67" s="52">
        <v>47.114359999999998</v>
      </c>
      <c r="CZ67" s="52">
        <v>40.537379999999999</v>
      </c>
      <c r="DA67" s="52">
        <v>52.977229999999999</v>
      </c>
      <c r="DB67" s="52">
        <v>43.53651</v>
      </c>
      <c r="DC67" s="52">
        <v>46.019359999999999</v>
      </c>
      <c r="DD67" s="52">
        <v>55.809710000000003</v>
      </c>
      <c r="DE67" s="52">
        <v>64.698220000000006</v>
      </c>
      <c r="DF67" s="52">
        <v>56.515540000000001</v>
      </c>
      <c r="DG67" s="52">
        <v>56.474409999999999</v>
      </c>
      <c r="DH67" s="52">
        <v>60.108930000000001</v>
      </c>
      <c r="DI67" s="52">
        <v>129.90589</v>
      </c>
      <c r="DJ67" s="52">
        <v>102.69322</v>
      </c>
      <c r="DK67" s="52">
        <v>67.363740000000007</v>
      </c>
      <c r="DL67" s="52">
        <v>56.608150000000002</v>
      </c>
      <c r="DM67" s="52">
        <v>105.46962000000001</v>
      </c>
      <c r="DN67" s="52">
        <v>81.736850000000004</v>
      </c>
      <c r="DO67" s="52">
        <v>33.487450000000003</v>
      </c>
      <c r="DP67" s="52">
        <v>18.39611</v>
      </c>
      <c r="DQ67" s="52">
        <v>79.092460000000003</v>
      </c>
      <c r="DR67" s="52">
        <v>97.597110000000001</v>
      </c>
    </row>
    <row r="68" spans="1:122" ht="15" customHeight="1" x14ac:dyDescent="0.25">
      <c r="A68" s="58" t="s">
        <v>268</v>
      </c>
      <c r="B68" s="72" t="s">
        <v>136</v>
      </c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72"/>
      <c r="V68" s="72"/>
      <c r="W68" s="72"/>
      <c r="X68" s="72"/>
      <c r="Y68" s="72"/>
      <c r="Z68" s="72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52">
        <v>13.544929999999999</v>
      </c>
      <c r="BK68" s="52">
        <v>14.26173</v>
      </c>
      <c r="BL68" s="52">
        <v>12.574629999999999</v>
      </c>
      <c r="BM68" s="52">
        <v>11.644629999999999</v>
      </c>
      <c r="BN68" s="52">
        <v>14.51275</v>
      </c>
      <c r="BO68" s="52">
        <v>15.65774</v>
      </c>
      <c r="BP68" s="52">
        <v>23.554040000000001</v>
      </c>
      <c r="BQ68" s="52">
        <v>3.9694599999999998</v>
      </c>
      <c r="BR68" s="52">
        <v>13.216199999999999</v>
      </c>
      <c r="BS68" s="52">
        <v>10.76145</v>
      </c>
      <c r="BT68" s="52">
        <v>12.838740000000001</v>
      </c>
      <c r="BU68" s="52">
        <v>12.10605</v>
      </c>
      <c r="BV68" s="52">
        <v>15.71759</v>
      </c>
      <c r="BW68" s="52">
        <v>15.62917</v>
      </c>
      <c r="BX68" s="52">
        <v>18.350090000000002</v>
      </c>
      <c r="BY68" s="52">
        <v>14.64925</v>
      </c>
      <c r="BZ68" s="52">
        <v>18.85341</v>
      </c>
      <c r="CA68" s="52">
        <v>17.7211</v>
      </c>
      <c r="CB68" s="52">
        <v>33.680500000000002</v>
      </c>
      <c r="CC68" s="52">
        <v>28.321459999999998</v>
      </c>
      <c r="CD68" s="52">
        <v>10.45317</v>
      </c>
      <c r="CE68" s="52">
        <v>11.9496</v>
      </c>
      <c r="CF68" s="52">
        <v>13.09015</v>
      </c>
      <c r="CG68" s="52">
        <v>14.85135</v>
      </c>
      <c r="CH68" s="52">
        <v>12.04379</v>
      </c>
      <c r="CI68" s="52">
        <v>24.713229999999999</v>
      </c>
      <c r="CJ68" s="52">
        <v>8.6620299999999997</v>
      </c>
      <c r="CK68" s="52">
        <v>7.4265999999999996</v>
      </c>
      <c r="CL68" s="52">
        <v>25.38308</v>
      </c>
      <c r="CM68" s="52">
        <v>49.846730000000001</v>
      </c>
      <c r="CN68" s="52">
        <v>23.970770000000002</v>
      </c>
      <c r="CO68" s="52">
        <v>21.594560000000001</v>
      </c>
      <c r="CP68" s="52">
        <v>49.578220000000002</v>
      </c>
      <c r="CQ68" s="52">
        <v>45.894750000000002</v>
      </c>
      <c r="CR68" s="52">
        <v>63.603810000000003</v>
      </c>
      <c r="CS68" s="52">
        <v>48.14575</v>
      </c>
      <c r="CT68" s="52">
        <v>37.799999999999997</v>
      </c>
      <c r="CU68" s="52">
        <v>68.400000000000006</v>
      </c>
      <c r="CV68" s="52">
        <v>51.5</v>
      </c>
      <c r="CW68" s="52">
        <v>46.4</v>
      </c>
      <c r="CX68" s="52">
        <v>44.909199999999998</v>
      </c>
      <c r="CY68" s="52">
        <v>45.46078</v>
      </c>
      <c r="CZ68" s="52">
        <v>39.326129999999999</v>
      </c>
      <c r="DA68" s="52">
        <v>51.243499999999997</v>
      </c>
      <c r="DB68" s="52">
        <v>41.917020000000001</v>
      </c>
      <c r="DC68" s="52">
        <v>44.870379999999997</v>
      </c>
      <c r="DD68" s="52">
        <v>55.430540000000001</v>
      </c>
      <c r="DE68" s="52">
        <v>63.936039999999998</v>
      </c>
      <c r="DF68" s="52">
        <v>55.76202</v>
      </c>
      <c r="DG68" s="52">
        <v>55.757100000000001</v>
      </c>
      <c r="DH68" s="52">
        <v>59.752180000000003</v>
      </c>
      <c r="DI68" s="52">
        <v>129.09293</v>
      </c>
      <c r="DJ68" s="52">
        <v>101.79844</v>
      </c>
      <c r="DK68" s="52">
        <v>66.505629999999996</v>
      </c>
      <c r="DL68" s="52">
        <v>56.116970000000002</v>
      </c>
      <c r="DM68" s="52">
        <v>104.5669</v>
      </c>
      <c r="DN68" s="52">
        <v>81.444749999999999</v>
      </c>
      <c r="DO68" s="52">
        <v>33.009300000000003</v>
      </c>
      <c r="DP68" s="52">
        <v>17.516570000000002</v>
      </c>
      <c r="DQ68" s="52">
        <v>78.214759999999998</v>
      </c>
      <c r="DR68" s="52">
        <v>96.72457</v>
      </c>
    </row>
    <row r="69" spans="1:122" ht="15" customHeight="1" x14ac:dyDescent="0.25">
      <c r="A69" s="58" t="s">
        <v>269</v>
      </c>
      <c r="B69" s="73" t="s">
        <v>137</v>
      </c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  <c r="BD69" s="73"/>
      <c r="BE69" s="73"/>
      <c r="BF69" s="73"/>
      <c r="BG69" s="73"/>
      <c r="BH69" s="73"/>
      <c r="BI69" s="73"/>
      <c r="BJ69" s="52">
        <v>9.4713999999999992</v>
      </c>
      <c r="BK69" s="52">
        <v>10.094099999999999</v>
      </c>
      <c r="BL69" s="52">
        <v>8.6410999999999998</v>
      </c>
      <c r="BM69" s="52">
        <v>7.4649999999999999</v>
      </c>
      <c r="BN69" s="52">
        <v>10.157249999999999</v>
      </c>
      <c r="BO69" s="52">
        <v>11.128830000000001</v>
      </c>
      <c r="BP69" s="52">
        <v>19.26144</v>
      </c>
      <c r="BQ69" s="52">
        <v>0.30697999999999998</v>
      </c>
      <c r="BR69" s="52">
        <v>8.9439499999999992</v>
      </c>
      <c r="BS69" s="52">
        <v>6.78085</v>
      </c>
      <c r="BT69" s="52">
        <v>8.5787800000000001</v>
      </c>
      <c r="BU69" s="52">
        <v>7.9011399999999998</v>
      </c>
      <c r="BV69" s="52">
        <v>11.022040000000001</v>
      </c>
      <c r="BW69" s="52">
        <v>10.89396</v>
      </c>
      <c r="BX69" s="52">
        <v>13.219519999999999</v>
      </c>
      <c r="BY69" s="52">
        <v>10.02441</v>
      </c>
      <c r="BZ69" s="52">
        <v>13.457459999999999</v>
      </c>
      <c r="CA69" s="52">
        <v>12.485049999999999</v>
      </c>
      <c r="CB69" s="52">
        <v>26.3474</v>
      </c>
      <c r="CC69" s="52">
        <v>21.682009999999998</v>
      </c>
      <c r="CD69" s="52">
        <v>4.6162799999999997</v>
      </c>
      <c r="CE69" s="52">
        <v>5.51769</v>
      </c>
      <c r="CF69" s="52">
        <v>6.1303400000000003</v>
      </c>
      <c r="CG69" s="52">
        <v>7.1787400000000003</v>
      </c>
      <c r="CH69" s="52">
        <v>6.1451599999999997</v>
      </c>
      <c r="CI69" s="52">
        <v>12.90766</v>
      </c>
      <c r="CJ69" s="52">
        <v>3.4809100000000002</v>
      </c>
      <c r="CK69" s="52">
        <v>3.0032000000000001</v>
      </c>
      <c r="CL69" s="52">
        <v>6.1531700000000003</v>
      </c>
      <c r="CM69" s="52">
        <v>12.2867</v>
      </c>
      <c r="CN69" s="52">
        <v>5.05966</v>
      </c>
      <c r="CO69" s="52">
        <v>5.2722100000000003</v>
      </c>
      <c r="CP69" s="52">
        <v>10.905049999999999</v>
      </c>
      <c r="CQ69" s="52">
        <v>10.57638</v>
      </c>
      <c r="CR69" s="52">
        <v>13.831580000000001</v>
      </c>
      <c r="CS69" s="52">
        <v>8.0953300000000006</v>
      </c>
      <c r="CT69" s="52">
        <v>8.1999999999999993</v>
      </c>
      <c r="CU69" s="52">
        <v>21</v>
      </c>
      <c r="CV69" s="52">
        <v>15.3</v>
      </c>
      <c r="CW69" s="52">
        <v>8.6999999999999993</v>
      </c>
      <c r="CX69" s="52">
        <v>5.9490800000000004</v>
      </c>
      <c r="CY69" s="52">
        <v>8.0122599999999995</v>
      </c>
      <c r="CZ69" s="52">
        <v>8.0251099999999997</v>
      </c>
      <c r="DA69" s="52">
        <v>11.741669999999999</v>
      </c>
      <c r="DB69" s="52">
        <v>13.07288</v>
      </c>
      <c r="DC69" s="52">
        <v>15.80264</v>
      </c>
      <c r="DD69" s="52">
        <v>17.434460000000001</v>
      </c>
      <c r="DE69" s="52">
        <v>27.438020000000002</v>
      </c>
      <c r="DF69" s="52">
        <v>28.542179999999998</v>
      </c>
      <c r="DG69" s="52">
        <v>22.4512</v>
      </c>
      <c r="DH69" s="52">
        <v>23.972370000000002</v>
      </c>
      <c r="DI69" s="52">
        <v>112.2441</v>
      </c>
      <c r="DJ69" s="52">
        <v>25.376519999999999</v>
      </c>
      <c r="DK69" s="52">
        <v>21.50761</v>
      </c>
      <c r="DL69" s="52">
        <v>20.435739999999999</v>
      </c>
      <c r="DM69" s="52">
        <v>86.970380000000006</v>
      </c>
      <c r="DN69" s="52">
        <v>76.833579999999998</v>
      </c>
      <c r="DO69" s="52">
        <v>14.859450000000001</v>
      </c>
      <c r="DP69" s="52">
        <v>13.09112</v>
      </c>
      <c r="DQ69" s="52">
        <v>77.238969999999995</v>
      </c>
      <c r="DR69" s="52">
        <v>73.81908</v>
      </c>
    </row>
    <row r="70" spans="1:122" ht="15" customHeight="1" x14ac:dyDescent="0.25">
      <c r="A70" s="58" t="s">
        <v>270</v>
      </c>
      <c r="B70" s="73" t="s">
        <v>138</v>
      </c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  <c r="BD70" s="73"/>
      <c r="BE70" s="73"/>
      <c r="BF70" s="73"/>
      <c r="BG70" s="73"/>
      <c r="BH70" s="73"/>
      <c r="BI70" s="73"/>
      <c r="BJ70" s="52">
        <v>4.0735299999999999</v>
      </c>
      <c r="BK70" s="52">
        <v>4.1676299999999999</v>
      </c>
      <c r="BL70" s="52">
        <v>3.9335300000000002</v>
      </c>
      <c r="BM70" s="52">
        <v>4.1796300000000004</v>
      </c>
      <c r="BN70" s="52">
        <v>4.3555000000000001</v>
      </c>
      <c r="BO70" s="52">
        <v>4.5289099999999998</v>
      </c>
      <c r="BP70" s="52">
        <v>4.2926000000000002</v>
      </c>
      <c r="BQ70" s="52">
        <v>3.66248</v>
      </c>
      <c r="BR70" s="52">
        <v>4.2722499999999997</v>
      </c>
      <c r="BS70" s="52">
        <v>3.9805999999999999</v>
      </c>
      <c r="BT70" s="52">
        <v>4.2599600000000004</v>
      </c>
      <c r="BU70" s="52">
        <v>4.2049099999999999</v>
      </c>
      <c r="BV70" s="52">
        <v>4.6955499999999999</v>
      </c>
      <c r="BW70" s="52">
        <v>4.7352100000000004</v>
      </c>
      <c r="BX70" s="52">
        <v>5.1305699999999996</v>
      </c>
      <c r="BY70" s="52">
        <v>4.6248399999999998</v>
      </c>
      <c r="BZ70" s="52">
        <v>5.39595</v>
      </c>
      <c r="CA70" s="52">
        <v>5.2360499999999996</v>
      </c>
      <c r="CB70" s="52">
        <v>7.3331</v>
      </c>
      <c r="CC70" s="52">
        <v>6.6394500000000001</v>
      </c>
      <c r="CD70" s="52">
        <v>5.8368900000000004</v>
      </c>
      <c r="CE70" s="52">
        <v>6.4319199999999999</v>
      </c>
      <c r="CF70" s="52">
        <v>6.9598100000000001</v>
      </c>
      <c r="CG70" s="52">
        <v>7.6726099999999997</v>
      </c>
      <c r="CH70" s="52">
        <v>5.8986299999999998</v>
      </c>
      <c r="CI70" s="52">
        <v>11.805569999999999</v>
      </c>
      <c r="CJ70" s="52">
        <v>5.1811199999999999</v>
      </c>
      <c r="CK70" s="52">
        <v>4.4234</v>
      </c>
      <c r="CL70" s="52">
        <v>19.22992</v>
      </c>
      <c r="CM70" s="52">
        <v>37.560029999999998</v>
      </c>
      <c r="CN70" s="52">
        <v>18.911110000000001</v>
      </c>
      <c r="CO70" s="52">
        <v>16.32235</v>
      </c>
      <c r="CP70" s="52">
        <v>38.673169999999999</v>
      </c>
      <c r="CQ70" s="52">
        <v>35.318370000000002</v>
      </c>
      <c r="CR70" s="52">
        <v>49.77223</v>
      </c>
      <c r="CS70" s="52">
        <v>40.050420000000003</v>
      </c>
      <c r="CT70" s="52">
        <v>29.5</v>
      </c>
      <c r="CU70" s="52">
        <v>47.4</v>
      </c>
      <c r="CV70" s="52">
        <v>36.200000000000003</v>
      </c>
      <c r="CW70" s="52">
        <v>37.700000000000003</v>
      </c>
      <c r="CX70" s="52">
        <v>38.960120000000003</v>
      </c>
      <c r="CY70" s="52">
        <v>37.448520000000002</v>
      </c>
      <c r="CZ70" s="52">
        <v>31.301020000000001</v>
      </c>
      <c r="DA70" s="52">
        <v>39.501829999999998</v>
      </c>
      <c r="DB70" s="52">
        <v>28.844139999999999</v>
      </c>
      <c r="DC70" s="52">
        <v>29.067740000000001</v>
      </c>
      <c r="DD70" s="52">
        <v>37.996079999999999</v>
      </c>
      <c r="DE70" s="52">
        <v>36.498019999999997</v>
      </c>
      <c r="DF70" s="52">
        <v>27.219840000000001</v>
      </c>
      <c r="DG70" s="52">
        <v>33.305900000000001</v>
      </c>
      <c r="DH70" s="52">
        <v>35.779809999999998</v>
      </c>
      <c r="DI70" s="52">
        <v>16.84883</v>
      </c>
      <c r="DJ70" s="52">
        <v>76.42192</v>
      </c>
      <c r="DK70" s="52">
        <v>44.998019999999997</v>
      </c>
      <c r="DL70" s="52">
        <v>35.681229999999999</v>
      </c>
      <c r="DM70" s="52">
        <v>17.596520000000002</v>
      </c>
      <c r="DN70" s="52">
        <v>4.6111700000000004</v>
      </c>
      <c r="DO70" s="52">
        <v>18.149850000000001</v>
      </c>
      <c r="DP70" s="52">
        <v>4.4254499999999997</v>
      </c>
      <c r="DQ70" s="52">
        <v>0.97579000000000005</v>
      </c>
      <c r="DR70" s="52">
        <v>22.90549</v>
      </c>
    </row>
    <row r="71" spans="1:122" ht="15" customHeight="1" x14ac:dyDescent="0.25">
      <c r="A71" s="58" t="s">
        <v>271</v>
      </c>
      <c r="B71" s="72" t="s">
        <v>18</v>
      </c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72"/>
      <c r="AD71" s="72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2"/>
      <c r="BH71" s="72"/>
      <c r="BI71" s="72"/>
      <c r="BJ71" s="52">
        <v>0</v>
      </c>
      <c r="BK71" s="52">
        <v>0</v>
      </c>
      <c r="BL71" s="52">
        <v>0</v>
      </c>
      <c r="BM71" s="52">
        <v>0</v>
      </c>
      <c r="BN71" s="52">
        <v>0</v>
      </c>
      <c r="BO71" s="52">
        <v>0</v>
      </c>
      <c r="BP71" s="52">
        <v>0</v>
      </c>
      <c r="BQ71" s="52">
        <v>0</v>
      </c>
      <c r="BR71" s="52">
        <v>3.6400000000000002E-2</v>
      </c>
      <c r="BS71" s="52">
        <v>3.1600000000000003E-2</v>
      </c>
      <c r="BT71" s="52">
        <v>3.7900000000000003E-2</v>
      </c>
      <c r="BU71" s="52">
        <v>3.4700000000000002E-2</v>
      </c>
      <c r="BV71" s="52">
        <v>0</v>
      </c>
      <c r="BW71" s="52">
        <v>0</v>
      </c>
      <c r="BX71" s="52">
        <v>0</v>
      </c>
      <c r="BY71" s="52">
        <v>5.9999999999999995E-4</v>
      </c>
      <c r="BZ71" s="52">
        <v>8.6199999999999999E-2</v>
      </c>
      <c r="CA71" s="52">
        <v>0</v>
      </c>
      <c r="CB71" s="52">
        <v>0</v>
      </c>
      <c r="CC71" s="52">
        <v>8.4400000000000003E-2</v>
      </c>
      <c r="CD71" s="52">
        <v>8.6919999999999997E-2</v>
      </c>
      <c r="CE71" s="52">
        <v>0.35374</v>
      </c>
      <c r="CF71" s="52">
        <v>1.02976</v>
      </c>
      <c r="CG71" s="52">
        <v>0.13200999999999999</v>
      </c>
      <c r="CH71" s="52">
        <v>0.14384</v>
      </c>
      <c r="CI71" s="52">
        <v>0.29865000000000003</v>
      </c>
      <c r="CJ71" s="52">
        <v>0.59784999999999999</v>
      </c>
      <c r="CK71" s="52">
        <v>0.10176</v>
      </c>
      <c r="CL71" s="52">
        <v>8.4860000000000005E-2</v>
      </c>
      <c r="CM71" s="52">
        <v>0.56971000000000005</v>
      </c>
      <c r="CN71" s="52">
        <v>9.0149999999999994E-2</v>
      </c>
      <c r="CO71" s="52">
        <v>0.67906999999999995</v>
      </c>
      <c r="CP71" s="52">
        <v>3.0429999999999999E-2</v>
      </c>
      <c r="CQ71" s="52">
        <v>0.36477999999999999</v>
      </c>
      <c r="CR71" s="52">
        <v>2.716E-2</v>
      </c>
      <c r="CS71" s="52">
        <v>0.36164000000000002</v>
      </c>
      <c r="CT71" s="52">
        <v>0.5</v>
      </c>
      <c r="CU71" s="52">
        <v>0.8</v>
      </c>
      <c r="CV71" s="52">
        <v>0.8</v>
      </c>
      <c r="CW71" s="52">
        <v>1.7</v>
      </c>
      <c r="CX71" s="52">
        <v>0.77059999999999995</v>
      </c>
      <c r="CY71" s="52">
        <v>1.65358</v>
      </c>
      <c r="CZ71" s="52">
        <v>1.2112499999999999</v>
      </c>
      <c r="DA71" s="52">
        <v>1.73373</v>
      </c>
      <c r="DB71" s="52">
        <v>1.6194900000000001</v>
      </c>
      <c r="DC71" s="52">
        <v>1.1489799999999999</v>
      </c>
      <c r="DD71" s="52">
        <v>0.37917000000000001</v>
      </c>
      <c r="DE71" s="52">
        <v>0.76217999999999997</v>
      </c>
      <c r="DF71" s="52">
        <v>0.75351999999999997</v>
      </c>
      <c r="DG71" s="52">
        <v>0.71731</v>
      </c>
      <c r="DH71" s="52">
        <v>0.35675000000000001</v>
      </c>
      <c r="DI71" s="52">
        <v>0.81296000000000002</v>
      </c>
      <c r="DJ71" s="52">
        <v>0.89478000000000002</v>
      </c>
      <c r="DK71" s="52">
        <v>0.85811000000000004</v>
      </c>
      <c r="DL71" s="52">
        <v>0.49118000000000001</v>
      </c>
      <c r="DM71" s="52">
        <v>0.90271999999999997</v>
      </c>
      <c r="DN71" s="52">
        <v>0.29210000000000003</v>
      </c>
      <c r="DO71" s="52">
        <v>0.47815000000000002</v>
      </c>
      <c r="DP71" s="52">
        <v>0.87953999999999999</v>
      </c>
      <c r="DQ71" s="52">
        <v>0.87770000000000004</v>
      </c>
      <c r="DR71" s="52">
        <v>0.87253999999999998</v>
      </c>
    </row>
    <row r="72" spans="1:122" ht="15" customHeight="1" x14ac:dyDescent="0.25">
      <c r="A72" s="58" t="s">
        <v>272</v>
      </c>
      <c r="B72" s="71" t="s">
        <v>2</v>
      </c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71"/>
      <c r="BA72" s="71"/>
      <c r="BB72" s="71"/>
      <c r="BC72" s="71"/>
      <c r="BD72" s="71"/>
      <c r="BE72" s="71"/>
      <c r="BF72" s="71"/>
      <c r="BG72" s="71"/>
      <c r="BH72" s="71"/>
      <c r="BI72" s="71"/>
      <c r="BJ72" s="52">
        <v>0.94750000000000001</v>
      </c>
      <c r="BK72" s="52">
        <v>0.87180000000000002</v>
      </c>
      <c r="BL72" s="52">
        <v>0.999</v>
      </c>
      <c r="BM72" s="52">
        <v>1.0849</v>
      </c>
      <c r="BN72" s="52">
        <v>3.0249999999999999</v>
      </c>
      <c r="BO72" s="52">
        <v>3.0402999999999998</v>
      </c>
      <c r="BP72" s="52">
        <v>2.7698</v>
      </c>
      <c r="BQ72" s="52">
        <v>2.6190000000000002</v>
      </c>
      <c r="BR72" s="52">
        <v>0.2261</v>
      </c>
      <c r="BS72" s="52">
        <v>0.1767</v>
      </c>
      <c r="BT72" s="52">
        <v>0.29020000000000001</v>
      </c>
      <c r="BU72" s="52">
        <v>0.25750000000000001</v>
      </c>
      <c r="BV72" s="52">
        <v>0.65639999999999998</v>
      </c>
      <c r="BW72" s="52">
        <v>0.54420000000000002</v>
      </c>
      <c r="BX72" s="52">
        <v>1.3164</v>
      </c>
      <c r="BY72" s="52">
        <v>1.524</v>
      </c>
      <c r="BZ72" s="52">
        <v>0.89539999999999997</v>
      </c>
      <c r="CA72" s="52">
        <v>1.7785</v>
      </c>
      <c r="CB72" s="52">
        <v>0.73770000000000002</v>
      </c>
      <c r="CC72" s="52">
        <v>1.6757</v>
      </c>
      <c r="CD72" s="52">
        <v>1.96</v>
      </c>
      <c r="CE72" s="52">
        <v>0.67152999999999996</v>
      </c>
      <c r="CF72" s="52">
        <v>0.37251000000000001</v>
      </c>
      <c r="CG72" s="52">
        <v>0.49669000000000002</v>
      </c>
      <c r="CH72" s="52">
        <v>0.69523000000000001</v>
      </c>
      <c r="CI72" s="52">
        <v>0.25036999999999998</v>
      </c>
      <c r="CJ72" s="52">
        <v>0.60248000000000002</v>
      </c>
      <c r="CK72" s="52">
        <v>0.20033000000000001</v>
      </c>
      <c r="CL72" s="52">
        <v>0.75151999999999997</v>
      </c>
      <c r="CM72" s="52">
        <v>0.21715000000000001</v>
      </c>
      <c r="CN72" s="52">
        <v>0.30371999999999999</v>
      </c>
      <c r="CO72" s="52">
        <v>0.36720999999999998</v>
      </c>
      <c r="CP72" s="52">
        <v>0.54378000000000004</v>
      </c>
      <c r="CQ72" s="52">
        <v>0.59704999999999997</v>
      </c>
      <c r="CR72" s="52">
        <v>0.5978</v>
      </c>
      <c r="CS72" s="52">
        <v>0.78915999999999997</v>
      </c>
      <c r="CT72" s="52">
        <v>0.5</v>
      </c>
      <c r="CU72" s="52">
        <v>0.7</v>
      </c>
      <c r="CV72" s="52">
        <v>0.7</v>
      </c>
      <c r="CW72" s="52">
        <v>1.5</v>
      </c>
      <c r="CX72" s="52">
        <v>0.66498000000000002</v>
      </c>
      <c r="CY72" s="52">
        <v>0.84125000000000005</v>
      </c>
      <c r="CZ72" s="52">
        <v>0.56371000000000004</v>
      </c>
      <c r="DA72" s="52">
        <v>0.69235999999999998</v>
      </c>
      <c r="DB72" s="52">
        <v>0.94777999999999996</v>
      </c>
      <c r="DC72" s="52">
        <v>0.88512999999999997</v>
      </c>
      <c r="DD72" s="52">
        <v>1.0356099999999999</v>
      </c>
      <c r="DE72" s="52">
        <v>0.93740999999999997</v>
      </c>
      <c r="DF72" s="52">
        <v>0.77790999999999999</v>
      </c>
      <c r="DG72" s="52">
        <v>0.64542999999999995</v>
      </c>
      <c r="DH72" s="52">
        <v>0.95559000000000005</v>
      </c>
      <c r="DI72" s="52">
        <v>1.1337600000000001</v>
      </c>
      <c r="DJ72" s="52">
        <v>0.89778999999999998</v>
      </c>
      <c r="DK72" s="52">
        <v>0.70162000000000002</v>
      </c>
      <c r="DL72" s="52">
        <v>0.99878</v>
      </c>
      <c r="DM72" s="52">
        <v>0.99158000000000002</v>
      </c>
      <c r="DN72" s="52">
        <v>2.96556</v>
      </c>
      <c r="DO72" s="52">
        <v>3.17801</v>
      </c>
      <c r="DP72" s="52">
        <v>3.5824400000000001</v>
      </c>
      <c r="DQ72" s="52">
        <v>3.43309</v>
      </c>
      <c r="DR72" s="52">
        <v>21.383410000000001</v>
      </c>
    </row>
    <row r="73" spans="1:122" ht="15.75" customHeight="1" x14ac:dyDescent="0.25">
      <c r="A73" s="58" t="s">
        <v>273</v>
      </c>
      <c r="B73" s="72" t="s">
        <v>139</v>
      </c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72"/>
      <c r="AD73" s="72"/>
      <c r="AE73" s="72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  <c r="BG73" s="72"/>
      <c r="BH73" s="72"/>
      <c r="BI73" s="72"/>
      <c r="BJ73" s="52">
        <v>0</v>
      </c>
      <c r="BK73" s="52">
        <v>0</v>
      </c>
      <c r="BL73" s="52">
        <v>0</v>
      </c>
      <c r="BM73" s="52">
        <v>0</v>
      </c>
      <c r="BN73" s="52">
        <v>0</v>
      </c>
      <c r="BO73" s="52">
        <v>0</v>
      </c>
      <c r="BP73" s="52">
        <v>0</v>
      </c>
      <c r="BQ73" s="52">
        <v>0</v>
      </c>
      <c r="BR73" s="52">
        <v>0</v>
      </c>
      <c r="BS73" s="52">
        <v>0</v>
      </c>
      <c r="BT73" s="52">
        <v>0</v>
      </c>
      <c r="BU73" s="52">
        <v>0</v>
      </c>
      <c r="BV73" s="52">
        <v>0</v>
      </c>
      <c r="BW73" s="52">
        <v>0</v>
      </c>
      <c r="BX73" s="52">
        <v>0</v>
      </c>
      <c r="BY73" s="52">
        <v>0</v>
      </c>
      <c r="BZ73" s="52">
        <v>0</v>
      </c>
      <c r="CA73" s="52">
        <v>0</v>
      </c>
      <c r="CB73" s="52">
        <v>0</v>
      </c>
      <c r="CC73" s="52">
        <v>0</v>
      </c>
      <c r="CD73" s="52">
        <v>0.55928999999999995</v>
      </c>
      <c r="CE73" s="52">
        <v>0.26740999999999998</v>
      </c>
      <c r="CF73" s="52">
        <v>0.19955999999999999</v>
      </c>
      <c r="CG73" s="52">
        <v>0.21961</v>
      </c>
      <c r="CH73" s="52">
        <v>0.37369000000000002</v>
      </c>
      <c r="CI73" s="52">
        <v>4.3490000000000001E-2</v>
      </c>
      <c r="CJ73" s="52">
        <v>2.7830000000000001E-2</v>
      </c>
      <c r="CK73" s="52">
        <v>2.9569999999999999E-2</v>
      </c>
      <c r="CL73" s="52">
        <v>0.45610000000000001</v>
      </c>
      <c r="CM73" s="52">
        <v>5.2690000000000001E-2</v>
      </c>
      <c r="CN73" s="52">
        <v>3.3730000000000003E-2</v>
      </c>
      <c r="CO73" s="52">
        <v>3.5049999999999998E-2</v>
      </c>
      <c r="CP73" s="52">
        <v>0</v>
      </c>
      <c r="CQ73" s="52">
        <v>0</v>
      </c>
      <c r="CR73" s="52">
        <v>0</v>
      </c>
      <c r="CS73" s="52">
        <v>0</v>
      </c>
      <c r="CT73" s="52">
        <v>0</v>
      </c>
      <c r="CU73" s="52">
        <v>0</v>
      </c>
      <c r="CV73" s="52">
        <v>0</v>
      </c>
      <c r="CW73" s="52">
        <v>0</v>
      </c>
      <c r="CX73" s="52">
        <v>0</v>
      </c>
      <c r="CY73" s="52">
        <v>0</v>
      </c>
      <c r="CZ73" s="52">
        <v>0</v>
      </c>
      <c r="DA73" s="52">
        <v>0</v>
      </c>
      <c r="DB73" s="52">
        <v>0</v>
      </c>
      <c r="DC73" s="52">
        <v>0</v>
      </c>
      <c r="DD73" s="52">
        <v>0</v>
      </c>
      <c r="DE73" s="52">
        <v>0</v>
      </c>
      <c r="DF73" s="52">
        <v>0</v>
      </c>
      <c r="DG73" s="52">
        <v>0</v>
      </c>
      <c r="DH73" s="52">
        <v>0</v>
      </c>
      <c r="DI73" s="52">
        <v>0</v>
      </c>
      <c r="DJ73" s="52">
        <v>0</v>
      </c>
      <c r="DK73" s="52">
        <v>0</v>
      </c>
      <c r="DL73" s="52">
        <v>0</v>
      </c>
      <c r="DM73" s="52">
        <v>0</v>
      </c>
      <c r="DN73" s="52">
        <v>0</v>
      </c>
      <c r="DO73" s="52">
        <v>0</v>
      </c>
      <c r="DP73" s="52">
        <v>0</v>
      </c>
      <c r="DQ73" s="52">
        <v>0</v>
      </c>
      <c r="DR73" s="52">
        <v>17.915569999999999</v>
      </c>
    </row>
    <row r="74" spans="1:122" ht="15" customHeight="1" x14ac:dyDescent="0.25">
      <c r="A74" s="58" t="s">
        <v>274</v>
      </c>
      <c r="B74" s="73" t="s">
        <v>140</v>
      </c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  <c r="BD74" s="73"/>
      <c r="BE74" s="73"/>
      <c r="BF74" s="73"/>
      <c r="BG74" s="73"/>
      <c r="BH74" s="73"/>
      <c r="BI74" s="73"/>
      <c r="BJ74" s="52">
        <v>0</v>
      </c>
      <c r="BK74" s="52">
        <v>0</v>
      </c>
      <c r="BL74" s="52">
        <v>0</v>
      </c>
      <c r="BM74" s="52">
        <v>0</v>
      </c>
      <c r="BN74" s="52">
        <v>0</v>
      </c>
      <c r="BO74" s="52">
        <v>0</v>
      </c>
      <c r="BP74" s="52">
        <v>0</v>
      </c>
      <c r="BQ74" s="52">
        <v>0</v>
      </c>
      <c r="BR74" s="52">
        <v>0</v>
      </c>
      <c r="BS74" s="52">
        <v>0</v>
      </c>
      <c r="BT74" s="52">
        <v>0</v>
      </c>
      <c r="BU74" s="52">
        <v>0</v>
      </c>
      <c r="BV74" s="52">
        <v>0</v>
      </c>
      <c r="BW74" s="52">
        <v>0</v>
      </c>
      <c r="BX74" s="52">
        <v>0</v>
      </c>
      <c r="BY74" s="52">
        <v>0</v>
      </c>
      <c r="BZ74" s="52">
        <v>0</v>
      </c>
      <c r="CA74" s="52">
        <v>0</v>
      </c>
      <c r="CB74" s="52">
        <v>0</v>
      </c>
      <c r="CC74" s="52">
        <v>0</v>
      </c>
      <c r="CD74" s="52">
        <v>0.10241</v>
      </c>
      <c r="CE74" s="52">
        <v>0.10291</v>
      </c>
      <c r="CF74" s="52">
        <v>0.10177</v>
      </c>
      <c r="CG74" s="52">
        <v>0.10156999999999999</v>
      </c>
      <c r="CH74" s="52">
        <v>0</v>
      </c>
      <c r="CI74" s="52">
        <v>0</v>
      </c>
      <c r="CJ74" s="52">
        <v>0</v>
      </c>
      <c r="CK74" s="52">
        <v>0</v>
      </c>
      <c r="CL74" s="52">
        <v>0</v>
      </c>
      <c r="CM74" s="52">
        <v>0</v>
      </c>
      <c r="CN74" s="52">
        <v>0</v>
      </c>
      <c r="CO74" s="52">
        <v>0</v>
      </c>
      <c r="CP74" s="52">
        <v>0</v>
      </c>
      <c r="CQ74" s="52">
        <v>0</v>
      </c>
      <c r="CR74" s="52">
        <v>0</v>
      </c>
      <c r="CS74" s="52">
        <v>0</v>
      </c>
      <c r="CT74" s="52">
        <v>0</v>
      </c>
      <c r="CU74" s="52">
        <v>0</v>
      </c>
      <c r="CV74" s="52">
        <v>0</v>
      </c>
      <c r="CW74" s="52">
        <v>0</v>
      </c>
      <c r="CX74" s="52">
        <v>0</v>
      </c>
      <c r="CY74" s="52">
        <v>0</v>
      </c>
      <c r="CZ74" s="52">
        <v>0</v>
      </c>
      <c r="DA74" s="52">
        <v>0</v>
      </c>
      <c r="DB74" s="52">
        <v>0</v>
      </c>
      <c r="DC74" s="52">
        <v>0</v>
      </c>
      <c r="DD74" s="52">
        <v>0</v>
      </c>
      <c r="DE74" s="52">
        <v>0</v>
      </c>
      <c r="DF74" s="52">
        <v>0</v>
      </c>
      <c r="DG74" s="52">
        <v>0</v>
      </c>
      <c r="DH74" s="52">
        <v>0</v>
      </c>
      <c r="DI74" s="52">
        <v>0</v>
      </c>
      <c r="DJ74" s="52">
        <v>0</v>
      </c>
      <c r="DK74" s="52">
        <v>0</v>
      </c>
      <c r="DL74" s="52">
        <v>0</v>
      </c>
      <c r="DM74" s="52">
        <v>0</v>
      </c>
      <c r="DN74" s="52">
        <v>0</v>
      </c>
      <c r="DO74" s="52">
        <v>0</v>
      </c>
      <c r="DP74" s="52">
        <v>0</v>
      </c>
      <c r="DQ74" s="52">
        <v>0</v>
      </c>
      <c r="DR74" s="52">
        <v>6.8400000000000002E-2</v>
      </c>
    </row>
    <row r="75" spans="1:122" ht="15" customHeight="1" x14ac:dyDescent="0.25">
      <c r="A75" s="58" t="s">
        <v>275</v>
      </c>
      <c r="B75" s="73" t="s">
        <v>141</v>
      </c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  <c r="BD75" s="73"/>
      <c r="BE75" s="73"/>
      <c r="BF75" s="73"/>
      <c r="BG75" s="73"/>
      <c r="BH75" s="73"/>
      <c r="BI75" s="73"/>
      <c r="BJ75" s="52">
        <v>0</v>
      </c>
      <c r="BK75" s="52">
        <v>0</v>
      </c>
      <c r="BL75" s="52">
        <v>0</v>
      </c>
      <c r="BM75" s="52">
        <v>0</v>
      </c>
      <c r="BN75" s="52">
        <v>0</v>
      </c>
      <c r="BO75" s="52">
        <v>0</v>
      </c>
      <c r="BP75" s="52">
        <v>0</v>
      </c>
      <c r="BQ75" s="52">
        <v>0</v>
      </c>
      <c r="BR75" s="52">
        <v>0</v>
      </c>
      <c r="BS75" s="52">
        <v>0</v>
      </c>
      <c r="BT75" s="52">
        <v>0</v>
      </c>
      <c r="BU75" s="52">
        <v>0</v>
      </c>
      <c r="BV75" s="52">
        <v>0</v>
      </c>
      <c r="BW75" s="52">
        <v>0</v>
      </c>
      <c r="BX75" s="52">
        <v>0</v>
      </c>
      <c r="BY75" s="52">
        <v>0</v>
      </c>
      <c r="BZ75" s="52">
        <v>0</v>
      </c>
      <c r="CA75" s="52">
        <v>0</v>
      </c>
      <c r="CB75" s="52">
        <v>0</v>
      </c>
      <c r="CC75" s="52">
        <v>0</v>
      </c>
      <c r="CD75" s="52">
        <v>0.45688000000000001</v>
      </c>
      <c r="CE75" s="52">
        <v>0.16450999999999999</v>
      </c>
      <c r="CF75" s="52">
        <v>9.7790000000000002E-2</v>
      </c>
      <c r="CG75" s="52">
        <v>0.11804000000000001</v>
      </c>
      <c r="CH75" s="52">
        <v>0.37369000000000002</v>
      </c>
      <c r="CI75" s="52">
        <v>4.3490000000000001E-2</v>
      </c>
      <c r="CJ75" s="52">
        <v>2.7830000000000001E-2</v>
      </c>
      <c r="CK75" s="52">
        <v>2.9569999999999999E-2</v>
      </c>
      <c r="CL75" s="52">
        <v>0.45610000000000001</v>
      </c>
      <c r="CM75" s="52">
        <v>5.2690000000000001E-2</v>
      </c>
      <c r="CN75" s="52">
        <v>3.3730000000000003E-2</v>
      </c>
      <c r="CO75" s="52">
        <v>3.5049999999999998E-2</v>
      </c>
      <c r="CP75" s="52">
        <v>0</v>
      </c>
      <c r="CQ75" s="52">
        <v>0</v>
      </c>
      <c r="CR75" s="52">
        <v>0</v>
      </c>
      <c r="CS75" s="52">
        <v>0</v>
      </c>
      <c r="CT75" s="52">
        <v>0</v>
      </c>
      <c r="CU75" s="52">
        <v>0</v>
      </c>
      <c r="CV75" s="52">
        <v>0</v>
      </c>
      <c r="CW75" s="52">
        <v>0</v>
      </c>
      <c r="CX75" s="52">
        <v>0</v>
      </c>
      <c r="CY75" s="52">
        <v>0</v>
      </c>
      <c r="CZ75" s="52">
        <v>0</v>
      </c>
      <c r="DA75" s="52">
        <v>0</v>
      </c>
      <c r="DB75" s="52">
        <v>0</v>
      </c>
      <c r="DC75" s="52">
        <v>0</v>
      </c>
      <c r="DD75" s="52">
        <v>0</v>
      </c>
      <c r="DE75" s="52">
        <v>0</v>
      </c>
      <c r="DF75" s="52">
        <v>0</v>
      </c>
      <c r="DG75" s="52">
        <v>0</v>
      </c>
      <c r="DH75" s="52">
        <v>0</v>
      </c>
      <c r="DI75" s="52">
        <v>0</v>
      </c>
      <c r="DJ75" s="52">
        <v>0</v>
      </c>
      <c r="DK75" s="52">
        <v>0</v>
      </c>
      <c r="DL75" s="52">
        <v>0</v>
      </c>
      <c r="DM75" s="52">
        <v>0</v>
      </c>
      <c r="DN75" s="52">
        <v>0</v>
      </c>
      <c r="DO75" s="52">
        <v>0</v>
      </c>
      <c r="DP75" s="52">
        <v>0</v>
      </c>
      <c r="DQ75" s="52">
        <v>0</v>
      </c>
      <c r="DR75" s="52">
        <v>17.847169999999998</v>
      </c>
    </row>
    <row r="76" spans="1:122" ht="15" customHeight="1" x14ac:dyDescent="0.25">
      <c r="A76" s="58" t="s">
        <v>276</v>
      </c>
      <c r="B76" s="72" t="s">
        <v>18</v>
      </c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72"/>
      <c r="AD76" s="72"/>
      <c r="AE76" s="72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  <c r="BG76" s="72"/>
      <c r="BH76" s="72"/>
      <c r="BI76" s="72"/>
      <c r="BJ76" s="52">
        <v>0.94750000000000001</v>
      </c>
      <c r="BK76" s="52">
        <v>0.87180000000000002</v>
      </c>
      <c r="BL76" s="52">
        <v>0.999</v>
      </c>
      <c r="BM76" s="52">
        <v>1.0849</v>
      </c>
      <c r="BN76" s="52">
        <v>3.0249999999999999</v>
      </c>
      <c r="BO76" s="52">
        <v>3.0402999999999998</v>
      </c>
      <c r="BP76" s="52">
        <v>2.7698</v>
      </c>
      <c r="BQ76" s="52">
        <v>2.6190000000000002</v>
      </c>
      <c r="BR76" s="52">
        <v>0.2261</v>
      </c>
      <c r="BS76" s="52">
        <v>0.1767</v>
      </c>
      <c r="BT76" s="52">
        <v>0.29020000000000001</v>
      </c>
      <c r="BU76" s="52">
        <v>0.25750000000000001</v>
      </c>
      <c r="BV76" s="52">
        <v>0.65639999999999998</v>
      </c>
      <c r="BW76" s="52">
        <v>0.54420000000000002</v>
      </c>
      <c r="BX76" s="52">
        <v>1.3164</v>
      </c>
      <c r="BY76" s="52">
        <v>1.524</v>
      </c>
      <c r="BZ76" s="52">
        <v>0.89539999999999997</v>
      </c>
      <c r="CA76" s="52">
        <v>1.7785</v>
      </c>
      <c r="CB76" s="52">
        <v>0.73770000000000002</v>
      </c>
      <c r="CC76" s="52">
        <v>1.6757</v>
      </c>
      <c r="CD76" s="52">
        <v>1.4007099999999999</v>
      </c>
      <c r="CE76" s="52">
        <v>0.40411000000000002</v>
      </c>
      <c r="CF76" s="52">
        <v>0.17294999999999999</v>
      </c>
      <c r="CG76" s="52">
        <v>0.27707999999999999</v>
      </c>
      <c r="CH76" s="52">
        <v>0.32153999999999999</v>
      </c>
      <c r="CI76" s="52">
        <v>0.20688000000000001</v>
      </c>
      <c r="CJ76" s="52">
        <v>0.57464999999999999</v>
      </c>
      <c r="CK76" s="52">
        <v>0.17076</v>
      </c>
      <c r="CL76" s="52">
        <v>0.29542000000000002</v>
      </c>
      <c r="CM76" s="52">
        <v>0.16446</v>
      </c>
      <c r="CN76" s="52">
        <v>0.26999000000000001</v>
      </c>
      <c r="CO76" s="52">
        <v>0.33216000000000001</v>
      </c>
      <c r="CP76" s="52">
        <v>0.54378000000000004</v>
      </c>
      <c r="CQ76" s="52">
        <v>0.59704999999999997</v>
      </c>
      <c r="CR76" s="52">
        <v>0.5978</v>
      </c>
      <c r="CS76" s="52">
        <v>0.78915999999999997</v>
      </c>
      <c r="CT76" s="52">
        <v>0.5</v>
      </c>
      <c r="CU76" s="52">
        <v>0.7</v>
      </c>
      <c r="CV76" s="52">
        <v>0.7</v>
      </c>
      <c r="CW76" s="52">
        <v>1.5</v>
      </c>
      <c r="CX76" s="52">
        <v>0.66498000000000002</v>
      </c>
      <c r="CY76" s="52">
        <v>0.84125000000000005</v>
      </c>
      <c r="CZ76" s="52">
        <v>0.56371000000000004</v>
      </c>
      <c r="DA76" s="52">
        <v>0.69235999999999998</v>
      </c>
      <c r="DB76" s="52">
        <v>0.94777999999999996</v>
      </c>
      <c r="DC76" s="52">
        <v>0.88512999999999997</v>
      </c>
      <c r="DD76" s="52">
        <v>1.0356099999999999</v>
      </c>
      <c r="DE76" s="52">
        <v>0.93740999999999997</v>
      </c>
      <c r="DF76" s="52">
        <v>0.77790999999999999</v>
      </c>
      <c r="DG76" s="52">
        <v>0.64542999999999995</v>
      </c>
      <c r="DH76" s="52">
        <v>0.95559000000000005</v>
      </c>
      <c r="DI76" s="52">
        <v>1.1337600000000001</v>
      </c>
      <c r="DJ76" s="52">
        <v>0.89778999999999998</v>
      </c>
      <c r="DK76" s="52">
        <v>0.70162000000000002</v>
      </c>
      <c r="DL76" s="52">
        <v>0.99878</v>
      </c>
      <c r="DM76" s="52">
        <v>0.99158000000000002</v>
      </c>
      <c r="DN76" s="52">
        <v>2.96556</v>
      </c>
      <c r="DO76" s="52">
        <v>3.17801</v>
      </c>
      <c r="DP76" s="52">
        <v>3.5824400000000001</v>
      </c>
      <c r="DQ76" s="52">
        <v>3.43309</v>
      </c>
      <c r="DR76" s="52">
        <v>3.4678399999999998</v>
      </c>
    </row>
    <row r="77" spans="1:122" ht="15" customHeight="1" x14ac:dyDescent="0.25">
      <c r="A77" s="58" t="s">
        <v>277</v>
      </c>
      <c r="B77" s="71" t="s">
        <v>142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52">
        <v>56.441209999999998</v>
      </c>
      <c r="BK77" s="52">
        <v>56.064079999999997</v>
      </c>
      <c r="BL77" s="52">
        <v>56.236409999999999</v>
      </c>
      <c r="BM77" s="52">
        <v>42.133009999999999</v>
      </c>
      <c r="BN77" s="52">
        <v>38.364449999999998</v>
      </c>
      <c r="BO77" s="52">
        <v>39.859359999999995</v>
      </c>
      <c r="BP77" s="52">
        <v>40.215239999999994</v>
      </c>
      <c r="BQ77" s="52">
        <v>40.483599999999996</v>
      </c>
      <c r="BR77" s="52">
        <v>41.064520000000002</v>
      </c>
      <c r="BS77" s="52">
        <v>42.00103</v>
      </c>
      <c r="BT77" s="52">
        <v>42.097210000000004</v>
      </c>
      <c r="BU77" s="52">
        <v>42.454520000000002</v>
      </c>
      <c r="BV77" s="52">
        <v>44.291969999999999</v>
      </c>
      <c r="BW77" s="52">
        <v>45.776209999999999</v>
      </c>
      <c r="BX77" s="52">
        <v>46.036290000000001</v>
      </c>
      <c r="BY77" s="52">
        <v>46.839280000000002</v>
      </c>
      <c r="BZ77" s="52">
        <v>54.463259999999998</v>
      </c>
      <c r="CA77" s="52">
        <v>56.89622</v>
      </c>
      <c r="CB77" s="52">
        <v>58.058689999999999</v>
      </c>
      <c r="CC77" s="52">
        <v>57.355980000000002</v>
      </c>
      <c r="CD77" s="52">
        <v>54.778440000000003</v>
      </c>
      <c r="CE77" s="52">
        <v>56.472490000000001</v>
      </c>
      <c r="CF77" s="52">
        <v>60.174570000000003</v>
      </c>
      <c r="CG77" s="52">
        <v>270.77692999999999</v>
      </c>
      <c r="CH77" s="52">
        <v>60.923789999999997</v>
      </c>
      <c r="CI77" s="52">
        <v>62.991059999999997</v>
      </c>
      <c r="CJ77" s="52">
        <v>63.339210000000001</v>
      </c>
      <c r="CK77" s="52">
        <v>61.736879999999999</v>
      </c>
      <c r="CL77" s="52">
        <v>62.726619999999997</v>
      </c>
      <c r="CM77" s="52">
        <v>64.834630000000004</v>
      </c>
      <c r="CN77" s="52">
        <v>67.168040000000005</v>
      </c>
      <c r="CO77" s="52">
        <v>70.159509999999997</v>
      </c>
      <c r="CP77" s="52">
        <v>73.447569999999999</v>
      </c>
      <c r="CQ77" s="52">
        <v>75.304940000000002</v>
      </c>
      <c r="CR77" s="52">
        <v>77.207070000000002</v>
      </c>
      <c r="CS77" s="52">
        <v>82.212549999999993</v>
      </c>
      <c r="CT77" s="52">
        <v>84</v>
      </c>
      <c r="CU77" s="52">
        <v>86.6</v>
      </c>
      <c r="CV77" s="52">
        <v>83.1</v>
      </c>
      <c r="CW77" s="52">
        <v>84.9</v>
      </c>
      <c r="CX77" s="52">
        <v>92.023179999999996</v>
      </c>
      <c r="CY77" s="52">
        <v>93.263570000000001</v>
      </c>
      <c r="CZ77" s="52">
        <v>97.303070000000005</v>
      </c>
      <c r="DA77" s="52">
        <v>100.41701999999999</v>
      </c>
      <c r="DB77" s="52">
        <v>102.03735</v>
      </c>
      <c r="DC77" s="52">
        <v>100.46151</v>
      </c>
      <c r="DD77" s="52">
        <v>95.478459999999998</v>
      </c>
      <c r="DE77" s="52">
        <v>92.262349999999998</v>
      </c>
      <c r="DF77" s="52">
        <v>73.01943</v>
      </c>
      <c r="DG77" s="52">
        <v>75.774069999999995</v>
      </c>
      <c r="DH77" s="52">
        <v>77.418000000000006</v>
      </c>
      <c r="DI77" s="52">
        <v>75.181839999999994</v>
      </c>
      <c r="DJ77" s="52">
        <v>74.928889999999996</v>
      </c>
      <c r="DK77" s="52">
        <v>77.860910000000004</v>
      </c>
      <c r="DL77" s="52">
        <v>79.083619999999996</v>
      </c>
      <c r="DM77" s="52">
        <v>81.712400000000002</v>
      </c>
      <c r="DN77" s="52">
        <v>74.428610000000006</v>
      </c>
      <c r="DO77" s="52">
        <v>75.71199</v>
      </c>
      <c r="DP77" s="52">
        <v>84.370559999999998</v>
      </c>
      <c r="DQ77" s="52">
        <v>93.482290000000006</v>
      </c>
      <c r="DR77" s="52">
        <v>106.997</v>
      </c>
    </row>
    <row r="78" spans="1:122" ht="15" customHeight="1" x14ac:dyDescent="0.25">
      <c r="A78" s="58" t="s">
        <v>278</v>
      </c>
      <c r="B78" s="72" t="s">
        <v>143</v>
      </c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52">
        <v>0</v>
      </c>
      <c r="BK78" s="52">
        <v>0</v>
      </c>
      <c r="BL78" s="52">
        <v>0</v>
      </c>
      <c r="BM78" s="52">
        <v>0</v>
      </c>
      <c r="BN78" s="52">
        <v>0</v>
      </c>
      <c r="BO78" s="52">
        <v>0</v>
      </c>
      <c r="BP78" s="52">
        <v>0</v>
      </c>
      <c r="BQ78" s="52">
        <v>0</v>
      </c>
      <c r="BR78" s="52">
        <v>0</v>
      </c>
      <c r="BS78" s="52">
        <v>0</v>
      </c>
      <c r="BT78" s="52">
        <v>0</v>
      </c>
      <c r="BU78" s="52">
        <v>0</v>
      </c>
      <c r="BV78" s="52">
        <v>0</v>
      </c>
      <c r="BW78" s="52">
        <v>0</v>
      </c>
      <c r="BX78" s="52">
        <v>0</v>
      </c>
      <c r="BY78" s="52">
        <v>0</v>
      </c>
      <c r="BZ78" s="52">
        <v>0</v>
      </c>
      <c r="CA78" s="52">
        <v>0</v>
      </c>
      <c r="CB78" s="52">
        <v>0</v>
      </c>
      <c r="CC78" s="52">
        <v>0</v>
      </c>
      <c r="CD78" s="52">
        <v>0</v>
      </c>
      <c r="CE78" s="52">
        <v>0</v>
      </c>
      <c r="CF78" s="52">
        <v>0</v>
      </c>
      <c r="CG78" s="52">
        <v>207.96591000000001</v>
      </c>
      <c r="CH78" s="52">
        <v>0</v>
      </c>
      <c r="CI78" s="52">
        <v>0</v>
      </c>
      <c r="CJ78" s="52">
        <v>0</v>
      </c>
      <c r="CK78" s="52">
        <v>0</v>
      </c>
      <c r="CL78" s="52">
        <v>0</v>
      </c>
      <c r="CM78" s="52">
        <v>0</v>
      </c>
      <c r="CN78" s="52">
        <v>0</v>
      </c>
      <c r="CO78" s="52">
        <v>0</v>
      </c>
      <c r="CP78" s="52">
        <v>0</v>
      </c>
      <c r="CQ78" s="52">
        <v>0</v>
      </c>
      <c r="CR78" s="52">
        <v>0</v>
      </c>
      <c r="CS78" s="52">
        <v>0</v>
      </c>
      <c r="CT78" s="52">
        <v>0</v>
      </c>
      <c r="CU78" s="52">
        <v>0</v>
      </c>
      <c r="CV78" s="52">
        <v>0</v>
      </c>
      <c r="CW78" s="52">
        <v>0</v>
      </c>
      <c r="CX78" s="52">
        <v>0</v>
      </c>
      <c r="CY78" s="52">
        <v>0</v>
      </c>
      <c r="CZ78" s="52">
        <v>0</v>
      </c>
      <c r="DA78" s="52">
        <v>0</v>
      </c>
      <c r="DB78" s="52">
        <v>0</v>
      </c>
      <c r="DC78" s="52">
        <v>0</v>
      </c>
      <c r="DD78" s="52">
        <v>0</v>
      </c>
      <c r="DE78" s="52">
        <v>0</v>
      </c>
      <c r="DF78" s="52">
        <v>0</v>
      </c>
      <c r="DG78" s="52">
        <v>0</v>
      </c>
      <c r="DH78" s="52">
        <v>0</v>
      </c>
      <c r="DI78" s="52">
        <v>0</v>
      </c>
      <c r="DJ78" s="52">
        <v>0</v>
      </c>
      <c r="DK78" s="52">
        <v>0</v>
      </c>
      <c r="DL78" s="52">
        <v>0</v>
      </c>
      <c r="DM78" s="52">
        <v>0</v>
      </c>
      <c r="DN78" s="52">
        <v>4.6899999999999997E-2</v>
      </c>
      <c r="DO78" s="52">
        <v>4.6899999999999997E-2</v>
      </c>
      <c r="DP78" s="52">
        <v>4.6899999999999997E-2</v>
      </c>
      <c r="DQ78" s="52">
        <v>4.6899999999999997E-2</v>
      </c>
      <c r="DR78" s="52">
        <v>4.6899999999999997E-2</v>
      </c>
    </row>
    <row r="79" spans="1:122" ht="15" customHeight="1" x14ac:dyDescent="0.25">
      <c r="A79" s="58" t="s">
        <v>279</v>
      </c>
      <c r="B79" s="72" t="s">
        <v>18</v>
      </c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52">
        <v>54.193770000000001</v>
      </c>
      <c r="BK79" s="52">
        <v>53.537469999999999</v>
      </c>
      <c r="BL79" s="52">
        <v>53.555959999999999</v>
      </c>
      <c r="BM79" s="52">
        <v>39.862789999999997</v>
      </c>
      <c r="BN79" s="52">
        <v>36.402459999999998</v>
      </c>
      <c r="BO79" s="52">
        <v>37.096429999999998</v>
      </c>
      <c r="BP79" s="52">
        <v>37.912039999999998</v>
      </c>
      <c r="BQ79" s="52">
        <v>38.195369999999997</v>
      </c>
      <c r="BR79" s="52">
        <v>38.466430000000003</v>
      </c>
      <c r="BS79" s="52">
        <v>39.119459999999997</v>
      </c>
      <c r="BT79" s="52">
        <v>39.286610000000003</v>
      </c>
      <c r="BU79" s="52">
        <v>39.748800000000003</v>
      </c>
      <c r="BV79" s="52">
        <v>41.325339999999997</v>
      </c>
      <c r="BW79" s="52">
        <v>42.52073</v>
      </c>
      <c r="BX79" s="52">
        <v>43.611260000000001</v>
      </c>
      <c r="BY79" s="52">
        <v>44.240110000000001</v>
      </c>
      <c r="BZ79" s="52">
        <v>51.1464</v>
      </c>
      <c r="CA79" s="52">
        <v>54.448070000000001</v>
      </c>
      <c r="CB79" s="52">
        <v>55.210630000000002</v>
      </c>
      <c r="CC79" s="52">
        <v>55.384999999999998</v>
      </c>
      <c r="CD79" s="52">
        <v>53.098500000000001</v>
      </c>
      <c r="CE79" s="52">
        <v>54.002690000000001</v>
      </c>
      <c r="CF79" s="52">
        <v>56.29034</v>
      </c>
      <c r="CG79" s="52">
        <v>58.13935</v>
      </c>
      <c r="CH79" s="52">
        <v>58.208799999999997</v>
      </c>
      <c r="CI79" s="52">
        <v>59.92794</v>
      </c>
      <c r="CJ79" s="52">
        <v>59.520980000000002</v>
      </c>
      <c r="CK79" s="52">
        <v>58.534660000000002</v>
      </c>
      <c r="CL79" s="52">
        <v>59.37433</v>
      </c>
      <c r="CM79" s="52">
        <v>61.735100000000003</v>
      </c>
      <c r="CN79" s="52">
        <v>62.801789999999997</v>
      </c>
      <c r="CO79" s="52">
        <v>66.913349999999994</v>
      </c>
      <c r="CP79" s="52">
        <v>70.012050000000002</v>
      </c>
      <c r="CQ79" s="52">
        <v>72.259159999999994</v>
      </c>
      <c r="CR79" s="52">
        <v>73.884110000000007</v>
      </c>
      <c r="CS79" s="52">
        <v>79.096149999999994</v>
      </c>
      <c r="CT79" s="52">
        <v>80.400000000000006</v>
      </c>
      <c r="CU79" s="52">
        <v>83.5</v>
      </c>
      <c r="CV79" s="52">
        <v>79.2</v>
      </c>
      <c r="CW79" s="52">
        <v>81.599999999999994</v>
      </c>
      <c r="CX79" s="52">
        <v>87.856390000000005</v>
      </c>
      <c r="CY79" s="52">
        <v>89.479129999999998</v>
      </c>
      <c r="CZ79" s="52">
        <v>92.759879999999995</v>
      </c>
      <c r="DA79" s="52">
        <v>97.125910000000005</v>
      </c>
      <c r="DB79" s="52">
        <v>98.09975</v>
      </c>
      <c r="DC79" s="52">
        <v>96.796009999999995</v>
      </c>
      <c r="DD79" s="52">
        <v>91.568879999999993</v>
      </c>
      <c r="DE79" s="52">
        <v>88.574839999999995</v>
      </c>
      <c r="DF79" s="52">
        <v>68.801190000000005</v>
      </c>
      <c r="DG79" s="52">
        <v>71.940650000000005</v>
      </c>
      <c r="DH79" s="52">
        <v>72.991140000000001</v>
      </c>
      <c r="DI79" s="52">
        <v>71.499399999999994</v>
      </c>
      <c r="DJ79" s="52">
        <v>71.686400000000006</v>
      </c>
      <c r="DK79" s="52">
        <v>74.165760000000006</v>
      </c>
      <c r="DL79" s="52">
        <v>74.432580000000002</v>
      </c>
      <c r="DM79" s="52">
        <v>78.139039999999994</v>
      </c>
      <c r="DN79" s="52">
        <v>69.584770000000006</v>
      </c>
      <c r="DO79" s="52">
        <v>71.303100000000001</v>
      </c>
      <c r="DP79" s="52">
        <v>79.451580000000007</v>
      </c>
      <c r="DQ79" s="52">
        <v>89.750299999999996</v>
      </c>
      <c r="DR79" s="52">
        <v>102.00982999999999</v>
      </c>
    </row>
    <row r="80" spans="1:122" ht="30" x14ac:dyDescent="0.25">
      <c r="A80" s="58" t="s">
        <v>280</v>
      </c>
      <c r="B80" s="72" t="s">
        <v>144</v>
      </c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52">
        <v>2.2474400000000001</v>
      </c>
      <c r="BK80" s="52">
        <v>2.5266099999999998</v>
      </c>
      <c r="BL80" s="52">
        <v>2.68045</v>
      </c>
      <c r="BM80" s="52">
        <v>2.2702200000000001</v>
      </c>
      <c r="BN80" s="52">
        <v>1.9619899999999999</v>
      </c>
      <c r="BO80" s="52">
        <v>2.7629299999999999</v>
      </c>
      <c r="BP80" s="52">
        <v>2.3031999999999999</v>
      </c>
      <c r="BQ80" s="52">
        <v>2.28823</v>
      </c>
      <c r="BR80" s="52">
        <v>2.59809</v>
      </c>
      <c r="BS80" s="52">
        <v>2.88157</v>
      </c>
      <c r="BT80" s="52">
        <v>2.8106</v>
      </c>
      <c r="BU80" s="52">
        <v>2.7057199999999999</v>
      </c>
      <c r="BV80" s="52">
        <v>2.9666299999999999</v>
      </c>
      <c r="BW80" s="52">
        <v>3.2554799999999999</v>
      </c>
      <c r="BX80" s="52">
        <v>2.42503</v>
      </c>
      <c r="BY80" s="52">
        <v>2.59917</v>
      </c>
      <c r="BZ80" s="52">
        <v>3.3168600000000001</v>
      </c>
      <c r="CA80" s="52">
        <v>2.44815</v>
      </c>
      <c r="CB80" s="52">
        <v>2.8480599999999998</v>
      </c>
      <c r="CC80" s="52">
        <v>1.97098</v>
      </c>
      <c r="CD80" s="52">
        <v>1.67994</v>
      </c>
      <c r="CE80" s="52">
        <v>2.4697900000000002</v>
      </c>
      <c r="CF80" s="52">
        <v>3.8842300000000001</v>
      </c>
      <c r="CG80" s="52">
        <v>4.6716699999999998</v>
      </c>
      <c r="CH80" s="52">
        <v>2.7149899999999998</v>
      </c>
      <c r="CI80" s="52">
        <v>3.0631200000000001</v>
      </c>
      <c r="CJ80" s="52">
        <v>3.8182299999999998</v>
      </c>
      <c r="CK80" s="52">
        <v>3.2022200000000001</v>
      </c>
      <c r="CL80" s="52">
        <v>3.3523000000000001</v>
      </c>
      <c r="CM80" s="52">
        <v>3.0995300000000001</v>
      </c>
      <c r="CN80" s="52">
        <v>4.36625</v>
      </c>
      <c r="CO80" s="52">
        <v>3.2461600000000002</v>
      </c>
      <c r="CP80" s="52">
        <v>3.4355199999999999</v>
      </c>
      <c r="CQ80" s="52">
        <v>3.0457800000000002</v>
      </c>
      <c r="CR80" s="52">
        <v>3.3229600000000001</v>
      </c>
      <c r="CS80" s="52">
        <v>3.1164000000000001</v>
      </c>
      <c r="CT80" s="52">
        <v>3.6</v>
      </c>
      <c r="CU80" s="52">
        <v>3.1</v>
      </c>
      <c r="CV80" s="52">
        <v>4</v>
      </c>
      <c r="CW80" s="52">
        <v>3.3</v>
      </c>
      <c r="CX80" s="52">
        <v>4.1667899999999998</v>
      </c>
      <c r="CY80" s="52">
        <v>3.78444</v>
      </c>
      <c r="CZ80" s="52">
        <v>4.5431900000000001</v>
      </c>
      <c r="DA80" s="52">
        <v>3.2911100000000002</v>
      </c>
      <c r="DB80" s="52">
        <v>3.9376000000000002</v>
      </c>
      <c r="DC80" s="52">
        <v>3.6655000000000002</v>
      </c>
      <c r="DD80" s="52">
        <v>3.9095800000000001</v>
      </c>
      <c r="DE80" s="52">
        <v>3.6875100000000001</v>
      </c>
      <c r="DF80" s="52">
        <v>4.2182399999999998</v>
      </c>
      <c r="DG80" s="52">
        <v>3.8334199999999998</v>
      </c>
      <c r="DH80" s="52">
        <v>4.4268599999999996</v>
      </c>
      <c r="DI80" s="52">
        <v>3.6824400000000002</v>
      </c>
      <c r="DJ80" s="52">
        <v>3.2424900000000001</v>
      </c>
      <c r="DK80" s="52">
        <v>3.6951499999999999</v>
      </c>
      <c r="DL80" s="52">
        <v>4.6510400000000001</v>
      </c>
      <c r="DM80" s="52">
        <v>3.5733600000000001</v>
      </c>
      <c r="DN80" s="52">
        <v>4.7969400000000002</v>
      </c>
      <c r="DO80" s="52">
        <v>4.3619899999999996</v>
      </c>
      <c r="DP80" s="52">
        <v>4.8720800000000004</v>
      </c>
      <c r="DQ80" s="52">
        <v>3.6850900000000002</v>
      </c>
      <c r="DR80" s="52">
        <v>4.9402699999999999</v>
      </c>
    </row>
    <row r="81" spans="1:122" ht="15" customHeight="1" x14ac:dyDescent="0.25">
      <c r="A81" s="58" t="s">
        <v>281</v>
      </c>
      <c r="B81" s="71" t="s">
        <v>96</v>
      </c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52">
        <v>87.997299999999996</v>
      </c>
      <c r="BK81" s="52">
        <v>50.579500000000003</v>
      </c>
      <c r="BL81" s="52">
        <v>46.398699999999998</v>
      </c>
      <c r="BM81" s="52">
        <v>75.877399999999994</v>
      </c>
      <c r="BN81" s="52">
        <v>75.582099999999997</v>
      </c>
      <c r="BO81" s="52">
        <v>31.418900000000001</v>
      </c>
      <c r="BP81" s="52">
        <v>27.420300000000001</v>
      </c>
      <c r="BQ81" s="52">
        <v>-7.6492000000000004</v>
      </c>
      <c r="BR81" s="52">
        <v>22.372</v>
      </c>
      <c r="BS81" s="52">
        <v>23.044</v>
      </c>
      <c r="BT81" s="52">
        <v>22.8432</v>
      </c>
      <c r="BU81" s="52">
        <v>14.73982</v>
      </c>
      <c r="BV81" s="52">
        <v>19.769200000000001</v>
      </c>
      <c r="BW81" s="52">
        <v>19.803699999999999</v>
      </c>
      <c r="BX81" s="52">
        <v>17.562719999999999</v>
      </c>
      <c r="BY81" s="52">
        <v>15.47138</v>
      </c>
      <c r="BZ81" s="52">
        <v>18.518599999999999</v>
      </c>
      <c r="CA81" s="52">
        <v>17.013300000000001</v>
      </c>
      <c r="CB81" s="52">
        <v>21.715800000000002</v>
      </c>
      <c r="CC81" s="52">
        <v>9.5523000000000007</v>
      </c>
      <c r="CD81" s="52">
        <v>18.386600000000001</v>
      </c>
      <c r="CE81" s="52">
        <v>19.764900000000001</v>
      </c>
      <c r="CF81" s="52">
        <v>19.7331</v>
      </c>
      <c r="CG81" s="52">
        <v>20.0229</v>
      </c>
      <c r="CH81" s="52">
        <v>20.111499999999999</v>
      </c>
      <c r="CI81" s="52">
        <v>20.654499999999999</v>
      </c>
      <c r="CJ81" s="52">
        <v>20.506630000000001</v>
      </c>
      <c r="CK81" s="52">
        <v>18.839469999999999</v>
      </c>
      <c r="CL81" s="52">
        <v>18.816500000000001</v>
      </c>
      <c r="CM81" s="52">
        <v>19.856100000000001</v>
      </c>
      <c r="CN81" s="52">
        <v>20.2758</v>
      </c>
      <c r="CO81" s="52">
        <v>20.662600000000001</v>
      </c>
      <c r="CP81" s="52">
        <v>21.130600000000001</v>
      </c>
      <c r="CQ81" s="52">
        <v>22.047499999999999</v>
      </c>
      <c r="CR81" s="52">
        <v>24.327999999999999</v>
      </c>
      <c r="CS81" s="52">
        <v>26.128160000000001</v>
      </c>
      <c r="CT81" s="52">
        <v>29.2</v>
      </c>
      <c r="CU81" s="52">
        <v>29.6</v>
      </c>
      <c r="CV81" s="52">
        <v>34.6</v>
      </c>
      <c r="CW81" s="52">
        <v>40.5</v>
      </c>
      <c r="CX81" s="52">
        <v>44.732900000000001</v>
      </c>
      <c r="CY81" s="52">
        <v>52.521700000000003</v>
      </c>
      <c r="CZ81" s="52">
        <v>55.222000000000001</v>
      </c>
      <c r="DA81" s="52">
        <v>70.3673</v>
      </c>
      <c r="DB81" s="52">
        <v>68.872399999999999</v>
      </c>
      <c r="DC81" s="52">
        <v>73.706299999999999</v>
      </c>
      <c r="DD81" s="52">
        <v>80.091399999999993</v>
      </c>
      <c r="DE81" s="52">
        <v>77.773300000000006</v>
      </c>
      <c r="DF81" s="52">
        <v>77.952699999999993</v>
      </c>
      <c r="DG81" s="52">
        <v>81.069199999999995</v>
      </c>
      <c r="DH81" s="52">
        <v>72.552499999999995</v>
      </c>
      <c r="DI81" s="52">
        <v>69.870500000000007</v>
      </c>
      <c r="DJ81" s="52">
        <v>66.524900000000002</v>
      </c>
      <c r="DK81" s="52">
        <v>66.9238</v>
      </c>
      <c r="DL81" s="52">
        <v>58.809100000000001</v>
      </c>
      <c r="DM81" s="52">
        <v>49.514600000000002</v>
      </c>
      <c r="DN81" s="52">
        <v>68.197929999999999</v>
      </c>
      <c r="DO81" s="52">
        <v>79.356970000000004</v>
      </c>
      <c r="DP81" s="52">
        <v>128.07839999999999</v>
      </c>
      <c r="DQ81" s="52">
        <v>138.3152</v>
      </c>
      <c r="DR81" s="52">
        <v>126.2914</v>
      </c>
    </row>
    <row r="82" spans="1:122" ht="30" x14ac:dyDescent="0.25">
      <c r="A82" s="58" t="s">
        <v>282</v>
      </c>
      <c r="B82" s="72" t="s">
        <v>136</v>
      </c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52">
        <v>87.997299999999996</v>
      </c>
      <c r="BK82" s="52">
        <v>50.579500000000003</v>
      </c>
      <c r="BL82" s="52">
        <v>46.398699999999998</v>
      </c>
      <c r="BM82" s="52">
        <v>75.877399999999994</v>
      </c>
      <c r="BN82" s="52">
        <v>75.582099999999997</v>
      </c>
      <c r="BO82" s="52">
        <v>31.418900000000001</v>
      </c>
      <c r="BP82" s="52">
        <v>27.420300000000001</v>
      </c>
      <c r="BQ82" s="52">
        <v>-7.6492000000000004</v>
      </c>
      <c r="BR82" s="52">
        <v>22.372</v>
      </c>
      <c r="BS82" s="52">
        <v>23.044</v>
      </c>
      <c r="BT82" s="52">
        <v>22.8432</v>
      </c>
      <c r="BU82" s="52">
        <v>14.73982</v>
      </c>
      <c r="BV82" s="52">
        <v>20.055099999999999</v>
      </c>
      <c r="BW82" s="52">
        <v>20.165500000000002</v>
      </c>
      <c r="BX82" s="52">
        <v>18.008019999999998</v>
      </c>
      <c r="BY82" s="52">
        <v>15.75638</v>
      </c>
      <c r="BZ82" s="52">
        <v>18.641999999999999</v>
      </c>
      <c r="CA82" s="52">
        <v>17.125900000000001</v>
      </c>
      <c r="CB82" s="52">
        <v>21.8049</v>
      </c>
      <c r="CC82" s="52">
        <v>9.6134000000000004</v>
      </c>
      <c r="CD82" s="52">
        <v>18.386600000000001</v>
      </c>
      <c r="CE82" s="52">
        <v>19.764900000000001</v>
      </c>
      <c r="CF82" s="52">
        <v>19.7331</v>
      </c>
      <c r="CG82" s="52">
        <v>20.0229</v>
      </c>
      <c r="CH82" s="52">
        <v>20.111499999999999</v>
      </c>
      <c r="CI82" s="52">
        <v>20.654499999999999</v>
      </c>
      <c r="CJ82" s="52">
        <v>20.506630000000001</v>
      </c>
      <c r="CK82" s="52">
        <v>18.839469999999999</v>
      </c>
      <c r="CL82" s="52">
        <v>18.816500000000001</v>
      </c>
      <c r="CM82" s="52">
        <v>19.856100000000001</v>
      </c>
      <c r="CN82" s="52">
        <v>20.2758</v>
      </c>
      <c r="CO82" s="52">
        <v>20.662600000000001</v>
      </c>
      <c r="CP82" s="52">
        <v>21.130600000000001</v>
      </c>
      <c r="CQ82" s="52">
        <v>22.047499999999999</v>
      </c>
      <c r="CR82" s="52">
        <v>24.327999999999999</v>
      </c>
      <c r="CS82" s="52">
        <v>26.128160000000001</v>
      </c>
      <c r="CT82" s="52">
        <v>29.2</v>
      </c>
      <c r="CU82" s="52">
        <v>29.6</v>
      </c>
      <c r="CV82" s="52">
        <v>34.6</v>
      </c>
      <c r="CW82" s="52">
        <v>40.5</v>
      </c>
      <c r="CX82" s="52">
        <v>44.732900000000001</v>
      </c>
      <c r="CY82" s="52">
        <v>52.521700000000003</v>
      </c>
      <c r="CZ82" s="52">
        <v>55.222000000000001</v>
      </c>
      <c r="DA82" s="52">
        <v>70.3673</v>
      </c>
      <c r="DB82" s="52">
        <v>68.872399999999999</v>
      </c>
      <c r="DC82" s="52">
        <v>73.706299999999999</v>
      </c>
      <c r="DD82" s="52">
        <v>80.091399999999993</v>
      </c>
      <c r="DE82" s="52">
        <v>77.773300000000006</v>
      </c>
      <c r="DF82" s="52">
        <v>77.952699999999993</v>
      </c>
      <c r="DG82" s="52">
        <v>81.069199999999995</v>
      </c>
      <c r="DH82" s="52">
        <v>72.552499999999995</v>
      </c>
      <c r="DI82" s="52">
        <v>69.870500000000007</v>
      </c>
      <c r="DJ82" s="52">
        <v>66.524900000000002</v>
      </c>
      <c r="DK82" s="52">
        <v>66.9238</v>
      </c>
      <c r="DL82" s="52">
        <v>58.809100000000001</v>
      </c>
      <c r="DM82" s="52">
        <v>49.514600000000002</v>
      </c>
      <c r="DN82" s="52">
        <v>68.197929999999999</v>
      </c>
      <c r="DO82" s="52">
        <v>79.356970000000004</v>
      </c>
      <c r="DP82" s="52">
        <v>128.07839999999999</v>
      </c>
      <c r="DQ82" s="52">
        <v>138.3152</v>
      </c>
      <c r="DR82" s="52">
        <v>126.2914</v>
      </c>
    </row>
    <row r="83" spans="1:122" ht="15" customHeight="1" x14ac:dyDescent="0.25">
      <c r="A83" s="58" t="s">
        <v>283</v>
      </c>
      <c r="B83" s="72" t="s">
        <v>18</v>
      </c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52">
        <v>0</v>
      </c>
      <c r="BK83" s="52">
        <v>0</v>
      </c>
      <c r="BL83" s="52">
        <v>0</v>
      </c>
      <c r="BM83" s="52">
        <v>0</v>
      </c>
      <c r="BN83" s="52">
        <v>0</v>
      </c>
      <c r="BO83" s="52">
        <v>0</v>
      </c>
      <c r="BP83" s="52">
        <v>0</v>
      </c>
      <c r="BQ83" s="52">
        <v>0</v>
      </c>
      <c r="BR83" s="52">
        <v>0</v>
      </c>
      <c r="BS83" s="52">
        <v>0</v>
      </c>
      <c r="BT83" s="52">
        <v>0</v>
      </c>
      <c r="BU83" s="52">
        <v>0</v>
      </c>
      <c r="BV83" s="52">
        <v>0</v>
      </c>
      <c r="BW83" s="52">
        <v>0</v>
      </c>
      <c r="BX83" s="52">
        <v>0</v>
      </c>
      <c r="BY83" s="52">
        <v>0</v>
      </c>
      <c r="BZ83" s="52">
        <v>0</v>
      </c>
      <c r="CA83" s="52">
        <v>0</v>
      </c>
      <c r="CB83" s="52">
        <v>0</v>
      </c>
      <c r="CC83" s="52">
        <v>0</v>
      </c>
      <c r="CD83" s="52">
        <v>0</v>
      </c>
      <c r="CE83" s="52">
        <v>0</v>
      </c>
      <c r="CF83" s="52">
        <v>0</v>
      </c>
      <c r="CG83" s="52">
        <v>0</v>
      </c>
      <c r="CH83" s="52">
        <v>0</v>
      </c>
      <c r="CI83" s="52">
        <v>0</v>
      </c>
      <c r="CJ83" s="52">
        <v>0</v>
      </c>
      <c r="CK83" s="52">
        <v>0</v>
      </c>
      <c r="CL83" s="52">
        <v>0</v>
      </c>
      <c r="CM83" s="52">
        <v>0</v>
      </c>
      <c r="CN83" s="52">
        <v>0</v>
      </c>
      <c r="CO83" s="52">
        <v>0</v>
      </c>
      <c r="CP83" s="52">
        <v>0</v>
      </c>
      <c r="CQ83" s="52">
        <v>0</v>
      </c>
      <c r="CR83" s="52">
        <v>0</v>
      </c>
      <c r="CS83" s="52">
        <v>0</v>
      </c>
      <c r="CT83" s="52">
        <v>0</v>
      </c>
      <c r="CU83" s="52">
        <v>0</v>
      </c>
      <c r="CV83" s="52">
        <v>0</v>
      </c>
      <c r="CW83" s="52">
        <v>0</v>
      </c>
      <c r="CX83" s="52">
        <v>0</v>
      </c>
      <c r="CY83" s="52">
        <v>0</v>
      </c>
      <c r="CZ83" s="52">
        <v>0</v>
      </c>
      <c r="DA83" s="52">
        <v>0</v>
      </c>
      <c r="DB83" s="52">
        <v>0</v>
      </c>
      <c r="DC83" s="52">
        <v>0</v>
      </c>
      <c r="DD83" s="52">
        <v>0</v>
      </c>
      <c r="DE83" s="52">
        <v>0</v>
      </c>
      <c r="DF83" s="52">
        <v>0</v>
      </c>
      <c r="DG83" s="52">
        <v>0</v>
      </c>
      <c r="DH83" s="52">
        <v>0</v>
      </c>
      <c r="DI83" s="52">
        <v>0</v>
      </c>
      <c r="DJ83" s="52">
        <v>0</v>
      </c>
      <c r="DK83" s="52">
        <v>0</v>
      </c>
      <c r="DL83" s="52">
        <v>0</v>
      </c>
      <c r="DM83" s="52">
        <v>0</v>
      </c>
      <c r="DN83" s="52">
        <v>0</v>
      </c>
      <c r="DO83" s="52">
        <v>0</v>
      </c>
      <c r="DP83" s="52">
        <v>0</v>
      </c>
      <c r="DQ83" s="52">
        <v>0</v>
      </c>
      <c r="DR83" s="52">
        <v>0</v>
      </c>
    </row>
    <row r="84" spans="1:122" ht="15" customHeight="1" x14ac:dyDescent="0.25">
      <c r="A84" s="58" t="s">
        <v>284</v>
      </c>
      <c r="B84" s="70" t="s">
        <v>145</v>
      </c>
      <c r="C84" s="70"/>
      <c r="D84" s="70"/>
      <c r="E84" s="70"/>
      <c r="F84" s="70"/>
      <c r="G84" s="70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/>
      <c r="AN84" s="70"/>
      <c r="AO84" s="70"/>
      <c r="AP84" s="70"/>
      <c r="AQ84" s="70"/>
      <c r="AR84" s="70"/>
      <c r="AS84" s="70"/>
      <c r="AT84" s="70"/>
      <c r="AU84" s="70"/>
      <c r="AV84" s="70"/>
      <c r="AW84" s="70"/>
      <c r="AX84" s="70"/>
      <c r="AY84" s="70"/>
      <c r="AZ84" s="70"/>
      <c r="BA84" s="70"/>
      <c r="BB84" s="70"/>
      <c r="BC84" s="70"/>
      <c r="BD84" s="70"/>
      <c r="BE84" s="70"/>
      <c r="BF84" s="70"/>
      <c r="BG84" s="70"/>
      <c r="BH84" s="70"/>
      <c r="BI84" s="70"/>
      <c r="BJ84" s="52">
        <v>313.91091000000006</v>
      </c>
      <c r="BK84" s="52">
        <v>305.44017999999994</v>
      </c>
      <c r="BL84" s="52">
        <v>304.87184999999999</v>
      </c>
      <c r="BM84" s="52">
        <v>281.48761000000002</v>
      </c>
      <c r="BN84" s="52">
        <v>277.56765999999999</v>
      </c>
      <c r="BO84" s="52">
        <v>270.32429000000002</v>
      </c>
      <c r="BP84" s="52">
        <v>278.91973999999993</v>
      </c>
      <c r="BQ84" s="52">
        <v>300.12576000000001</v>
      </c>
      <c r="BR84" s="52">
        <v>372.69053999999994</v>
      </c>
      <c r="BS84" s="52">
        <v>325.03197</v>
      </c>
      <c r="BT84" s="52">
        <v>334.05638999999996</v>
      </c>
      <c r="BU84" s="52">
        <v>366.55958000000004</v>
      </c>
      <c r="BV84" s="52">
        <v>490.13314000000003</v>
      </c>
      <c r="BW84" s="52">
        <v>398.07785999999999</v>
      </c>
      <c r="BX84" s="52">
        <v>351.29235</v>
      </c>
      <c r="BY84" s="52">
        <v>465.02382999999998</v>
      </c>
      <c r="BZ84" s="52">
        <v>411.39559000000003</v>
      </c>
      <c r="CA84" s="52">
        <v>338.94941</v>
      </c>
      <c r="CB84" s="52">
        <v>311.01116000000002</v>
      </c>
      <c r="CC84" s="52">
        <v>425.48514</v>
      </c>
      <c r="CD84" s="52">
        <v>476.29883000000001</v>
      </c>
      <c r="CE84" s="52">
        <v>499.15392000000003</v>
      </c>
      <c r="CF84" s="52">
        <v>470.58801999999997</v>
      </c>
      <c r="CG84" s="52">
        <v>444.77010999999999</v>
      </c>
      <c r="CH84" s="52">
        <v>509.81126</v>
      </c>
      <c r="CI84" s="52">
        <v>518.85963000000004</v>
      </c>
      <c r="CJ84" s="52">
        <v>492.06524999999999</v>
      </c>
      <c r="CK84" s="52">
        <v>461.14040999999997</v>
      </c>
      <c r="CL84" s="52">
        <v>458.72395999999998</v>
      </c>
      <c r="CM84" s="52">
        <v>492.29514</v>
      </c>
      <c r="CN84" s="52">
        <v>586.82128999999998</v>
      </c>
      <c r="CO84" s="52">
        <v>488.98971999999998</v>
      </c>
      <c r="CP84" s="52">
        <v>491.39393000000001</v>
      </c>
      <c r="CQ84" s="52">
        <v>514.09789999999998</v>
      </c>
      <c r="CR84" s="52">
        <v>570.16565000000003</v>
      </c>
      <c r="CS84" s="52">
        <v>547.09654</v>
      </c>
      <c r="CT84" s="52">
        <v>581.79999999999995</v>
      </c>
      <c r="CU84" s="52">
        <v>517.1</v>
      </c>
      <c r="CV84" s="52">
        <v>524.5</v>
      </c>
      <c r="CW84" s="52">
        <v>647</v>
      </c>
      <c r="CX84" s="52">
        <v>640.52706999999998</v>
      </c>
      <c r="CY84" s="52">
        <v>572.88967000000002</v>
      </c>
      <c r="CZ84" s="52">
        <v>535.60955000000001</v>
      </c>
      <c r="DA84" s="52">
        <v>653.20582000000002</v>
      </c>
      <c r="DB84" s="52">
        <v>599.33072000000004</v>
      </c>
      <c r="DC84" s="52">
        <v>601.21848</v>
      </c>
      <c r="DD84" s="52">
        <v>568.74225999999999</v>
      </c>
      <c r="DE84" s="52">
        <v>641.34680000000003</v>
      </c>
      <c r="DF84" s="52">
        <v>568.98515999999995</v>
      </c>
      <c r="DG84" s="52">
        <v>565.25027999999998</v>
      </c>
      <c r="DH84" s="52">
        <v>588.37396000000001</v>
      </c>
      <c r="DI84" s="52">
        <v>687.94719999999995</v>
      </c>
      <c r="DJ84" s="52">
        <v>640.67632000000003</v>
      </c>
      <c r="DK84" s="52">
        <v>742.99683000000005</v>
      </c>
      <c r="DL84" s="52">
        <v>643.95241999999996</v>
      </c>
      <c r="DM84" s="52">
        <v>1114.6190200000001</v>
      </c>
      <c r="DN84" s="52">
        <v>654.59820000000002</v>
      </c>
      <c r="DO84" s="52">
        <v>834.67875000000004</v>
      </c>
      <c r="DP84" s="52">
        <v>655.24402999999995</v>
      </c>
      <c r="DQ84" s="52">
        <v>806.23001999999997</v>
      </c>
      <c r="DR84" s="52">
        <v>803.84853999999996</v>
      </c>
    </row>
    <row r="85" spans="1:122" ht="15" customHeight="1" x14ac:dyDescent="0.25">
      <c r="A85" s="58" t="s">
        <v>285</v>
      </c>
      <c r="B85" s="71" t="s">
        <v>135</v>
      </c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52">
        <v>176.81185000000002</v>
      </c>
      <c r="BK85" s="52">
        <v>188.63569999999999</v>
      </c>
      <c r="BL85" s="52">
        <v>181.72939</v>
      </c>
      <c r="BM85" s="52">
        <v>185.39363</v>
      </c>
      <c r="BN85" s="52">
        <v>187.30907999999999</v>
      </c>
      <c r="BO85" s="52">
        <v>175.34140000000002</v>
      </c>
      <c r="BP85" s="52">
        <v>183.43345999999997</v>
      </c>
      <c r="BQ85" s="52">
        <v>200.36723000000001</v>
      </c>
      <c r="BR85" s="52">
        <v>281.54645999999997</v>
      </c>
      <c r="BS85" s="52">
        <v>224.69046</v>
      </c>
      <c r="BT85" s="52">
        <v>238.64375999999999</v>
      </c>
      <c r="BU85" s="52">
        <v>262.65202000000005</v>
      </c>
      <c r="BV85" s="52">
        <v>391.39688000000001</v>
      </c>
      <c r="BW85" s="52">
        <v>283.52888000000002</v>
      </c>
      <c r="BX85" s="52">
        <v>245.32209</v>
      </c>
      <c r="BY85" s="52">
        <v>344.84987000000001</v>
      </c>
      <c r="BZ85" s="52">
        <v>304.89857999999998</v>
      </c>
      <c r="CA85" s="52">
        <v>220.70558</v>
      </c>
      <c r="CB85" s="52">
        <v>191.96933000000001</v>
      </c>
      <c r="CC85" s="52">
        <v>268.64339000000001</v>
      </c>
      <c r="CD85" s="52">
        <v>356.77663000000001</v>
      </c>
      <c r="CE85" s="52">
        <v>355.87119000000001</v>
      </c>
      <c r="CF85" s="52">
        <v>332.88186000000002</v>
      </c>
      <c r="CG85" s="52">
        <v>295.05635999999998</v>
      </c>
      <c r="CH85" s="52">
        <v>366.04628000000002</v>
      </c>
      <c r="CI85" s="52">
        <v>346.48230999999998</v>
      </c>
      <c r="CJ85" s="52">
        <v>339.30874</v>
      </c>
      <c r="CK85" s="52">
        <v>282.93234999999999</v>
      </c>
      <c r="CL85" s="52">
        <v>298.67561000000001</v>
      </c>
      <c r="CM85" s="52">
        <v>305.50191999999998</v>
      </c>
      <c r="CN85" s="52">
        <v>401.19164000000001</v>
      </c>
      <c r="CO85" s="52">
        <v>297.38384000000002</v>
      </c>
      <c r="CP85" s="52">
        <v>315.68644</v>
      </c>
      <c r="CQ85" s="52">
        <v>324.17543000000001</v>
      </c>
      <c r="CR85" s="52">
        <v>395.61144000000002</v>
      </c>
      <c r="CS85" s="52">
        <v>336.59944000000002</v>
      </c>
      <c r="CT85" s="52">
        <v>394.9</v>
      </c>
      <c r="CU85" s="52">
        <v>295.10000000000002</v>
      </c>
      <c r="CV85" s="52">
        <v>332.6</v>
      </c>
      <c r="CW85" s="52">
        <v>403</v>
      </c>
      <c r="CX85" s="52">
        <v>427.72154</v>
      </c>
      <c r="CY85" s="52">
        <v>322.42633000000001</v>
      </c>
      <c r="CZ85" s="52">
        <v>314.89720999999997</v>
      </c>
      <c r="DA85" s="52">
        <v>395.69715000000002</v>
      </c>
      <c r="DB85" s="52">
        <v>369.05227000000002</v>
      </c>
      <c r="DC85" s="52">
        <v>347.85727000000003</v>
      </c>
      <c r="DD85" s="52">
        <v>348.20197000000002</v>
      </c>
      <c r="DE85" s="52">
        <v>376.45681999999999</v>
      </c>
      <c r="DF85" s="52">
        <v>390.54059000000001</v>
      </c>
      <c r="DG85" s="52">
        <v>314.25954999999999</v>
      </c>
      <c r="DH85" s="52">
        <v>413.81434999999999</v>
      </c>
      <c r="DI85" s="52">
        <v>449.92833000000002</v>
      </c>
      <c r="DJ85" s="52">
        <v>489.25200000000001</v>
      </c>
      <c r="DK85" s="52">
        <v>505.96843999999999</v>
      </c>
      <c r="DL85" s="52">
        <v>485.88657999999998</v>
      </c>
      <c r="DM85" s="52">
        <v>868.57073000000003</v>
      </c>
      <c r="DN85" s="52">
        <v>504.96496999999999</v>
      </c>
      <c r="DO85" s="52">
        <v>582.14489000000003</v>
      </c>
      <c r="DP85" s="52">
        <v>488.46730000000002</v>
      </c>
      <c r="DQ85" s="52">
        <v>546.25495999999998</v>
      </c>
      <c r="DR85" s="52">
        <v>574.17128000000002</v>
      </c>
    </row>
    <row r="86" spans="1:122" ht="15" customHeight="1" x14ac:dyDescent="0.25">
      <c r="A86" s="58" t="s">
        <v>286</v>
      </c>
      <c r="B86" s="72" t="s">
        <v>136</v>
      </c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52">
        <v>175.77314000000001</v>
      </c>
      <c r="BK86" s="52">
        <v>187.60897</v>
      </c>
      <c r="BL86" s="52">
        <v>180.70845</v>
      </c>
      <c r="BM86" s="52">
        <v>184.34831</v>
      </c>
      <c r="BN86" s="52">
        <v>186.29128</v>
      </c>
      <c r="BO86" s="52">
        <v>174.37450000000001</v>
      </c>
      <c r="BP86" s="52">
        <v>182.40305999999998</v>
      </c>
      <c r="BQ86" s="52">
        <v>199.31122999999999</v>
      </c>
      <c r="BR86" s="52">
        <v>281.49336</v>
      </c>
      <c r="BS86" s="52">
        <v>224.64436000000001</v>
      </c>
      <c r="BT86" s="52">
        <v>238.58846</v>
      </c>
      <c r="BU86" s="52">
        <v>262.60162000000003</v>
      </c>
      <c r="BV86" s="52">
        <v>391.39688000000001</v>
      </c>
      <c r="BW86" s="52">
        <v>283.52888000000002</v>
      </c>
      <c r="BX86" s="52">
        <v>245.32209</v>
      </c>
      <c r="BY86" s="52">
        <v>344.70657</v>
      </c>
      <c r="BZ86" s="52">
        <v>304.48338000000001</v>
      </c>
      <c r="CA86" s="52">
        <v>220.39707999999999</v>
      </c>
      <c r="CB86" s="52">
        <v>190.66413</v>
      </c>
      <c r="CC86" s="52">
        <v>268.36869000000002</v>
      </c>
      <c r="CD86" s="52">
        <v>356.58402999999998</v>
      </c>
      <c r="CE86" s="52">
        <v>354.52519000000001</v>
      </c>
      <c r="CF86" s="52">
        <v>328.50116000000003</v>
      </c>
      <c r="CG86" s="52">
        <v>294.70726000000002</v>
      </c>
      <c r="CH86" s="52">
        <v>365.93808000000001</v>
      </c>
      <c r="CI86" s="52">
        <v>345.71181000000001</v>
      </c>
      <c r="CJ86" s="52">
        <v>338.56114000000002</v>
      </c>
      <c r="CK86" s="52">
        <v>282.67025000000001</v>
      </c>
      <c r="CL86" s="52">
        <v>297.82900999999998</v>
      </c>
      <c r="CM86" s="52">
        <v>305.09571999999997</v>
      </c>
      <c r="CN86" s="52">
        <v>400.24543999999997</v>
      </c>
      <c r="CO86" s="52">
        <v>296.38353999999998</v>
      </c>
      <c r="CP86" s="52">
        <v>315.49383999999998</v>
      </c>
      <c r="CQ86" s="52">
        <v>322.82943</v>
      </c>
      <c r="CR86" s="52">
        <v>391.23074000000003</v>
      </c>
      <c r="CS86" s="52">
        <v>336.25033999999999</v>
      </c>
      <c r="CT86" s="52">
        <v>393.8</v>
      </c>
      <c r="CU86" s="52">
        <v>294.10000000000002</v>
      </c>
      <c r="CV86" s="52">
        <v>331.5</v>
      </c>
      <c r="CW86" s="52">
        <v>401.6</v>
      </c>
      <c r="CX86" s="52">
        <v>426.95089000000002</v>
      </c>
      <c r="CY86" s="52">
        <v>321.49925999999999</v>
      </c>
      <c r="CZ86" s="52">
        <v>313.73293000000001</v>
      </c>
      <c r="DA86" s="52">
        <v>394.66233</v>
      </c>
      <c r="DB86" s="52">
        <v>368.73649</v>
      </c>
      <c r="DC86" s="52">
        <v>347.39821999999998</v>
      </c>
      <c r="DD86" s="52">
        <v>346.19796000000002</v>
      </c>
      <c r="DE86" s="52">
        <v>375.47820999999999</v>
      </c>
      <c r="DF86" s="52">
        <v>390.21537999999998</v>
      </c>
      <c r="DG86" s="52">
        <v>313.77368999999999</v>
      </c>
      <c r="DH86" s="52">
        <v>412.54658999999998</v>
      </c>
      <c r="DI86" s="52">
        <v>449.25</v>
      </c>
      <c r="DJ86" s="52">
        <v>489.11822000000001</v>
      </c>
      <c r="DK86" s="52">
        <v>505.5394</v>
      </c>
      <c r="DL86" s="52">
        <v>485.40875999999997</v>
      </c>
      <c r="DM86" s="52">
        <v>866.59167000000002</v>
      </c>
      <c r="DN86" s="52">
        <v>502.79018000000002</v>
      </c>
      <c r="DO86" s="52">
        <v>580.92336</v>
      </c>
      <c r="DP86" s="52">
        <v>487.33078</v>
      </c>
      <c r="DQ86" s="52">
        <v>544.51637000000005</v>
      </c>
      <c r="DR86" s="52">
        <v>574.02688999999998</v>
      </c>
    </row>
    <row r="87" spans="1:122" ht="15" customHeight="1" x14ac:dyDescent="0.25">
      <c r="A87" s="58" t="s">
        <v>287</v>
      </c>
      <c r="B87" s="73" t="s">
        <v>137</v>
      </c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  <c r="BD87" s="73"/>
      <c r="BE87" s="73"/>
      <c r="BF87" s="73"/>
      <c r="BG87" s="73"/>
      <c r="BH87" s="73"/>
      <c r="BI87" s="73"/>
      <c r="BJ87" s="52">
        <v>78.557680000000005</v>
      </c>
      <c r="BK87" s="52">
        <v>81.255759999999995</v>
      </c>
      <c r="BL87" s="52">
        <v>79.347160000000002</v>
      </c>
      <c r="BM87" s="52">
        <v>81.633279999999999</v>
      </c>
      <c r="BN87" s="52">
        <v>90.123660000000001</v>
      </c>
      <c r="BO87" s="52">
        <v>84.378479999999996</v>
      </c>
      <c r="BP87" s="52">
        <v>88.266599999999997</v>
      </c>
      <c r="BQ87" s="52">
        <v>98.768799999999999</v>
      </c>
      <c r="BR87" s="52">
        <v>118.76228</v>
      </c>
      <c r="BS87" s="52">
        <v>83.42259</v>
      </c>
      <c r="BT87" s="52">
        <v>71.672309999999996</v>
      </c>
      <c r="BU87" s="52">
        <v>107.75404</v>
      </c>
      <c r="BV87" s="52">
        <v>186.47792999999999</v>
      </c>
      <c r="BW87" s="52">
        <v>130.98831999999999</v>
      </c>
      <c r="BX87" s="52">
        <v>112.53829</v>
      </c>
      <c r="BY87" s="52">
        <v>169.19302999999999</v>
      </c>
      <c r="BZ87" s="52">
        <v>149.15424999999999</v>
      </c>
      <c r="CA87" s="52">
        <v>104.77091</v>
      </c>
      <c r="CB87" s="52">
        <v>90.013639999999995</v>
      </c>
      <c r="CC87" s="52">
        <v>135.32893999999999</v>
      </c>
      <c r="CD87" s="52">
        <v>140.06653</v>
      </c>
      <c r="CE87" s="52">
        <v>138.77074999999999</v>
      </c>
      <c r="CF87" s="52">
        <v>125.7388</v>
      </c>
      <c r="CG87" s="52">
        <v>120.31174</v>
      </c>
      <c r="CH87" s="52">
        <v>164.51400000000001</v>
      </c>
      <c r="CI87" s="52">
        <v>155.32794999999999</v>
      </c>
      <c r="CJ87" s="52">
        <v>151.93948</v>
      </c>
      <c r="CK87" s="52">
        <v>127.2283</v>
      </c>
      <c r="CL87" s="52">
        <v>127.00651999999999</v>
      </c>
      <c r="CM87" s="52">
        <v>139.13158999999999</v>
      </c>
      <c r="CN87" s="52">
        <v>182.49961999999999</v>
      </c>
      <c r="CO87" s="52">
        <v>136.79514</v>
      </c>
      <c r="CP87" s="52">
        <v>168.53258</v>
      </c>
      <c r="CQ87" s="52">
        <v>174.92307</v>
      </c>
      <c r="CR87" s="52">
        <v>215.32635999999999</v>
      </c>
      <c r="CS87" s="52">
        <v>181.68029000000001</v>
      </c>
      <c r="CT87" s="52">
        <v>190.8</v>
      </c>
      <c r="CU87" s="52">
        <v>143</v>
      </c>
      <c r="CV87" s="52">
        <v>152.19999999999999</v>
      </c>
      <c r="CW87" s="52">
        <v>167.1</v>
      </c>
      <c r="CX87" s="52">
        <v>184.86774</v>
      </c>
      <c r="CY87" s="52">
        <v>135.41968</v>
      </c>
      <c r="CZ87" s="52">
        <v>134.75124</v>
      </c>
      <c r="DA87" s="52">
        <v>176.68146999999999</v>
      </c>
      <c r="DB87" s="52">
        <v>137.53054</v>
      </c>
      <c r="DC87" s="52">
        <v>130.39053999999999</v>
      </c>
      <c r="DD87" s="52">
        <v>141.67814000000001</v>
      </c>
      <c r="DE87" s="52">
        <v>129.04154</v>
      </c>
      <c r="DF87" s="52">
        <v>156.94773000000001</v>
      </c>
      <c r="DG87" s="52">
        <v>133.62073000000001</v>
      </c>
      <c r="DH87" s="52">
        <v>194.55842000000001</v>
      </c>
      <c r="DI87" s="52">
        <v>239.31018</v>
      </c>
      <c r="DJ87" s="52">
        <v>269.81421</v>
      </c>
      <c r="DK87" s="52">
        <v>288.80565999999999</v>
      </c>
      <c r="DL87" s="52">
        <v>148.93868000000001</v>
      </c>
      <c r="DM87" s="52">
        <v>420.59627999999998</v>
      </c>
      <c r="DN87" s="52">
        <v>251.68009000000001</v>
      </c>
      <c r="DO87" s="52">
        <v>346.68326999999999</v>
      </c>
      <c r="DP87" s="52">
        <v>145.82355000000001</v>
      </c>
      <c r="DQ87" s="52">
        <v>238.10669999999999</v>
      </c>
      <c r="DR87" s="52">
        <v>258.94175000000001</v>
      </c>
    </row>
    <row r="88" spans="1:122" ht="15" customHeight="1" x14ac:dyDescent="0.25">
      <c r="A88" s="58" t="s">
        <v>288</v>
      </c>
      <c r="B88" s="73" t="s">
        <v>138</v>
      </c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  <c r="BD88" s="73"/>
      <c r="BE88" s="73"/>
      <c r="BF88" s="73"/>
      <c r="BG88" s="73"/>
      <c r="BH88" s="73"/>
      <c r="BI88" s="73"/>
      <c r="BJ88" s="52">
        <v>97.215459999999993</v>
      </c>
      <c r="BK88" s="52">
        <v>106.35321</v>
      </c>
      <c r="BL88" s="52">
        <v>101.36129</v>
      </c>
      <c r="BM88" s="52">
        <v>102.71503</v>
      </c>
      <c r="BN88" s="52">
        <v>96.167619999999999</v>
      </c>
      <c r="BO88" s="52">
        <v>89.996020000000001</v>
      </c>
      <c r="BP88" s="52">
        <v>94.13646</v>
      </c>
      <c r="BQ88" s="52">
        <v>100.54243</v>
      </c>
      <c r="BR88" s="52">
        <v>162.73107999999999</v>
      </c>
      <c r="BS88" s="52">
        <v>141.22176999999999</v>
      </c>
      <c r="BT88" s="52">
        <v>166.91614999999999</v>
      </c>
      <c r="BU88" s="52">
        <v>154.84757999999999</v>
      </c>
      <c r="BV88" s="52">
        <v>204.91895</v>
      </c>
      <c r="BW88" s="52">
        <v>152.54056</v>
      </c>
      <c r="BX88" s="52">
        <v>132.78380000000001</v>
      </c>
      <c r="BY88" s="52">
        <v>175.51354000000001</v>
      </c>
      <c r="BZ88" s="52">
        <v>155.32912999999999</v>
      </c>
      <c r="CA88" s="52">
        <v>115.62617</v>
      </c>
      <c r="CB88" s="52">
        <v>100.65049</v>
      </c>
      <c r="CC88" s="52">
        <v>133.03975</v>
      </c>
      <c r="CD88" s="52">
        <v>216.51750000000001</v>
      </c>
      <c r="CE88" s="52">
        <v>215.75443999999999</v>
      </c>
      <c r="CF88" s="52">
        <v>202.76236</v>
      </c>
      <c r="CG88" s="52">
        <v>174.39552</v>
      </c>
      <c r="CH88" s="52">
        <v>201.42408</v>
      </c>
      <c r="CI88" s="52">
        <v>190.38386</v>
      </c>
      <c r="CJ88" s="52">
        <v>186.62165999999999</v>
      </c>
      <c r="CK88" s="52">
        <v>155.44194999999999</v>
      </c>
      <c r="CL88" s="52">
        <v>170.82248999999999</v>
      </c>
      <c r="CM88" s="52">
        <v>165.96413000000001</v>
      </c>
      <c r="CN88" s="52">
        <v>217.74582000000001</v>
      </c>
      <c r="CO88" s="52">
        <v>159.58840000000001</v>
      </c>
      <c r="CP88" s="52">
        <v>146.96126000000001</v>
      </c>
      <c r="CQ88" s="52">
        <v>147.90636000000001</v>
      </c>
      <c r="CR88" s="52">
        <v>175.90438</v>
      </c>
      <c r="CS88" s="52">
        <v>154.57005000000001</v>
      </c>
      <c r="CT88" s="52">
        <v>203</v>
      </c>
      <c r="CU88" s="52">
        <v>151</v>
      </c>
      <c r="CV88" s="52">
        <v>179.3</v>
      </c>
      <c r="CW88" s="52">
        <v>234.4</v>
      </c>
      <c r="CX88" s="52">
        <v>242.08314999999999</v>
      </c>
      <c r="CY88" s="52">
        <v>186.07957999999999</v>
      </c>
      <c r="CZ88" s="52">
        <v>178.98168999999999</v>
      </c>
      <c r="DA88" s="52">
        <v>217.98086000000001</v>
      </c>
      <c r="DB88" s="52">
        <v>231.20595</v>
      </c>
      <c r="DC88" s="52">
        <v>217.00767999999999</v>
      </c>
      <c r="DD88" s="52">
        <v>204.51982000000001</v>
      </c>
      <c r="DE88" s="52">
        <v>246.43666999999999</v>
      </c>
      <c r="DF88" s="52">
        <v>233.26765</v>
      </c>
      <c r="DG88" s="52">
        <v>180.15296000000001</v>
      </c>
      <c r="DH88" s="52">
        <v>217.98817</v>
      </c>
      <c r="DI88" s="52">
        <v>209.93982</v>
      </c>
      <c r="DJ88" s="52">
        <v>219.30401000000001</v>
      </c>
      <c r="DK88" s="52">
        <v>216.73374000000001</v>
      </c>
      <c r="DL88" s="52">
        <v>336.47008</v>
      </c>
      <c r="DM88" s="52">
        <v>445.99538999999999</v>
      </c>
      <c r="DN88" s="52">
        <v>251.11009000000001</v>
      </c>
      <c r="DO88" s="52">
        <v>234.24009000000001</v>
      </c>
      <c r="DP88" s="52">
        <v>341.50722999999999</v>
      </c>
      <c r="DQ88" s="52">
        <v>306.40967000000001</v>
      </c>
      <c r="DR88" s="52">
        <v>315.08514000000002</v>
      </c>
    </row>
    <row r="89" spans="1:122" ht="15" customHeight="1" x14ac:dyDescent="0.25">
      <c r="A89" s="58" t="s">
        <v>289</v>
      </c>
      <c r="B89" s="72" t="s">
        <v>18</v>
      </c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72"/>
      <c r="AD89" s="72"/>
      <c r="AE89" s="72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52">
        <v>1.03871</v>
      </c>
      <c r="BK89" s="52">
        <v>1.0267299999999999</v>
      </c>
      <c r="BL89" s="52">
        <v>1.02094</v>
      </c>
      <c r="BM89" s="52">
        <v>1.04532</v>
      </c>
      <c r="BN89" s="52">
        <v>1.0178</v>
      </c>
      <c r="BO89" s="52">
        <v>0.96689999999999998</v>
      </c>
      <c r="BP89" s="52">
        <v>1.0304</v>
      </c>
      <c r="BQ89" s="52">
        <v>1.056</v>
      </c>
      <c r="BR89" s="52">
        <v>5.3100000000000001E-2</v>
      </c>
      <c r="BS89" s="52">
        <v>4.6100000000000002E-2</v>
      </c>
      <c r="BT89" s="52">
        <v>5.5300000000000002E-2</v>
      </c>
      <c r="BU89" s="52">
        <v>5.04E-2</v>
      </c>
      <c r="BV89" s="52">
        <v>0</v>
      </c>
      <c r="BW89" s="52">
        <v>0</v>
      </c>
      <c r="BX89" s="52">
        <v>0</v>
      </c>
      <c r="BY89" s="52">
        <v>0.14330000000000001</v>
      </c>
      <c r="BZ89" s="52">
        <v>0.41520000000000001</v>
      </c>
      <c r="CA89" s="52">
        <v>0.3085</v>
      </c>
      <c r="CB89" s="52">
        <v>1.3051999999999999</v>
      </c>
      <c r="CC89" s="52">
        <v>0.2747</v>
      </c>
      <c r="CD89" s="52">
        <v>0.19259999999999999</v>
      </c>
      <c r="CE89" s="52">
        <v>1.3460000000000001</v>
      </c>
      <c r="CF89" s="52">
        <v>4.3807</v>
      </c>
      <c r="CG89" s="52">
        <v>0.34910000000000002</v>
      </c>
      <c r="CH89" s="52">
        <v>0.1082</v>
      </c>
      <c r="CI89" s="52">
        <v>0.77049999999999996</v>
      </c>
      <c r="CJ89" s="52">
        <v>0.74760000000000004</v>
      </c>
      <c r="CK89" s="52">
        <v>0.2621</v>
      </c>
      <c r="CL89" s="52">
        <v>0.84660000000000002</v>
      </c>
      <c r="CM89" s="52">
        <v>0.40620000000000001</v>
      </c>
      <c r="CN89" s="52">
        <v>0.94620000000000004</v>
      </c>
      <c r="CO89" s="52">
        <v>1.0003</v>
      </c>
      <c r="CP89" s="52">
        <v>0.19259999999999999</v>
      </c>
      <c r="CQ89" s="52">
        <v>1.3460000000000001</v>
      </c>
      <c r="CR89" s="52">
        <v>4.3807</v>
      </c>
      <c r="CS89" s="52">
        <v>0.34910000000000002</v>
      </c>
      <c r="CT89" s="52">
        <v>1.1000000000000001</v>
      </c>
      <c r="CU89" s="52">
        <v>1.1000000000000001</v>
      </c>
      <c r="CV89" s="52">
        <v>1.1000000000000001</v>
      </c>
      <c r="CW89" s="52">
        <v>1.4</v>
      </c>
      <c r="CX89" s="52">
        <v>0.77064999999999995</v>
      </c>
      <c r="CY89" s="52">
        <v>0.92706999999999995</v>
      </c>
      <c r="CZ89" s="52">
        <v>1.16428</v>
      </c>
      <c r="DA89" s="52">
        <v>1.0348200000000001</v>
      </c>
      <c r="DB89" s="52">
        <v>0.31578000000000001</v>
      </c>
      <c r="DC89" s="52">
        <v>0.45905000000000001</v>
      </c>
      <c r="DD89" s="52">
        <v>2.0040100000000001</v>
      </c>
      <c r="DE89" s="52">
        <v>0.97860999999999998</v>
      </c>
      <c r="DF89" s="52">
        <v>0.32521</v>
      </c>
      <c r="DG89" s="52">
        <v>0.48586000000000001</v>
      </c>
      <c r="DH89" s="52">
        <v>1.26776</v>
      </c>
      <c r="DI89" s="52">
        <v>0.67832999999999999</v>
      </c>
      <c r="DJ89" s="52">
        <v>0.13378000000000001</v>
      </c>
      <c r="DK89" s="52">
        <v>0.42903999999999998</v>
      </c>
      <c r="DL89" s="52">
        <v>0.47782000000000002</v>
      </c>
      <c r="DM89" s="52">
        <v>1.97906</v>
      </c>
      <c r="DN89" s="52">
        <v>2.1747899999999998</v>
      </c>
      <c r="DO89" s="52">
        <v>1.22153</v>
      </c>
      <c r="DP89" s="52">
        <v>1.13652</v>
      </c>
      <c r="DQ89" s="52">
        <v>1.7385900000000001</v>
      </c>
      <c r="DR89" s="52">
        <v>0.14438999999999999</v>
      </c>
    </row>
    <row r="90" spans="1:122" ht="15" customHeight="1" x14ac:dyDescent="0.25">
      <c r="A90" s="58" t="s">
        <v>290</v>
      </c>
      <c r="B90" s="71" t="s">
        <v>2</v>
      </c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52">
        <v>15.198969999999999</v>
      </c>
      <c r="BK90" s="52">
        <v>31.072299999999998</v>
      </c>
      <c r="BL90" s="52">
        <v>14.770659999999999</v>
      </c>
      <c r="BM90" s="52">
        <v>14.44749</v>
      </c>
      <c r="BN90" s="52">
        <v>14.1953</v>
      </c>
      <c r="BO90" s="52">
        <v>30.718399999999999</v>
      </c>
      <c r="BP90" s="52">
        <v>16.259799999999998</v>
      </c>
      <c r="BQ90" s="52">
        <v>30.348600000000001</v>
      </c>
      <c r="BR90" s="52">
        <v>14.09259</v>
      </c>
      <c r="BS90" s="52">
        <v>30.26268</v>
      </c>
      <c r="BT90" s="52">
        <v>14.090999999999999</v>
      </c>
      <c r="BU90" s="52">
        <v>30.126000000000001</v>
      </c>
      <c r="BV90" s="52">
        <v>14.021000000000001</v>
      </c>
      <c r="BW90" s="52">
        <v>36.598199999999999</v>
      </c>
      <c r="BX90" s="52">
        <v>13.966699999999999</v>
      </c>
      <c r="BY90" s="52">
        <v>30.0625</v>
      </c>
      <c r="BZ90" s="52">
        <v>18.157900000000001</v>
      </c>
      <c r="CA90" s="52">
        <v>22.169049999999999</v>
      </c>
      <c r="CB90" s="52">
        <v>23.588999999999999</v>
      </c>
      <c r="CC90" s="52">
        <v>41.804049999999997</v>
      </c>
      <c r="CD90" s="52">
        <v>20.609819999999999</v>
      </c>
      <c r="CE90" s="52">
        <v>42.019060000000003</v>
      </c>
      <c r="CF90" s="52">
        <v>36.183819999999997</v>
      </c>
      <c r="CG90" s="52">
        <v>41.54551</v>
      </c>
      <c r="CH90" s="52">
        <v>36.761620000000001</v>
      </c>
      <c r="CI90" s="52">
        <v>58.854869999999998</v>
      </c>
      <c r="CJ90" s="52">
        <v>42.533560000000001</v>
      </c>
      <c r="CK90" s="52">
        <v>57.623820000000002</v>
      </c>
      <c r="CL90" s="52">
        <v>47.46022</v>
      </c>
      <c r="CM90" s="52">
        <v>60.8157</v>
      </c>
      <c r="CN90" s="52">
        <v>57.940260000000002</v>
      </c>
      <c r="CO90" s="52">
        <v>62.452550000000002</v>
      </c>
      <c r="CP90" s="52">
        <v>37.546460000000003</v>
      </c>
      <c r="CQ90" s="52">
        <v>54.469149999999999</v>
      </c>
      <c r="CR90" s="52">
        <v>39.891719999999999</v>
      </c>
      <c r="CS90" s="52">
        <v>69.145899999999997</v>
      </c>
      <c r="CT90" s="52">
        <v>38</v>
      </c>
      <c r="CU90" s="52">
        <v>73.599999999999994</v>
      </c>
      <c r="CV90" s="52">
        <v>42.2</v>
      </c>
      <c r="CW90" s="52">
        <v>86.2</v>
      </c>
      <c r="CX90" s="52">
        <v>50.818750000000001</v>
      </c>
      <c r="CY90" s="52">
        <v>85.802819999999997</v>
      </c>
      <c r="CZ90" s="52">
        <v>49.746740000000003</v>
      </c>
      <c r="DA90" s="52">
        <v>86.385760000000005</v>
      </c>
      <c r="DB90" s="52">
        <v>47.743879999999997</v>
      </c>
      <c r="DC90" s="52">
        <v>84.747320000000002</v>
      </c>
      <c r="DD90" s="52">
        <v>47.960729999999998</v>
      </c>
      <c r="DE90" s="52">
        <v>104.63379</v>
      </c>
      <c r="DF90" s="52">
        <v>38.010869999999997</v>
      </c>
      <c r="DG90" s="52">
        <v>120.96348</v>
      </c>
      <c r="DH90" s="52">
        <v>40.911740000000002</v>
      </c>
      <c r="DI90" s="52">
        <v>118.75306</v>
      </c>
      <c r="DJ90" s="52">
        <v>29.397099999999998</v>
      </c>
      <c r="DK90" s="52">
        <v>128.20963</v>
      </c>
      <c r="DL90" s="52">
        <v>45.425280000000001</v>
      </c>
      <c r="DM90" s="52">
        <v>143.32005000000001</v>
      </c>
      <c r="DN90" s="52">
        <v>44.604730000000004</v>
      </c>
      <c r="DO90" s="52">
        <v>152.61877999999999</v>
      </c>
      <c r="DP90" s="52">
        <v>49.416020000000003</v>
      </c>
      <c r="DQ90" s="52">
        <v>139.25604999999999</v>
      </c>
      <c r="DR90" s="52">
        <v>64.669089999999997</v>
      </c>
    </row>
    <row r="91" spans="1:122" ht="15" customHeight="1" x14ac:dyDescent="0.25">
      <c r="A91" s="58" t="s">
        <v>291</v>
      </c>
      <c r="B91" s="72" t="s">
        <v>139</v>
      </c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52">
        <v>0</v>
      </c>
      <c r="BK91" s="52">
        <v>0</v>
      </c>
      <c r="BL91" s="52">
        <v>0</v>
      </c>
      <c r="BM91" s="52">
        <v>0</v>
      </c>
      <c r="BN91" s="52">
        <v>0</v>
      </c>
      <c r="BO91" s="52">
        <v>0</v>
      </c>
      <c r="BP91" s="52">
        <v>0</v>
      </c>
      <c r="BQ91" s="52">
        <v>0</v>
      </c>
      <c r="BR91" s="52">
        <v>0</v>
      </c>
      <c r="BS91" s="52">
        <v>0</v>
      </c>
      <c r="BT91" s="52">
        <v>0</v>
      </c>
      <c r="BU91" s="52">
        <v>0</v>
      </c>
      <c r="BV91" s="52">
        <v>0</v>
      </c>
      <c r="BW91" s="52">
        <v>0</v>
      </c>
      <c r="BX91" s="52">
        <v>0</v>
      </c>
      <c r="BY91" s="52">
        <v>0</v>
      </c>
      <c r="BZ91" s="52">
        <v>0</v>
      </c>
      <c r="CA91" s="52">
        <v>0</v>
      </c>
      <c r="CB91" s="52">
        <v>0</v>
      </c>
      <c r="CC91" s="52">
        <v>0</v>
      </c>
      <c r="CD91" s="52">
        <v>0</v>
      </c>
      <c r="CE91" s="52">
        <v>0</v>
      </c>
      <c r="CF91" s="52">
        <v>0</v>
      </c>
      <c r="CG91" s="52">
        <v>0</v>
      </c>
      <c r="CH91" s="52">
        <v>1.8E-3</v>
      </c>
      <c r="CI91" s="52">
        <v>0</v>
      </c>
      <c r="CJ91" s="52">
        <v>0</v>
      </c>
      <c r="CK91" s="52">
        <v>2.0000000000000001E-4</v>
      </c>
      <c r="CL91" s="52">
        <v>0</v>
      </c>
      <c r="CM91" s="52">
        <v>0</v>
      </c>
      <c r="CN91" s="52">
        <v>0</v>
      </c>
      <c r="CO91" s="52">
        <v>0</v>
      </c>
      <c r="CP91" s="52">
        <v>0</v>
      </c>
      <c r="CQ91" s="52">
        <v>0</v>
      </c>
      <c r="CR91" s="52">
        <v>0</v>
      </c>
      <c r="CS91" s="52">
        <v>0</v>
      </c>
      <c r="CT91" s="52">
        <v>0</v>
      </c>
      <c r="CU91" s="52">
        <v>0</v>
      </c>
      <c r="CV91" s="52">
        <v>0</v>
      </c>
      <c r="CW91" s="52">
        <v>0</v>
      </c>
      <c r="CX91" s="52">
        <v>0</v>
      </c>
      <c r="CY91" s="52">
        <v>0</v>
      </c>
      <c r="CZ91" s="52">
        <v>0</v>
      </c>
      <c r="DA91" s="52">
        <v>0</v>
      </c>
      <c r="DB91" s="52">
        <v>0</v>
      </c>
      <c r="DC91" s="52">
        <v>0</v>
      </c>
      <c r="DD91" s="52">
        <v>0</v>
      </c>
      <c r="DE91" s="52">
        <v>0</v>
      </c>
      <c r="DF91" s="52">
        <v>0</v>
      </c>
      <c r="DG91" s="52">
        <v>0</v>
      </c>
      <c r="DH91" s="52">
        <v>0</v>
      </c>
      <c r="DI91" s="52">
        <v>0</v>
      </c>
      <c r="DJ91" s="52">
        <v>0</v>
      </c>
      <c r="DK91" s="52">
        <v>0</v>
      </c>
      <c r="DL91" s="52">
        <v>0</v>
      </c>
      <c r="DM91" s="52">
        <v>0</v>
      </c>
      <c r="DN91" s="52">
        <v>0</v>
      </c>
      <c r="DO91" s="52">
        <v>0</v>
      </c>
      <c r="DP91" s="52">
        <v>0</v>
      </c>
      <c r="DQ91" s="52">
        <v>0</v>
      </c>
      <c r="DR91" s="52">
        <v>-0.22750000000000001</v>
      </c>
    </row>
    <row r="92" spans="1:122" ht="15" customHeight="1" x14ac:dyDescent="0.25">
      <c r="A92" s="58" t="s">
        <v>292</v>
      </c>
      <c r="B92" s="73" t="s">
        <v>140</v>
      </c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  <c r="BD92" s="73"/>
      <c r="BE92" s="73"/>
      <c r="BF92" s="73"/>
      <c r="BG92" s="73"/>
      <c r="BH92" s="73"/>
      <c r="BI92" s="73"/>
      <c r="BJ92" s="52">
        <v>0</v>
      </c>
      <c r="BK92" s="52">
        <v>0</v>
      </c>
      <c r="BL92" s="52">
        <v>0</v>
      </c>
      <c r="BM92" s="52">
        <v>0</v>
      </c>
      <c r="BN92" s="52">
        <v>0</v>
      </c>
      <c r="BO92" s="52">
        <v>0</v>
      </c>
      <c r="BP92" s="52">
        <v>0</v>
      </c>
      <c r="BQ92" s="52">
        <v>0</v>
      </c>
      <c r="BR92" s="52">
        <v>0</v>
      </c>
      <c r="BS92" s="52">
        <v>0</v>
      </c>
      <c r="BT92" s="52">
        <v>0</v>
      </c>
      <c r="BU92" s="52">
        <v>0</v>
      </c>
      <c r="BV92" s="52">
        <v>0</v>
      </c>
      <c r="BW92" s="52">
        <v>0</v>
      </c>
      <c r="BX92" s="52">
        <v>0</v>
      </c>
      <c r="BY92" s="52">
        <v>0</v>
      </c>
      <c r="BZ92" s="52">
        <v>0</v>
      </c>
      <c r="CA92" s="52">
        <v>0</v>
      </c>
      <c r="CB92" s="52">
        <v>0</v>
      </c>
      <c r="CC92" s="52">
        <v>0</v>
      </c>
      <c r="CD92" s="52">
        <v>0</v>
      </c>
      <c r="CE92" s="52">
        <v>0</v>
      </c>
      <c r="CF92" s="52">
        <v>0</v>
      </c>
      <c r="CG92" s="52">
        <v>0</v>
      </c>
      <c r="CH92" s="52">
        <v>1.8E-3</v>
      </c>
      <c r="CI92" s="52">
        <v>0</v>
      </c>
      <c r="CJ92" s="52">
        <v>0</v>
      </c>
      <c r="CK92" s="52">
        <v>2.0000000000000001E-4</v>
      </c>
      <c r="CL92" s="52">
        <v>0</v>
      </c>
      <c r="CM92" s="52">
        <v>0</v>
      </c>
      <c r="CN92" s="52">
        <v>0</v>
      </c>
      <c r="CO92" s="52">
        <v>0</v>
      </c>
      <c r="CP92" s="52">
        <v>0</v>
      </c>
      <c r="CQ92" s="52">
        <v>0</v>
      </c>
      <c r="CR92" s="52">
        <v>0</v>
      </c>
      <c r="CS92" s="52">
        <v>0</v>
      </c>
      <c r="CT92" s="52">
        <v>0</v>
      </c>
      <c r="CU92" s="52">
        <v>0</v>
      </c>
      <c r="CV92" s="52">
        <v>0</v>
      </c>
      <c r="CW92" s="52">
        <v>0</v>
      </c>
      <c r="CX92" s="52">
        <v>0</v>
      </c>
      <c r="CY92" s="52">
        <v>0</v>
      </c>
      <c r="CZ92" s="52">
        <v>0</v>
      </c>
      <c r="DA92" s="52">
        <v>0</v>
      </c>
      <c r="DB92" s="52">
        <v>0</v>
      </c>
      <c r="DC92" s="52">
        <v>0</v>
      </c>
      <c r="DD92" s="52">
        <v>0</v>
      </c>
      <c r="DE92" s="52">
        <v>0</v>
      </c>
      <c r="DF92" s="52">
        <v>0</v>
      </c>
      <c r="DG92" s="52">
        <v>0</v>
      </c>
      <c r="DH92" s="52">
        <v>0</v>
      </c>
      <c r="DI92" s="52">
        <v>0</v>
      </c>
      <c r="DJ92" s="52">
        <v>0</v>
      </c>
      <c r="DK92" s="52">
        <v>0</v>
      </c>
      <c r="DL92" s="52">
        <v>0</v>
      </c>
      <c r="DM92" s="52">
        <v>0</v>
      </c>
      <c r="DN92" s="52">
        <v>0</v>
      </c>
      <c r="DO92" s="52">
        <v>0</v>
      </c>
      <c r="DP92" s="52">
        <v>0</v>
      </c>
      <c r="DQ92" s="52">
        <v>0</v>
      </c>
      <c r="DR92" s="52">
        <v>2.7740000000000001E-2</v>
      </c>
    </row>
    <row r="93" spans="1:122" ht="15" customHeight="1" x14ac:dyDescent="0.25">
      <c r="A93" s="58" t="s">
        <v>293</v>
      </c>
      <c r="B93" s="73" t="s">
        <v>141</v>
      </c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  <c r="BD93" s="73"/>
      <c r="BE93" s="73"/>
      <c r="BF93" s="73"/>
      <c r="BG93" s="73"/>
      <c r="BH93" s="73"/>
      <c r="BI93" s="73"/>
      <c r="BJ93" s="52">
        <v>0</v>
      </c>
      <c r="BK93" s="52">
        <v>0</v>
      </c>
      <c r="BL93" s="52">
        <v>0</v>
      </c>
      <c r="BM93" s="52">
        <v>0</v>
      </c>
      <c r="BN93" s="52">
        <v>0</v>
      </c>
      <c r="BO93" s="52">
        <v>0</v>
      </c>
      <c r="BP93" s="52">
        <v>0</v>
      </c>
      <c r="BQ93" s="52">
        <v>0</v>
      </c>
      <c r="BR93" s="52">
        <v>0</v>
      </c>
      <c r="BS93" s="52">
        <v>0</v>
      </c>
      <c r="BT93" s="52">
        <v>0</v>
      </c>
      <c r="BU93" s="52">
        <v>0</v>
      </c>
      <c r="BV93" s="52">
        <v>0</v>
      </c>
      <c r="BW93" s="52">
        <v>0</v>
      </c>
      <c r="BX93" s="52">
        <v>0</v>
      </c>
      <c r="BY93" s="52">
        <v>0</v>
      </c>
      <c r="BZ93" s="52">
        <v>0</v>
      </c>
      <c r="CA93" s="52">
        <v>0</v>
      </c>
      <c r="CB93" s="52">
        <v>0</v>
      </c>
      <c r="CC93" s="52">
        <v>0</v>
      </c>
      <c r="CD93" s="52">
        <v>0</v>
      </c>
      <c r="CE93" s="52">
        <v>0</v>
      </c>
      <c r="CF93" s="52">
        <v>0</v>
      </c>
      <c r="CG93" s="52">
        <v>0</v>
      </c>
      <c r="CH93" s="52">
        <v>0</v>
      </c>
      <c r="CI93" s="52">
        <v>0</v>
      </c>
      <c r="CJ93" s="52">
        <v>0</v>
      </c>
      <c r="CK93" s="52">
        <v>0</v>
      </c>
      <c r="CL93" s="52">
        <v>0</v>
      </c>
      <c r="CM93" s="52">
        <v>0</v>
      </c>
      <c r="CN93" s="52">
        <v>0</v>
      </c>
      <c r="CO93" s="52">
        <v>0</v>
      </c>
      <c r="CP93" s="52">
        <v>0</v>
      </c>
      <c r="CQ93" s="52">
        <v>0</v>
      </c>
      <c r="CR93" s="52">
        <v>0</v>
      </c>
      <c r="CS93" s="52">
        <v>0</v>
      </c>
      <c r="CT93" s="52">
        <v>0</v>
      </c>
      <c r="CU93" s="52">
        <v>0</v>
      </c>
      <c r="CV93" s="52">
        <v>0</v>
      </c>
      <c r="CW93" s="52">
        <v>0</v>
      </c>
      <c r="CX93" s="52">
        <v>0</v>
      </c>
      <c r="CY93" s="52">
        <v>0</v>
      </c>
      <c r="CZ93" s="52">
        <v>0</v>
      </c>
      <c r="DA93" s="52">
        <v>0</v>
      </c>
      <c r="DB93" s="52">
        <v>0</v>
      </c>
      <c r="DC93" s="52">
        <v>0</v>
      </c>
      <c r="DD93" s="52">
        <v>0</v>
      </c>
      <c r="DE93" s="52">
        <v>0</v>
      </c>
      <c r="DF93" s="52">
        <v>0</v>
      </c>
      <c r="DG93" s="52">
        <v>0</v>
      </c>
      <c r="DH93" s="52">
        <v>0</v>
      </c>
      <c r="DI93" s="52">
        <v>0</v>
      </c>
      <c r="DJ93" s="52">
        <v>0</v>
      </c>
      <c r="DK93" s="52">
        <v>0</v>
      </c>
      <c r="DL93" s="52">
        <v>0</v>
      </c>
      <c r="DM93" s="52">
        <v>0</v>
      </c>
      <c r="DN93" s="52">
        <v>0</v>
      </c>
      <c r="DO93" s="52">
        <v>0</v>
      </c>
      <c r="DP93" s="52">
        <v>0</v>
      </c>
      <c r="DQ93" s="52">
        <v>0</v>
      </c>
      <c r="DR93" s="52">
        <v>-0.25524000000000002</v>
      </c>
    </row>
    <row r="94" spans="1:122" ht="15" customHeight="1" x14ac:dyDescent="0.25">
      <c r="A94" s="58" t="s">
        <v>294</v>
      </c>
      <c r="B94" s="72" t="s">
        <v>18</v>
      </c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72"/>
      <c r="AD94" s="72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52">
        <v>15.198969999999999</v>
      </c>
      <c r="BK94" s="52">
        <v>31.072299999999998</v>
      </c>
      <c r="BL94" s="52">
        <v>14.770659999999999</v>
      </c>
      <c r="BM94" s="52">
        <v>14.44749</v>
      </c>
      <c r="BN94" s="52">
        <v>14.1953</v>
      </c>
      <c r="BO94" s="52">
        <v>30.718399999999999</v>
      </c>
      <c r="BP94" s="52">
        <v>16.259799999999998</v>
      </c>
      <c r="BQ94" s="52">
        <v>30.348600000000001</v>
      </c>
      <c r="BR94" s="52">
        <v>14.09259</v>
      </c>
      <c r="BS94" s="52">
        <v>30.26268</v>
      </c>
      <c r="BT94" s="52">
        <v>14.090999999999999</v>
      </c>
      <c r="BU94" s="52">
        <v>30.126000000000001</v>
      </c>
      <c r="BV94" s="52">
        <v>14.021000000000001</v>
      </c>
      <c r="BW94" s="52">
        <v>36.598199999999999</v>
      </c>
      <c r="BX94" s="52">
        <v>13.966699999999999</v>
      </c>
      <c r="BY94" s="52">
        <v>30.0625</v>
      </c>
      <c r="BZ94" s="52">
        <v>18.157900000000001</v>
      </c>
      <c r="CA94" s="52">
        <v>22.169049999999999</v>
      </c>
      <c r="CB94" s="52">
        <v>23.588999999999999</v>
      </c>
      <c r="CC94" s="52">
        <v>41.804049999999997</v>
      </c>
      <c r="CD94" s="52">
        <v>20.609819999999999</v>
      </c>
      <c r="CE94" s="52">
        <v>42.019060000000003</v>
      </c>
      <c r="CF94" s="52">
        <v>36.183819999999997</v>
      </c>
      <c r="CG94" s="52">
        <v>41.54551</v>
      </c>
      <c r="CH94" s="52">
        <v>36.759819999999998</v>
      </c>
      <c r="CI94" s="52">
        <v>58.854869999999998</v>
      </c>
      <c r="CJ94" s="52">
        <v>42.533560000000001</v>
      </c>
      <c r="CK94" s="52">
        <v>57.623620000000003</v>
      </c>
      <c r="CL94" s="52">
        <v>47.46022</v>
      </c>
      <c r="CM94" s="52">
        <v>60.8157</v>
      </c>
      <c r="CN94" s="52">
        <v>57.940260000000002</v>
      </c>
      <c r="CO94" s="52">
        <v>62.452550000000002</v>
      </c>
      <c r="CP94" s="52">
        <v>37.546460000000003</v>
      </c>
      <c r="CQ94" s="52">
        <v>54.469149999999999</v>
      </c>
      <c r="CR94" s="52">
        <v>39.891719999999999</v>
      </c>
      <c r="CS94" s="52">
        <v>69.145899999999997</v>
      </c>
      <c r="CT94" s="52">
        <v>38</v>
      </c>
      <c r="CU94" s="52">
        <v>73.599999999999994</v>
      </c>
      <c r="CV94" s="52">
        <v>42.2</v>
      </c>
      <c r="CW94" s="52">
        <v>86.2</v>
      </c>
      <c r="CX94" s="52">
        <v>50.818750000000001</v>
      </c>
      <c r="CY94" s="52">
        <v>85.802819999999997</v>
      </c>
      <c r="CZ94" s="52">
        <v>49.746740000000003</v>
      </c>
      <c r="DA94" s="52">
        <v>86.385760000000005</v>
      </c>
      <c r="DB94" s="52">
        <v>47.743879999999997</v>
      </c>
      <c r="DC94" s="52">
        <v>84.747320000000002</v>
      </c>
      <c r="DD94" s="52">
        <v>47.960729999999998</v>
      </c>
      <c r="DE94" s="52">
        <v>104.63379</v>
      </c>
      <c r="DF94" s="52">
        <v>38.010869999999997</v>
      </c>
      <c r="DG94" s="52">
        <v>120.96348</v>
      </c>
      <c r="DH94" s="52">
        <v>40.911740000000002</v>
      </c>
      <c r="DI94" s="52">
        <v>118.75306</v>
      </c>
      <c r="DJ94" s="52">
        <v>29.397099999999998</v>
      </c>
      <c r="DK94" s="52">
        <v>128.20963</v>
      </c>
      <c r="DL94" s="52">
        <v>45.425280000000001</v>
      </c>
      <c r="DM94" s="52">
        <v>143.32005000000001</v>
      </c>
      <c r="DN94" s="52">
        <v>44.604730000000004</v>
      </c>
      <c r="DO94" s="52">
        <v>152.61877999999999</v>
      </c>
      <c r="DP94" s="52">
        <v>49.416020000000003</v>
      </c>
      <c r="DQ94" s="52">
        <v>139.25604999999999</v>
      </c>
      <c r="DR94" s="52">
        <v>64.896590000000003</v>
      </c>
    </row>
    <row r="95" spans="1:122" ht="15" customHeight="1" x14ac:dyDescent="0.25">
      <c r="A95" s="58" t="s">
        <v>295</v>
      </c>
      <c r="B95" s="71" t="s">
        <v>142</v>
      </c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52">
        <v>121.90009000000001</v>
      </c>
      <c r="BK95" s="52">
        <v>85.73218</v>
      </c>
      <c r="BL95" s="52">
        <v>108.37179999999999</v>
      </c>
      <c r="BM95" s="52">
        <v>81.64649</v>
      </c>
      <c r="BN95" s="52">
        <v>76.063280000000006</v>
      </c>
      <c r="BO95" s="52">
        <v>64.264489999999995</v>
      </c>
      <c r="BP95" s="52">
        <v>79.226479999999995</v>
      </c>
      <c r="BQ95" s="52">
        <v>69.409930000000003</v>
      </c>
      <c r="BR95" s="52">
        <v>77.051490000000001</v>
      </c>
      <c r="BS95" s="52">
        <v>70.078829999999996</v>
      </c>
      <c r="BT95" s="52">
        <v>81.321629999999999</v>
      </c>
      <c r="BU95" s="52">
        <v>73.781559999999999</v>
      </c>
      <c r="BV95" s="52">
        <v>84.715260000000001</v>
      </c>
      <c r="BW95" s="52">
        <v>77.950779999999995</v>
      </c>
      <c r="BX95" s="52">
        <v>92.003559999999993</v>
      </c>
      <c r="BY95" s="52">
        <v>90.111459999999994</v>
      </c>
      <c r="BZ95" s="52">
        <v>88.339110000000005</v>
      </c>
      <c r="CA95" s="52">
        <v>96.074780000000004</v>
      </c>
      <c r="CB95" s="52">
        <v>95.452830000000006</v>
      </c>
      <c r="CC95" s="52">
        <v>115.0377</v>
      </c>
      <c r="CD95" s="52">
        <v>98.912379999999999</v>
      </c>
      <c r="CE95" s="52">
        <v>101.26367</v>
      </c>
      <c r="CF95" s="52">
        <v>101.52234</v>
      </c>
      <c r="CG95" s="52">
        <v>108.16825</v>
      </c>
      <c r="CH95" s="52">
        <v>107.00336</v>
      </c>
      <c r="CI95" s="52">
        <v>113.52245000000001</v>
      </c>
      <c r="CJ95" s="52">
        <v>110.22295</v>
      </c>
      <c r="CK95" s="52">
        <v>120.58423999999999</v>
      </c>
      <c r="CL95" s="52">
        <v>112.58813000000001</v>
      </c>
      <c r="CM95" s="52">
        <v>125.97752</v>
      </c>
      <c r="CN95" s="52">
        <v>127.68939</v>
      </c>
      <c r="CO95" s="52">
        <v>129.15333000000001</v>
      </c>
      <c r="CP95" s="52">
        <v>138.16103000000001</v>
      </c>
      <c r="CQ95" s="52">
        <v>135.45331999999999</v>
      </c>
      <c r="CR95" s="52">
        <v>134.66248999999999</v>
      </c>
      <c r="CS95" s="52">
        <v>141.35120000000001</v>
      </c>
      <c r="CT95" s="52">
        <v>149</v>
      </c>
      <c r="CU95" s="52">
        <v>148.4</v>
      </c>
      <c r="CV95" s="52">
        <v>149.69999999999999</v>
      </c>
      <c r="CW95" s="52">
        <v>157.9</v>
      </c>
      <c r="CX95" s="52">
        <v>161.98678000000001</v>
      </c>
      <c r="CY95" s="52">
        <v>164.66051999999999</v>
      </c>
      <c r="CZ95" s="52">
        <v>170.96559999999999</v>
      </c>
      <c r="DA95" s="52">
        <v>171.12290999999999</v>
      </c>
      <c r="DB95" s="52">
        <v>182.53457</v>
      </c>
      <c r="DC95" s="52">
        <v>168.61389</v>
      </c>
      <c r="DD95" s="52">
        <v>172.57955999999999</v>
      </c>
      <c r="DE95" s="52">
        <v>160.25619</v>
      </c>
      <c r="DF95" s="52">
        <v>140.43369999999999</v>
      </c>
      <c r="DG95" s="52">
        <v>130.02725000000001</v>
      </c>
      <c r="DH95" s="52">
        <v>133.64787000000001</v>
      </c>
      <c r="DI95" s="52">
        <v>119.26581</v>
      </c>
      <c r="DJ95" s="52">
        <v>122.02722</v>
      </c>
      <c r="DK95" s="52">
        <v>108.81876</v>
      </c>
      <c r="DL95" s="52">
        <v>112.64055999999999</v>
      </c>
      <c r="DM95" s="52">
        <v>102.72824</v>
      </c>
      <c r="DN95" s="52">
        <v>105.02849999999999</v>
      </c>
      <c r="DO95" s="52">
        <v>99.915080000000003</v>
      </c>
      <c r="DP95" s="52">
        <v>117.36071</v>
      </c>
      <c r="DQ95" s="52">
        <v>120.71901</v>
      </c>
      <c r="DR95" s="52">
        <v>165.00817000000001</v>
      </c>
    </row>
    <row r="96" spans="1:122" ht="15" customHeight="1" x14ac:dyDescent="0.25">
      <c r="A96" s="58" t="s">
        <v>296</v>
      </c>
      <c r="B96" s="72" t="s">
        <v>143</v>
      </c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52">
        <v>0</v>
      </c>
      <c r="BK96" s="52">
        <v>0</v>
      </c>
      <c r="BL96" s="52">
        <v>0</v>
      </c>
      <c r="BM96" s="52">
        <v>0</v>
      </c>
      <c r="BN96" s="52">
        <v>0</v>
      </c>
      <c r="BO96" s="52">
        <v>0</v>
      </c>
      <c r="BP96" s="52">
        <v>0</v>
      </c>
      <c r="BQ96" s="52">
        <v>0</v>
      </c>
      <c r="BR96" s="52">
        <v>0</v>
      </c>
      <c r="BS96" s="52">
        <v>0</v>
      </c>
      <c r="BT96" s="52">
        <v>0</v>
      </c>
      <c r="BU96" s="52">
        <v>0</v>
      </c>
      <c r="BV96" s="52">
        <v>0</v>
      </c>
      <c r="BW96" s="52">
        <v>0</v>
      </c>
      <c r="BX96" s="52">
        <v>0</v>
      </c>
      <c r="BY96" s="52">
        <v>0</v>
      </c>
      <c r="BZ96" s="52">
        <v>0</v>
      </c>
      <c r="CA96" s="52">
        <v>0</v>
      </c>
      <c r="CB96" s="52">
        <v>0</v>
      </c>
      <c r="CC96" s="52">
        <v>0</v>
      </c>
      <c r="CD96" s="52">
        <v>0</v>
      </c>
      <c r="CE96" s="52">
        <v>0</v>
      </c>
      <c r="CF96" s="52">
        <v>0</v>
      </c>
      <c r="CG96" s="52">
        <v>0</v>
      </c>
      <c r="CH96" s="52">
        <v>0</v>
      </c>
      <c r="CI96" s="52">
        <v>0</v>
      </c>
      <c r="CJ96" s="52">
        <v>0</v>
      </c>
      <c r="CK96" s="52">
        <v>0</v>
      </c>
      <c r="CL96" s="52">
        <v>0</v>
      </c>
      <c r="CM96" s="52">
        <v>0</v>
      </c>
      <c r="CN96" s="52">
        <v>0</v>
      </c>
      <c r="CO96" s="52">
        <v>0</v>
      </c>
      <c r="CP96" s="52">
        <v>0</v>
      </c>
      <c r="CQ96" s="52">
        <v>0</v>
      </c>
      <c r="CR96" s="52">
        <v>0</v>
      </c>
      <c r="CS96" s="52">
        <v>0</v>
      </c>
      <c r="CT96" s="52">
        <v>0</v>
      </c>
      <c r="CU96" s="52">
        <v>0</v>
      </c>
      <c r="CV96" s="52">
        <v>0</v>
      </c>
      <c r="CW96" s="52">
        <v>0</v>
      </c>
      <c r="CX96" s="52">
        <v>0</v>
      </c>
      <c r="CY96" s="52">
        <v>0</v>
      </c>
      <c r="CZ96" s="52">
        <v>0</v>
      </c>
      <c r="DA96" s="52">
        <v>0</v>
      </c>
      <c r="DB96" s="52">
        <v>0</v>
      </c>
      <c r="DC96" s="52">
        <v>0</v>
      </c>
      <c r="DD96" s="52">
        <v>0</v>
      </c>
      <c r="DE96" s="52">
        <v>0</v>
      </c>
      <c r="DF96" s="52">
        <v>0</v>
      </c>
      <c r="DG96" s="52">
        <v>0</v>
      </c>
      <c r="DH96" s="52">
        <v>0</v>
      </c>
      <c r="DI96" s="52">
        <v>0</v>
      </c>
      <c r="DJ96" s="52">
        <v>0</v>
      </c>
      <c r="DK96" s="52">
        <v>0</v>
      </c>
      <c r="DL96" s="52">
        <v>0</v>
      </c>
      <c r="DM96" s="52">
        <v>0</v>
      </c>
      <c r="DN96" s="52">
        <v>0</v>
      </c>
      <c r="DO96" s="52">
        <v>0</v>
      </c>
      <c r="DP96" s="52">
        <v>0</v>
      </c>
      <c r="DQ96" s="52">
        <v>0</v>
      </c>
      <c r="DR96" s="52">
        <v>0</v>
      </c>
    </row>
    <row r="97" spans="1:122" ht="15" customHeight="1" x14ac:dyDescent="0.25">
      <c r="A97" s="58" t="s">
        <v>297</v>
      </c>
      <c r="B97" s="72" t="s">
        <v>18</v>
      </c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72"/>
      <c r="AD97" s="72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52">
        <v>121.90009000000001</v>
      </c>
      <c r="BK97" s="52">
        <v>85.73218</v>
      </c>
      <c r="BL97" s="52">
        <v>108.37179999999999</v>
      </c>
      <c r="BM97" s="52">
        <v>81.64649</v>
      </c>
      <c r="BN97" s="52">
        <v>76.063280000000006</v>
      </c>
      <c r="BO97" s="52">
        <v>64.264489999999995</v>
      </c>
      <c r="BP97" s="52">
        <v>79.226479999999995</v>
      </c>
      <c r="BQ97" s="52">
        <v>69.409930000000003</v>
      </c>
      <c r="BR97" s="52">
        <v>77.051490000000001</v>
      </c>
      <c r="BS97" s="52">
        <v>70.078829999999996</v>
      </c>
      <c r="BT97" s="52">
        <v>81.321629999999999</v>
      </c>
      <c r="BU97" s="52">
        <v>73.781559999999999</v>
      </c>
      <c r="BV97" s="52">
        <v>84.715260000000001</v>
      </c>
      <c r="BW97" s="52">
        <v>77.950779999999995</v>
      </c>
      <c r="BX97" s="52">
        <v>92.003559999999993</v>
      </c>
      <c r="BY97" s="52">
        <v>90.111459999999994</v>
      </c>
      <c r="BZ97" s="52">
        <v>88.339110000000005</v>
      </c>
      <c r="CA97" s="52">
        <v>96.074780000000004</v>
      </c>
      <c r="CB97" s="52">
        <v>95.452830000000006</v>
      </c>
      <c r="CC97" s="52">
        <v>115.0377</v>
      </c>
      <c r="CD97" s="52">
        <v>98.912379999999999</v>
      </c>
      <c r="CE97" s="52">
        <v>101.26367</v>
      </c>
      <c r="CF97" s="52">
        <v>101.52234</v>
      </c>
      <c r="CG97" s="52">
        <v>108.16825</v>
      </c>
      <c r="CH97" s="52">
        <v>107.00336</v>
      </c>
      <c r="CI97" s="52">
        <v>113.52245000000001</v>
      </c>
      <c r="CJ97" s="52">
        <v>110.22295</v>
      </c>
      <c r="CK97" s="52">
        <v>120.58423999999999</v>
      </c>
      <c r="CL97" s="52">
        <v>112.58813000000001</v>
      </c>
      <c r="CM97" s="52">
        <v>125.97752</v>
      </c>
      <c r="CN97" s="52">
        <v>127.68939</v>
      </c>
      <c r="CO97" s="52">
        <v>129.15333000000001</v>
      </c>
      <c r="CP97" s="52">
        <v>138.16103000000001</v>
      </c>
      <c r="CQ97" s="52">
        <v>135.45331999999999</v>
      </c>
      <c r="CR97" s="52">
        <v>134.66248999999999</v>
      </c>
      <c r="CS97" s="52">
        <v>141.35120000000001</v>
      </c>
      <c r="CT97" s="52">
        <v>149</v>
      </c>
      <c r="CU97" s="52">
        <v>148.4</v>
      </c>
      <c r="CV97" s="52">
        <v>149.69999999999999</v>
      </c>
      <c r="CW97" s="52">
        <v>157.9</v>
      </c>
      <c r="CX97" s="52">
        <v>161.98678000000001</v>
      </c>
      <c r="CY97" s="52">
        <v>164.66051999999999</v>
      </c>
      <c r="CZ97" s="52">
        <v>170.96559999999999</v>
      </c>
      <c r="DA97" s="52">
        <v>171.12290999999999</v>
      </c>
      <c r="DB97" s="52">
        <v>182.53457</v>
      </c>
      <c r="DC97" s="52">
        <v>168.61389</v>
      </c>
      <c r="DD97" s="52">
        <v>172.57955999999999</v>
      </c>
      <c r="DE97" s="52">
        <v>160.25619</v>
      </c>
      <c r="DF97" s="52">
        <v>140.43369999999999</v>
      </c>
      <c r="DG97" s="52">
        <v>130.02725000000001</v>
      </c>
      <c r="DH97" s="52">
        <v>133.64787000000001</v>
      </c>
      <c r="DI97" s="52">
        <v>119.26581</v>
      </c>
      <c r="DJ97" s="52">
        <v>122.02722</v>
      </c>
      <c r="DK97" s="52">
        <v>108.81876</v>
      </c>
      <c r="DL97" s="52">
        <v>112.64055999999999</v>
      </c>
      <c r="DM97" s="52">
        <v>102.72824</v>
      </c>
      <c r="DN97" s="52">
        <v>105.02849999999999</v>
      </c>
      <c r="DO97" s="52">
        <v>99.915080000000003</v>
      </c>
      <c r="DP97" s="52">
        <v>117.36071</v>
      </c>
      <c r="DQ97" s="52">
        <v>120.71901</v>
      </c>
      <c r="DR97" s="52">
        <v>165.00817000000001</v>
      </c>
    </row>
    <row r="98" spans="1:122" ht="29.25" customHeight="1" x14ac:dyDescent="0.25">
      <c r="A98" s="58" t="s">
        <v>298</v>
      </c>
      <c r="B98" s="72" t="s">
        <v>144</v>
      </c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72"/>
      <c r="V98" s="72"/>
      <c r="W98" s="72"/>
      <c r="X98" s="72"/>
      <c r="Y98" s="72"/>
      <c r="Z98" s="72"/>
      <c r="AA98" s="72"/>
      <c r="AB98" s="72"/>
      <c r="AC98" s="72"/>
      <c r="AD98" s="72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52">
        <v>0</v>
      </c>
      <c r="BK98" s="52">
        <v>0</v>
      </c>
      <c r="BL98" s="52">
        <v>0</v>
      </c>
      <c r="BM98" s="52">
        <v>0</v>
      </c>
      <c r="BN98" s="52">
        <v>0</v>
      </c>
      <c r="BO98" s="52">
        <v>0</v>
      </c>
      <c r="BP98" s="52">
        <v>0</v>
      </c>
      <c r="BQ98" s="52">
        <v>0</v>
      </c>
      <c r="BR98" s="52">
        <v>0</v>
      </c>
      <c r="BS98" s="52">
        <v>0</v>
      </c>
      <c r="BT98" s="52">
        <v>0</v>
      </c>
      <c r="BU98" s="52">
        <v>0</v>
      </c>
      <c r="BV98" s="52">
        <v>0</v>
      </c>
      <c r="BW98" s="52">
        <v>0</v>
      </c>
      <c r="BX98" s="52">
        <v>0</v>
      </c>
      <c r="BY98" s="52">
        <v>0</v>
      </c>
      <c r="BZ98" s="52">
        <v>0</v>
      </c>
      <c r="CA98" s="52">
        <v>0</v>
      </c>
      <c r="CB98" s="52">
        <v>0</v>
      </c>
      <c r="CC98" s="52">
        <v>0</v>
      </c>
      <c r="CD98" s="52">
        <v>0</v>
      </c>
      <c r="CE98" s="52">
        <v>0</v>
      </c>
      <c r="CF98" s="52">
        <v>0</v>
      </c>
      <c r="CG98" s="52">
        <v>0</v>
      </c>
      <c r="CH98" s="52">
        <v>0</v>
      </c>
      <c r="CI98" s="52">
        <v>0</v>
      </c>
      <c r="CJ98" s="52">
        <v>0</v>
      </c>
      <c r="CK98" s="52">
        <v>0</v>
      </c>
      <c r="CL98" s="52">
        <v>0</v>
      </c>
      <c r="CM98" s="52">
        <v>0</v>
      </c>
      <c r="CN98" s="52">
        <v>0</v>
      </c>
      <c r="CO98" s="52">
        <v>0</v>
      </c>
      <c r="CP98" s="52">
        <v>0</v>
      </c>
      <c r="CQ98" s="52">
        <v>0</v>
      </c>
      <c r="CR98" s="52">
        <v>0</v>
      </c>
      <c r="CS98" s="52">
        <v>0</v>
      </c>
      <c r="CT98" s="52">
        <v>0</v>
      </c>
      <c r="CU98" s="52">
        <v>0</v>
      </c>
      <c r="CV98" s="52">
        <v>0</v>
      </c>
      <c r="CW98" s="52">
        <v>0</v>
      </c>
      <c r="CX98" s="52">
        <v>0</v>
      </c>
      <c r="CY98" s="52">
        <v>0</v>
      </c>
      <c r="CZ98" s="52">
        <v>0</v>
      </c>
      <c r="DA98" s="52">
        <v>0</v>
      </c>
      <c r="DB98" s="52">
        <v>0</v>
      </c>
      <c r="DC98" s="52">
        <v>0</v>
      </c>
      <c r="DD98" s="52">
        <v>0</v>
      </c>
      <c r="DE98" s="52">
        <v>0</v>
      </c>
      <c r="DF98" s="52">
        <v>0</v>
      </c>
      <c r="DG98" s="52">
        <v>0</v>
      </c>
      <c r="DH98" s="52">
        <v>0</v>
      </c>
      <c r="DI98" s="52">
        <v>0</v>
      </c>
      <c r="DJ98" s="52">
        <v>0</v>
      </c>
      <c r="DK98" s="52">
        <v>0</v>
      </c>
      <c r="DL98" s="52">
        <v>0</v>
      </c>
      <c r="DM98" s="52">
        <v>0</v>
      </c>
      <c r="DN98" s="52">
        <v>0</v>
      </c>
      <c r="DO98" s="52">
        <v>0</v>
      </c>
      <c r="DP98" s="52">
        <v>0</v>
      </c>
      <c r="DQ98" s="52">
        <v>0</v>
      </c>
      <c r="DR98" s="52">
        <v>0</v>
      </c>
    </row>
    <row r="99" spans="1:122" x14ac:dyDescent="0.25">
      <c r="A99" s="58" t="s">
        <v>299</v>
      </c>
      <c r="B99" s="71" t="s">
        <v>146</v>
      </c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52">
        <v>9.962E-2</v>
      </c>
      <c r="BK99" s="52">
        <v>0.12939999999999999</v>
      </c>
      <c r="BL99" s="52">
        <v>8.5050000000000001E-2</v>
      </c>
      <c r="BM99" s="52">
        <v>4.7980000000000002E-2</v>
      </c>
      <c r="BN99" s="52">
        <v>0.14560999999999999</v>
      </c>
      <c r="BO99" s="52">
        <v>8.7379999999999999E-2</v>
      </c>
      <c r="BP99" s="52">
        <v>4.4670000000000001E-2</v>
      </c>
      <c r="BQ99" s="52">
        <v>3.6049999999999999E-2</v>
      </c>
      <c r="BR99" s="52">
        <v>0.11187</v>
      </c>
      <c r="BS99" s="52">
        <v>7.2040000000000007E-2</v>
      </c>
      <c r="BT99" s="52">
        <v>6.318E-2</v>
      </c>
      <c r="BU99" s="52">
        <v>3.4950000000000002E-2</v>
      </c>
      <c r="BV99" s="52">
        <v>0.1</v>
      </c>
      <c r="BW99" s="52">
        <v>0.1</v>
      </c>
      <c r="BX99" s="52">
        <v>0.1</v>
      </c>
      <c r="BY99" s="52">
        <v>0.1</v>
      </c>
      <c r="BZ99" s="52">
        <v>0.18160000000000001</v>
      </c>
      <c r="CA99" s="52">
        <v>9.1160000000000005E-2</v>
      </c>
      <c r="CB99" s="52">
        <v>7.6300000000000007E-2</v>
      </c>
      <c r="CC99" s="52">
        <v>3.7929999999999998E-2</v>
      </c>
      <c r="CD99" s="52">
        <v>0.24731</v>
      </c>
      <c r="CE99" s="52">
        <v>0.13649</v>
      </c>
      <c r="CF99" s="52">
        <v>0.32958999999999999</v>
      </c>
      <c r="CG99" s="52">
        <v>7.9799999999999996E-2</v>
      </c>
      <c r="CH99" s="52">
        <v>0.25644</v>
      </c>
      <c r="CI99" s="52">
        <v>0.19070000000000001</v>
      </c>
      <c r="CJ99" s="52">
        <v>0.38845000000000002</v>
      </c>
      <c r="CK99" s="52">
        <v>0.11282</v>
      </c>
      <c r="CL99" s="52">
        <v>0.36614000000000002</v>
      </c>
      <c r="CM99" s="52">
        <v>0.19417000000000001</v>
      </c>
      <c r="CN99" s="52">
        <v>0.21209</v>
      </c>
      <c r="CO99" s="52">
        <v>8.7459999999999996E-2</v>
      </c>
      <c r="CP99" s="52">
        <v>0.34445999999999999</v>
      </c>
      <c r="CQ99" s="52">
        <v>0.19176000000000001</v>
      </c>
      <c r="CR99" s="52">
        <v>0.23183000000000001</v>
      </c>
      <c r="CS99" s="52">
        <v>7.3639999999999997E-2</v>
      </c>
      <c r="CT99" s="52">
        <v>0.4</v>
      </c>
      <c r="CU99" s="52">
        <v>0.2</v>
      </c>
      <c r="CV99" s="52">
        <v>0.3</v>
      </c>
      <c r="CW99" s="52">
        <v>0</v>
      </c>
      <c r="CX99" s="52">
        <v>0.36549999999999999</v>
      </c>
      <c r="CY99" s="52">
        <v>0.17818999999999999</v>
      </c>
      <c r="CZ99" s="52">
        <v>0.25064999999999998</v>
      </c>
      <c r="DA99" s="52">
        <v>2.8150000000000001E-2</v>
      </c>
      <c r="DB99" s="52">
        <v>0.33118999999999998</v>
      </c>
      <c r="DC99" s="52">
        <v>0.17038</v>
      </c>
      <c r="DD99" s="52">
        <v>0.27627000000000002</v>
      </c>
      <c r="DE99" s="52">
        <v>3.918E-2</v>
      </c>
      <c r="DF99" s="52">
        <v>0.32153999999999999</v>
      </c>
      <c r="DG99" s="52">
        <v>0.13641</v>
      </c>
      <c r="DH99" s="52">
        <v>0.15787999999999999</v>
      </c>
      <c r="DI99" s="52">
        <v>0.17005000000000001</v>
      </c>
      <c r="DJ99" s="52">
        <v>0.27160000000000001</v>
      </c>
      <c r="DK99" s="52">
        <v>0.16416</v>
      </c>
      <c r="DL99" s="52">
        <v>0.31047000000000002</v>
      </c>
      <c r="DM99" s="52">
        <v>6.062E-2</v>
      </c>
      <c r="DN99" s="52">
        <v>0.31189</v>
      </c>
      <c r="DO99" s="52">
        <v>0.18018999999999999</v>
      </c>
      <c r="DP99" s="52">
        <v>0.26007000000000002</v>
      </c>
      <c r="DQ99" s="52">
        <v>5.0569999999999997E-2</v>
      </c>
      <c r="DR99" s="52">
        <v>0.31189</v>
      </c>
    </row>
    <row r="100" spans="1:122" x14ac:dyDescent="0.25">
      <c r="A100" s="58" t="s">
        <v>300</v>
      </c>
      <c r="B100" s="71" t="s">
        <v>147</v>
      </c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52">
        <v>0</v>
      </c>
      <c r="BK100" s="52">
        <v>0</v>
      </c>
      <c r="BL100" s="52">
        <v>0</v>
      </c>
      <c r="BM100" s="52">
        <v>0</v>
      </c>
      <c r="BN100" s="52">
        <v>0</v>
      </c>
      <c r="BO100" s="52">
        <v>0</v>
      </c>
      <c r="BP100" s="52">
        <v>0</v>
      </c>
      <c r="BQ100" s="52">
        <v>0</v>
      </c>
      <c r="BR100" s="52">
        <v>0</v>
      </c>
      <c r="BS100" s="52">
        <v>0</v>
      </c>
      <c r="BT100" s="52">
        <v>0</v>
      </c>
      <c r="BU100" s="52">
        <v>0</v>
      </c>
      <c r="BV100" s="52">
        <v>0</v>
      </c>
      <c r="BW100" s="52">
        <v>0</v>
      </c>
      <c r="BX100" s="52">
        <v>0</v>
      </c>
      <c r="BY100" s="52">
        <v>0</v>
      </c>
      <c r="BZ100" s="52">
        <v>0</v>
      </c>
      <c r="CA100" s="52">
        <v>0</v>
      </c>
      <c r="CB100" s="52">
        <v>0</v>
      </c>
      <c r="CC100" s="52">
        <v>0</v>
      </c>
      <c r="CD100" s="52">
        <v>0</v>
      </c>
      <c r="CE100" s="52">
        <v>0</v>
      </c>
      <c r="CF100" s="52">
        <v>0</v>
      </c>
      <c r="CG100" s="52">
        <v>0</v>
      </c>
      <c r="CH100" s="52">
        <v>0</v>
      </c>
      <c r="CI100" s="52">
        <v>0</v>
      </c>
      <c r="CJ100" s="52">
        <v>0</v>
      </c>
      <c r="CK100" s="52">
        <v>0</v>
      </c>
      <c r="CL100" s="52">
        <v>0</v>
      </c>
      <c r="CM100" s="52">
        <v>0</v>
      </c>
      <c r="CN100" s="52">
        <v>0</v>
      </c>
      <c r="CO100" s="52">
        <v>0</v>
      </c>
      <c r="CP100" s="52">
        <v>0</v>
      </c>
      <c r="CQ100" s="52">
        <v>0</v>
      </c>
      <c r="CR100" s="52">
        <v>0</v>
      </c>
      <c r="CS100" s="52">
        <v>0</v>
      </c>
      <c r="CT100" s="52">
        <v>0</v>
      </c>
      <c r="CU100" s="52">
        <v>0</v>
      </c>
      <c r="CV100" s="52">
        <v>0</v>
      </c>
      <c r="CW100" s="52">
        <v>0</v>
      </c>
      <c r="CX100" s="52">
        <v>0</v>
      </c>
      <c r="CY100" s="52">
        <v>0</v>
      </c>
      <c r="CZ100" s="52">
        <v>0</v>
      </c>
      <c r="DA100" s="52">
        <v>0</v>
      </c>
      <c r="DB100" s="52">
        <v>0</v>
      </c>
      <c r="DC100" s="52">
        <v>0</v>
      </c>
      <c r="DD100" s="52">
        <v>0</v>
      </c>
      <c r="DE100" s="52">
        <v>0</v>
      </c>
      <c r="DF100" s="52">
        <v>0</v>
      </c>
      <c r="DG100" s="52">
        <v>0</v>
      </c>
      <c r="DH100" s="52">
        <v>0</v>
      </c>
      <c r="DI100" s="52">
        <v>0</v>
      </c>
      <c r="DJ100" s="52">
        <v>0</v>
      </c>
      <c r="DK100" s="52">
        <v>0</v>
      </c>
      <c r="DL100" s="52">
        <v>0</v>
      </c>
      <c r="DM100" s="52">
        <v>0</v>
      </c>
      <c r="DN100" s="52">
        <v>0</v>
      </c>
      <c r="DO100" s="52">
        <v>0</v>
      </c>
      <c r="DP100" s="52">
        <v>0</v>
      </c>
      <c r="DQ100" s="52">
        <v>0</v>
      </c>
      <c r="DR100" s="52">
        <v>0</v>
      </c>
    </row>
    <row r="101" spans="1:122" x14ac:dyDescent="0.25">
      <c r="A101" s="58" t="s">
        <v>301</v>
      </c>
      <c r="B101" s="132" t="s">
        <v>148</v>
      </c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  <c r="AO101" s="132"/>
      <c r="AP101" s="132"/>
      <c r="AQ101" s="132"/>
      <c r="AR101" s="132"/>
      <c r="AS101" s="132"/>
      <c r="AT101" s="132"/>
      <c r="AU101" s="132"/>
      <c r="AV101" s="132"/>
      <c r="AW101" s="132"/>
      <c r="AX101" s="132"/>
      <c r="AY101" s="132"/>
      <c r="AZ101" s="132"/>
      <c r="BA101" s="132"/>
      <c r="BB101" s="132"/>
      <c r="BC101" s="132"/>
      <c r="BD101" s="132"/>
      <c r="BE101" s="132"/>
      <c r="BF101" s="132"/>
      <c r="BG101" s="132"/>
      <c r="BH101" s="132"/>
      <c r="BI101" s="132"/>
      <c r="BJ101" s="52">
        <v>1133.7442700000001</v>
      </c>
      <c r="BK101" s="52">
        <v>1351.4332899999999</v>
      </c>
      <c r="BL101" s="52">
        <v>1379.24469</v>
      </c>
      <c r="BM101" s="52">
        <v>1199.8516999999999</v>
      </c>
      <c r="BN101" s="52">
        <v>1075.37985</v>
      </c>
      <c r="BO101" s="52">
        <v>1231.17046</v>
      </c>
      <c r="BP101" s="52">
        <v>1195.29063</v>
      </c>
      <c r="BQ101" s="52">
        <v>1116.1796100000001</v>
      </c>
      <c r="BR101" s="52">
        <v>1071.2885099999999</v>
      </c>
      <c r="BS101" s="52">
        <v>1357.2403999999999</v>
      </c>
      <c r="BT101" s="52">
        <v>1348.7684000000002</v>
      </c>
      <c r="BU101" s="52">
        <v>1236.0634500000001</v>
      </c>
      <c r="BV101" s="52">
        <v>1140.4780000000001</v>
      </c>
      <c r="BW101" s="52">
        <v>1360.5763300000001</v>
      </c>
      <c r="BX101" s="52">
        <v>1337.5420099999999</v>
      </c>
      <c r="BY101" s="52">
        <v>1317.6434400000001</v>
      </c>
      <c r="BZ101" s="52">
        <v>1255.62959</v>
      </c>
      <c r="CA101" s="52">
        <v>1533.5169599999999</v>
      </c>
      <c r="CB101" s="52">
        <v>1464.4128599999999</v>
      </c>
      <c r="CC101" s="52">
        <v>1429.32512</v>
      </c>
      <c r="CD101" s="52">
        <v>1346.79349</v>
      </c>
      <c r="CE101" s="52">
        <v>1481.5169599999999</v>
      </c>
      <c r="CF101" s="52">
        <v>1436.9245699999999</v>
      </c>
      <c r="CG101" s="52">
        <v>1446.83835</v>
      </c>
      <c r="CH101" s="52">
        <v>1392.9096300000001</v>
      </c>
      <c r="CI101" s="52">
        <v>1680.3677299999999</v>
      </c>
      <c r="CJ101" s="52">
        <v>1627.49783</v>
      </c>
      <c r="CK101" s="52">
        <v>1614.81781</v>
      </c>
      <c r="CL101" s="52">
        <v>1551.0703799999999</v>
      </c>
      <c r="CM101" s="52">
        <v>1762.7960399999999</v>
      </c>
      <c r="CN101" s="52">
        <v>1852.18742</v>
      </c>
      <c r="CO101" s="52">
        <v>1905.0746200000001</v>
      </c>
      <c r="CP101" s="52">
        <v>1862.9481000000001</v>
      </c>
      <c r="CQ101" s="52">
        <v>2027.5432599999999</v>
      </c>
      <c r="CR101" s="52">
        <v>1957.6790000000001</v>
      </c>
      <c r="CS101" s="52">
        <v>2069.2119499999999</v>
      </c>
      <c r="CT101" s="52">
        <v>2073.5</v>
      </c>
      <c r="CU101" s="52">
        <v>2293.5</v>
      </c>
      <c r="CV101" s="52">
        <v>2217.9</v>
      </c>
      <c r="CW101" s="52">
        <v>2273.3000000000002</v>
      </c>
      <c r="CX101" s="52">
        <v>2157.1407300000001</v>
      </c>
      <c r="CY101" s="52">
        <v>2588.8343399999999</v>
      </c>
      <c r="CZ101" s="52">
        <v>2583.9546099999998</v>
      </c>
      <c r="DA101" s="52">
        <v>2640.90245</v>
      </c>
      <c r="DB101" s="52">
        <v>2327.2149800000002</v>
      </c>
      <c r="DC101" s="52">
        <v>2901.8720800000001</v>
      </c>
      <c r="DD101" s="52">
        <v>2994.6624000000002</v>
      </c>
      <c r="DE101" s="52">
        <v>2930.7541200000001</v>
      </c>
      <c r="DF101" s="52">
        <v>2531.7978899999998</v>
      </c>
      <c r="DG101" s="52">
        <v>2633.85628</v>
      </c>
      <c r="DH101" s="52">
        <v>3290.6861399999998</v>
      </c>
      <c r="DI101" s="52">
        <v>3421.8980299999998</v>
      </c>
      <c r="DJ101" s="52">
        <v>3295.29313</v>
      </c>
      <c r="DK101" s="52">
        <v>4042.3701099999998</v>
      </c>
      <c r="DL101" s="52">
        <v>4240.4877200000001</v>
      </c>
      <c r="DM101" s="52">
        <v>4536.7179299999998</v>
      </c>
      <c r="DN101" s="52">
        <v>4125.6582699999999</v>
      </c>
      <c r="DO101" s="52">
        <v>5072.0642500000004</v>
      </c>
      <c r="DP101" s="52">
        <v>4842.18</v>
      </c>
      <c r="DQ101" s="52">
        <v>4921.3336799999997</v>
      </c>
      <c r="DR101" s="52">
        <v>4637.7368299999998</v>
      </c>
    </row>
    <row r="102" spans="1:122" x14ac:dyDescent="0.25">
      <c r="A102" s="58" t="s">
        <v>302</v>
      </c>
      <c r="B102" s="69" t="s">
        <v>104</v>
      </c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9"/>
      <c r="AM102" s="69"/>
      <c r="AN102" s="69"/>
      <c r="AO102" s="69"/>
      <c r="AP102" s="69"/>
      <c r="AQ102" s="69"/>
      <c r="AR102" s="69"/>
      <c r="AS102" s="69"/>
      <c r="AT102" s="69"/>
      <c r="AU102" s="69"/>
      <c r="AV102" s="69"/>
      <c r="AW102" s="69"/>
      <c r="AX102" s="69"/>
      <c r="AY102" s="69"/>
      <c r="AZ102" s="69"/>
      <c r="BA102" s="69"/>
      <c r="BB102" s="69"/>
      <c r="BC102" s="69"/>
      <c r="BD102" s="69"/>
      <c r="BE102" s="69"/>
      <c r="BF102" s="69"/>
      <c r="BG102" s="69"/>
      <c r="BH102" s="69"/>
      <c r="BI102" s="69"/>
      <c r="BJ102" s="52">
        <v>1169.0600600000002</v>
      </c>
      <c r="BK102" s="52">
        <v>1384.9662899999998</v>
      </c>
      <c r="BL102" s="52">
        <v>1412.6987200000001</v>
      </c>
      <c r="BM102" s="52">
        <v>1238.1137099999999</v>
      </c>
      <c r="BN102" s="52">
        <v>1106.5563099999999</v>
      </c>
      <c r="BO102" s="52">
        <v>1265.0690400000001</v>
      </c>
      <c r="BP102" s="52">
        <v>1227.2867099999999</v>
      </c>
      <c r="BQ102" s="52">
        <v>1150.9108000000001</v>
      </c>
      <c r="BR102" s="52">
        <v>1104.8562299999999</v>
      </c>
      <c r="BS102" s="52">
        <v>1397.30089</v>
      </c>
      <c r="BT102" s="52">
        <v>1388.2896500000002</v>
      </c>
      <c r="BU102" s="52">
        <v>1272.4511300000001</v>
      </c>
      <c r="BV102" s="52">
        <v>1182.0894000000001</v>
      </c>
      <c r="BW102" s="52">
        <v>1402.5099499999999</v>
      </c>
      <c r="BX102" s="52">
        <v>1375.5478000000001</v>
      </c>
      <c r="BY102" s="52">
        <v>1356.5840000000001</v>
      </c>
      <c r="BZ102" s="52">
        <v>1280.5789199999999</v>
      </c>
      <c r="CA102" s="52">
        <v>1569.5873899999999</v>
      </c>
      <c r="CB102" s="52">
        <v>1495.08555</v>
      </c>
      <c r="CC102" s="52">
        <v>1456.9291900000001</v>
      </c>
      <c r="CD102" s="52">
        <v>1387.0651700000001</v>
      </c>
      <c r="CE102" s="52">
        <v>1528.9435000000001</v>
      </c>
      <c r="CF102" s="52">
        <v>1486.84413</v>
      </c>
      <c r="CG102" s="52">
        <v>1485.43967</v>
      </c>
      <c r="CH102" s="52">
        <v>1432.9235100000001</v>
      </c>
      <c r="CI102" s="52">
        <v>1733.2429199999999</v>
      </c>
      <c r="CJ102" s="52">
        <v>1675.8116199999999</v>
      </c>
      <c r="CK102" s="52">
        <v>1657.1923300000001</v>
      </c>
      <c r="CL102" s="52">
        <v>1593.3734400000001</v>
      </c>
      <c r="CM102" s="52">
        <v>1807.4289699999999</v>
      </c>
      <c r="CN102" s="52">
        <v>1900.7312199999999</v>
      </c>
      <c r="CO102" s="52">
        <v>1951.4616900000001</v>
      </c>
      <c r="CP102" s="52">
        <v>1911.1499699999999</v>
      </c>
      <c r="CQ102" s="52">
        <v>2071.4414099999999</v>
      </c>
      <c r="CR102" s="52">
        <v>2007.5379700000001</v>
      </c>
      <c r="CS102" s="52">
        <v>2121.2589499999999</v>
      </c>
      <c r="CT102" s="52">
        <v>2127.6</v>
      </c>
      <c r="CU102" s="52">
        <v>2342.5</v>
      </c>
      <c r="CV102" s="52">
        <v>2280.9</v>
      </c>
      <c r="CW102" s="52">
        <v>2340.8000000000002</v>
      </c>
      <c r="CX102" s="52">
        <v>2210.5284000000001</v>
      </c>
      <c r="CY102" s="52">
        <v>2635.67076</v>
      </c>
      <c r="CZ102" s="52">
        <v>2640.4036299999998</v>
      </c>
      <c r="DA102" s="52">
        <v>2687.1107299999999</v>
      </c>
      <c r="DB102" s="52">
        <v>2375.9434299999998</v>
      </c>
      <c r="DC102" s="52">
        <v>2943.2994600000002</v>
      </c>
      <c r="DD102" s="52">
        <v>3047.5943200000002</v>
      </c>
      <c r="DE102" s="52">
        <v>2986.9630299999999</v>
      </c>
      <c r="DF102" s="52">
        <v>2574.6909099999998</v>
      </c>
      <c r="DG102" s="52">
        <v>2673.58626</v>
      </c>
      <c r="DH102" s="52">
        <v>3345.4317599999999</v>
      </c>
      <c r="DI102" s="52">
        <v>3525.0010900000002</v>
      </c>
      <c r="DJ102" s="52">
        <v>3348.57024</v>
      </c>
      <c r="DK102" s="52">
        <v>4093.0252300000002</v>
      </c>
      <c r="DL102" s="52">
        <v>4303.8235699999996</v>
      </c>
      <c r="DM102" s="52">
        <v>4593.5339899999999</v>
      </c>
      <c r="DN102" s="52">
        <v>4183.9301599999999</v>
      </c>
      <c r="DO102" s="52">
        <v>5125.8350499999997</v>
      </c>
      <c r="DP102" s="52">
        <v>4908.5007800000003</v>
      </c>
      <c r="DQ102" s="52">
        <v>5025.3609800000004</v>
      </c>
      <c r="DR102" s="52">
        <v>4697.1447200000002</v>
      </c>
    </row>
    <row r="103" spans="1:122" x14ac:dyDescent="0.25">
      <c r="A103" s="58" t="s">
        <v>303</v>
      </c>
      <c r="B103" s="70" t="s">
        <v>149</v>
      </c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  <c r="BC103" s="70"/>
      <c r="BD103" s="70"/>
      <c r="BE103" s="70"/>
      <c r="BF103" s="70"/>
      <c r="BG103" s="70"/>
      <c r="BH103" s="70"/>
      <c r="BI103" s="70"/>
      <c r="BJ103" s="52">
        <v>43.987380000000002</v>
      </c>
      <c r="BK103" s="52">
        <v>37.18618</v>
      </c>
      <c r="BL103" s="52">
        <v>38.02758</v>
      </c>
      <c r="BM103" s="52">
        <v>38.695230000000002</v>
      </c>
      <c r="BN103" s="52">
        <v>27.578470000000003</v>
      </c>
      <c r="BO103" s="52">
        <v>52.215060000000001</v>
      </c>
      <c r="BP103" s="52">
        <v>33.022009999999995</v>
      </c>
      <c r="BQ103" s="52">
        <v>53.65354</v>
      </c>
      <c r="BR103" s="52">
        <v>32.474049999999998</v>
      </c>
      <c r="BS103" s="52">
        <v>44.426569999999998</v>
      </c>
      <c r="BT103" s="52">
        <v>38.676729999999999</v>
      </c>
      <c r="BU103" s="52">
        <v>43.94115</v>
      </c>
      <c r="BV103" s="52">
        <v>49.192119999999996</v>
      </c>
      <c r="BW103" s="52">
        <v>57.484169999999999</v>
      </c>
      <c r="BX103" s="52">
        <v>44.689989999999995</v>
      </c>
      <c r="BY103" s="52">
        <v>65.416610000000006</v>
      </c>
      <c r="BZ103" s="52">
        <v>45.852449999999997</v>
      </c>
      <c r="CA103" s="52">
        <v>40.658470000000001</v>
      </c>
      <c r="CB103" s="52">
        <v>63.381869999999999</v>
      </c>
      <c r="CC103" s="52">
        <v>61.322119999999998</v>
      </c>
      <c r="CD103" s="52">
        <v>45.070180000000001</v>
      </c>
      <c r="CE103" s="52">
        <v>68.248090000000005</v>
      </c>
      <c r="CF103" s="52">
        <v>47.198729999999998</v>
      </c>
      <c r="CG103" s="52">
        <v>63.895180000000003</v>
      </c>
      <c r="CH103" s="52">
        <v>46.41751</v>
      </c>
      <c r="CI103" s="52">
        <v>84.755030000000005</v>
      </c>
      <c r="CJ103" s="52">
        <v>55.639249999999997</v>
      </c>
      <c r="CK103" s="52">
        <v>74.907749999999993</v>
      </c>
      <c r="CL103" s="52">
        <v>58.439210000000003</v>
      </c>
      <c r="CM103" s="52">
        <v>66.868560000000002</v>
      </c>
      <c r="CN103" s="52">
        <v>66.602519999999998</v>
      </c>
      <c r="CO103" s="52">
        <v>64.544619999999995</v>
      </c>
      <c r="CP103" s="52">
        <v>64.385440000000003</v>
      </c>
      <c r="CQ103" s="52">
        <v>89.565290000000005</v>
      </c>
      <c r="CR103" s="52">
        <v>59.58708</v>
      </c>
      <c r="CS103" s="52">
        <v>85.768230000000003</v>
      </c>
      <c r="CT103" s="52">
        <v>74</v>
      </c>
      <c r="CU103" s="52">
        <v>96</v>
      </c>
      <c r="CV103" s="52">
        <v>71.900000000000006</v>
      </c>
      <c r="CW103" s="52">
        <v>79.2</v>
      </c>
      <c r="CX103" s="52">
        <v>87.656270000000006</v>
      </c>
      <c r="CY103" s="52">
        <v>106.14516999999999</v>
      </c>
      <c r="CZ103" s="52">
        <v>84.545900000000003</v>
      </c>
      <c r="DA103" s="52">
        <v>65.24342</v>
      </c>
      <c r="DB103" s="52">
        <v>75.563270000000003</v>
      </c>
      <c r="DC103" s="52">
        <v>94.513900000000007</v>
      </c>
      <c r="DD103" s="52">
        <v>81.511470000000003</v>
      </c>
      <c r="DE103" s="52">
        <v>94.052229999999994</v>
      </c>
      <c r="DF103" s="52">
        <v>96.40137</v>
      </c>
      <c r="DG103" s="52">
        <v>94.087599999999995</v>
      </c>
      <c r="DH103" s="52">
        <v>89.324070000000006</v>
      </c>
      <c r="DI103" s="52">
        <v>86.046499999999995</v>
      </c>
      <c r="DJ103" s="52">
        <v>93.854740000000007</v>
      </c>
      <c r="DK103" s="52">
        <v>133.38301999999999</v>
      </c>
      <c r="DL103" s="52">
        <v>137.94181</v>
      </c>
      <c r="DM103" s="52">
        <v>120.93501999999999</v>
      </c>
      <c r="DN103" s="52">
        <v>128.57221999999999</v>
      </c>
      <c r="DO103" s="52">
        <v>175.13649000000001</v>
      </c>
      <c r="DP103" s="52">
        <v>131.09010000000001</v>
      </c>
      <c r="DQ103" s="52">
        <v>121.46097</v>
      </c>
      <c r="DR103" s="52">
        <v>144.92143999999999</v>
      </c>
    </row>
    <row r="104" spans="1:122" x14ac:dyDescent="0.25">
      <c r="A104" s="58" t="s">
        <v>304</v>
      </c>
      <c r="B104" s="70" t="s">
        <v>150</v>
      </c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  <c r="BC104" s="70"/>
      <c r="BD104" s="70"/>
      <c r="BE104" s="70"/>
      <c r="BF104" s="70"/>
      <c r="BG104" s="70"/>
      <c r="BH104" s="70"/>
      <c r="BI104" s="70"/>
      <c r="BJ104" s="52">
        <v>1125.0726800000002</v>
      </c>
      <c r="BK104" s="52">
        <v>1347.7801099999999</v>
      </c>
      <c r="BL104" s="52">
        <v>1374.6711400000002</v>
      </c>
      <c r="BM104" s="52">
        <v>1199.4184799999998</v>
      </c>
      <c r="BN104" s="52">
        <v>1078.97784</v>
      </c>
      <c r="BO104" s="52">
        <v>1212.8539800000001</v>
      </c>
      <c r="BP104" s="52">
        <v>1194.2646999999999</v>
      </c>
      <c r="BQ104" s="52">
        <v>1097.2572600000001</v>
      </c>
      <c r="BR104" s="52">
        <v>1072.3821799999998</v>
      </c>
      <c r="BS104" s="52">
        <v>1352.8743199999999</v>
      </c>
      <c r="BT104" s="52">
        <v>1349.6129200000003</v>
      </c>
      <c r="BU104" s="52">
        <v>1228.50998</v>
      </c>
      <c r="BV104" s="52">
        <v>1132.8972799999999</v>
      </c>
      <c r="BW104" s="52">
        <v>1345.0257799999999</v>
      </c>
      <c r="BX104" s="52">
        <v>1330.85781</v>
      </c>
      <c r="BY104" s="52">
        <v>1291.1673900000001</v>
      </c>
      <c r="BZ104" s="52">
        <v>1234.7264700000001</v>
      </c>
      <c r="CA104" s="52">
        <v>1528.9289200000001</v>
      </c>
      <c r="CB104" s="52">
        <v>1431.7036800000001</v>
      </c>
      <c r="CC104" s="52">
        <v>1395.60707</v>
      </c>
      <c r="CD104" s="52">
        <v>1341.9949899999999</v>
      </c>
      <c r="CE104" s="52">
        <v>1460.69541</v>
      </c>
      <c r="CF104" s="52">
        <v>1439.6454000000001</v>
      </c>
      <c r="CG104" s="52">
        <v>1421.54449</v>
      </c>
      <c r="CH104" s="52">
        <v>1386.5060000000001</v>
      </c>
      <c r="CI104" s="52">
        <v>1648.4878900000001</v>
      </c>
      <c r="CJ104" s="52">
        <v>1620.17237</v>
      </c>
      <c r="CK104" s="52">
        <v>1582.28458</v>
      </c>
      <c r="CL104" s="52">
        <v>1534.9342300000001</v>
      </c>
      <c r="CM104" s="52">
        <v>1740.56041</v>
      </c>
      <c r="CN104" s="52">
        <v>1834.12869</v>
      </c>
      <c r="CO104" s="52">
        <v>1886.91707</v>
      </c>
      <c r="CP104" s="52">
        <v>1846.7645299999999</v>
      </c>
      <c r="CQ104" s="52">
        <v>1981.8761199999999</v>
      </c>
      <c r="CR104" s="52">
        <v>1947.9508900000001</v>
      </c>
      <c r="CS104" s="52">
        <v>2035.49072</v>
      </c>
      <c r="CT104" s="52">
        <v>2053.6</v>
      </c>
      <c r="CU104" s="52">
        <v>2246.5</v>
      </c>
      <c r="CV104" s="52">
        <v>2209</v>
      </c>
      <c r="CW104" s="52">
        <v>2261.6</v>
      </c>
      <c r="CX104" s="52">
        <v>2122.8721300000002</v>
      </c>
      <c r="CY104" s="52">
        <v>2529.5255900000002</v>
      </c>
      <c r="CZ104" s="52">
        <v>2555.8577300000002</v>
      </c>
      <c r="DA104" s="52">
        <v>2621.8673100000001</v>
      </c>
      <c r="DB104" s="52">
        <v>2300.3801600000002</v>
      </c>
      <c r="DC104" s="52">
        <v>2848.7855599999998</v>
      </c>
      <c r="DD104" s="52">
        <v>2966.0828499999998</v>
      </c>
      <c r="DE104" s="52">
        <v>2892.9108000000001</v>
      </c>
      <c r="DF104" s="52">
        <v>2478.2895400000002</v>
      </c>
      <c r="DG104" s="52">
        <v>2579.4986600000002</v>
      </c>
      <c r="DH104" s="52">
        <v>3256.1076899999998</v>
      </c>
      <c r="DI104" s="52">
        <v>3438.9545899999998</v>
      </c>
      <c r="DJ104" s="52">
        <v>3254.7154999999998</v>
      </c>
      <c r="DK104" s="52">
        <v>3959.64221</v>
      </c>
      <c r="DL104" s="52">
        <v>4165.8817600000002</v>
      </c>
      <c r="DM104" s="52">
        <v>4472.59897</v>
      </c>
      <c r="DN104" s="52">
        <v>4055.3579399999999</v>
      </c>
      <c r="DO104" s="52">
        <v>4950.6985599999998</v>
      </c>
      <c r="DP104" s="52">
        <v>4777.41068</v>
      </c>
      <c r="DQ104" s="52">
        <v>4903.9000100000003</v>
      </c>
      <c r="DR104" s="52">
        <v>4552.2232800000002</v>
      </c>
    </row>
    <row r="105" spans="1:122" x14ac:dyDescent="0.25">
      <c r="A105" s="58" t="s">
        <v>305</v>
      </c>
      <c r="B105" s="71" t="s">
        <v>151</v>
      </c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52">
        <v>978.85395000000017</v>
      </c>
      <c r="BK105" s="52">
        <v>1184.0068999999999</v>
      </c>
      <c r="BL105" s="52">
        <v>1173.7451800000001</v>
      </c>
      <c r="BM105" s="52">
        <v>1035.1091199999998</v>
      </c>
      <c r="BN105" s="52">
        <v>917.36024999999995</v>
      </c>
      <c r="BO105" s="52">
        <v>1032.51917</v>
      </c>
      <c r="BP105" s="52">
        <v>1047.9867899999999</v>
      </c>
      <c r="BQ105" s="52">
        <v>954.44820000000004</v>
      </c>
      <c r="BR105" s="52">
        <v>884.09464999999977</v>
      </c>
      <c r="BS105" s="52">
        <v>1104.55845</v>
      </c>
      <c r="BT105" s="52">
        <v>1134.8072500000003</v>
      </c>
      <c r="BU105" s="52">
        <v>1032.1876300000001</v>
      </c>
      <c r="BV105" s="52">
        <v>972.32244000000003</v>
      </c>
      <c r="BW105" s="52">
        <v>1220.68641</v>
      </c>
      <c r="BX105" s="52">
        <v>1144.29973</v>
      </c>
      <c r="BY105" s="52">
        <v>1108.36355</v>
      </c>
      <c r="BZ105" s="52">
        <v>1068.1712500000001</v>
      </c>
      <c r="CA105" s="52">
        <v>1334.3168900000001</v>
      </c>
      <c r="CB105" s="52">
        <v>1262.8564100000003</v>
      </c>
      <c r="CC105" s="52">
        <v>1225.6519499999999</v>
      </c>
      <c r="CD105" s="52">
        <v>1142.51072</v>
      </c>
      <c r="CE105" s="52">
        <v>1374.9468400000001</v>
      </c>
      <c r="CF105" s="52">
        <v>1358.6567600000001</v>
      </c>
      <c r="CG105" s="52">
        <v>1339.9920999999999</v>
      </c>
      <c r="CH105" s="52">
        <v>1251.18561</v>
      </c>
      <c r="CI105" s="52">
        <v>1503.03773</v>
      </c>
      <c r="CJ105" s="52">
        <v>1479.3589300000001</v>
      </c>
      <c r="CK105" s="52">
        <v>1431.41452</v>
      </c>
      <c r="CL105" s="52">
        <v>1412.2672</v>
      </c>
      <c r="CM105" s="52">
        <v>1589.52286</v>
      </c>
      <c r="CN105" s="52">
        <v>1677.4476</v>
      </c>
      <c r="CO105" s="52">
        <v>1726.6065000000001</v>
      </c>
      <c r="CP105" s="52">
        <v>1673.9938299999999</v>
      </c>
      <c r="CQ105" s="52">
        <v>1881.5894499999999</v>
      </c>
      <c r="CR105" s="52">
        <v>1798.6718800000001</v>
      </c>
      <c r="CS105" s="52">
        <v>1921.0132599999999</v>
      </c>
      <c r="CT105" s="52">
        <v>1952</v>
      </c>
      <c r="CU105" s="52">
        <v>2150.6999999999998</v>
      </c>
      <c r="CV105" s="52">
        <v>2077.9</v>
      </c>
      <c r="CW105" s="52">
        <v>2125.1999999999998</v>
      </c>
      <c r="CX105" s="52">
        <v>2007.5236500000001</v>
      </c>
      <c r="CY105" s="52">
        <v>2397.0697</v>
      </c>
      <c r="CZ105" s="52">
        <v>2444.9940900000001</v>
      </c>
      <c r="DA105" s="52">
        <v>2480.4873899999998</v>
      </c>
      <c r="DB105" s="52">
        <v>2196.2136599999999</v>
      </c>
      <c r="DC105" s="52">
        <v>2739.3754300000001</v>
      </c>
      <c r="DD105" s="52">
        <v>2839.7616400000002</v>
      </c>
      <c r="DE105" s="52">
        <v>2775.64428</v>
      </c>
      <c r="DF105" s="52">
        <v>2380.2392500000001</v>
      </c>
      <c r="DG105" s="52">
        <v>2476.9508500000002</v>
      </c>
      <c r="DH105" s="52">
        <v>3163.9284400000001</v>
      </c>
      <c r="DI105" s="52">
        <v>3283.7797799999998</v>
      </c>
      <c r="DJ105" s="52">
        <v>3107.2537699999998</v>
      </c>
      <c r="DK105" s="52">
        <v>3823.71666</v>
      </c>
      <c r="DL105" s="52">
        <v>4039.8552399999999</v>
      </c>
      <c r="DM105" s="52">
        <v>4309.2741599999999</v>
      </c>
      <c r="DN105" s="52">
        <v>3913.8418999999999</v>
      </c>
      <c r="DO105" s="52">
        <v>4783.1027999999997</v>
      </c>
      <c r="DP105" s="52">
        <v>4625.6624300000003</v>
      </c>
      <c r="DQ105" s="52">
        <v>4747.3428899999999</v>
      </c>
      <c r="DR105" s="52">
        <v>4407.3801299999996</v>
      </c>
    </row>
    <row r="106" spans="1:122" x14ac:dyDescent="0.25">
      <c r="A106" s="58" t="s">
        <v>306</v>
      </c>
      <c r="B106" s="71" t="s">
        <v>152</v>
      </c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52">
        <v>146.21872999999999</v>
      </c>
      <c r="BK106" s="52">
        <v>163.77321000000001</v>
      </c>
      <c r="BL106" s="52">
        <v>200.92596</v>
      </c>
      <c r="BM106" s="52">
        <v>164.30936</v>
      </c>
      <c r="BN106" s="52">
        <v>161.61759000000001</v>
      </c>
      <c r="BO106" s="52">
        <v>180.33481</v>
      </c>
      <c r="BP106" s="52">
        <v>146.27790999999999</v>
      </c>
      <c r="BQ106" s="52">
        <v>142.80905999999999</v>
      </c>
      <c r="BR106" s="52">
        <v>188.28753</v>
      </c>
      <c r="BS106" s="52">
        <v>248.31586999999999</v>
      </c>
      <c r="BT106" s="52">
        <v>214.80566999999999</v>
      </c>
      <c r="BU106" s="52">
        <v>196.32235</v>
      </c>
      <c r="BV106" s="52">
        <v>160.57483999999999</v>
      </c>
      <c r="BW106" s="52">
        <v>124.33937</v>
      </c>
      <c r="BX106" s="52">
        <v>186.55807999999999</v>
      </c>
      <c r="BY106" s="52">
        <v>182.80384000000001</v>
      </c>
      <c r="BZ106" s="52">
        <v>166.55521999999999</v>
      </c>
      <c r="CA106" s="52">
        <v>194.61203</v>
      </c>
      <c r="CB106" s="52">
        <v>168.84727000000001</v>
      </c>
      <c r="CC106" s="52">
        <v>169.95511999999999</v>
      </c>
      <c r="CD106" s="52">
        <v>199.48427000000001</v>
      </c>
      <c r="CE106" s="52">
        <v>85.748570000000001</v>
      </c>
      <c r="CF106" s="52">
        <v>80.988630000000001</v>
      </c>
      <c r="CG106" s="52">
        <v>81.552390000000003</v>
      </c>
      <c r="CH106" s="52">
        <v>135.32039</v>
      </c>
      <c r="CI106" s="52">
        <v>145.45016000000001</v>
      </c>
      <c r="CJ106" s="52">
        <v>140.81344000000001</v>
      </c>
      <c r="CK106" s="52">
        <v>150.87006</v>
      </c>
      <c r="CL106" s="52">
        <v>122.66703</v>
      </c>
      <c r="CM106" s="52">
        <v>151.03756000000001</v>
      </c>
      <c r="CN106" s="52">
        <v>156.68109000000001</v>
      </c>
      <c r="CO106" s="52">
        <v>160.31057000000001</v>
      </c>
      <c r="CP106" s="52">
        <v>172.77070000000001</v>
      </c>
      <c r="CQ106" s="52">
        <v>100.28667</v>
      </c>
      <c r="CR106" s="52">
        <v>149.27901</v>
      </c>
      <c r="CS106" s="52">
        <v>114.47745999999999</v>
      </c>
      <c r="CT106" s="52">
        <v>101.5</v>
      </c>
      <c r="CU106" s="52">
        <v>95.8</v>
      </c>
      <c r="CV106" s="52">
        <v>131.1</v>
      </c>
      <c r="CW106" s="52">
        <v>136.30000000000001</v>
      </c>
      <c r="CX106" s="52">
        <v>115.34848</v>
      </c>
      <c r="CY106" s="52">
        <v>132.45589000000001</v>
      </c>
      <c r="CZ106" s="52">
        <v>110.86364</v>
      </c>
      <c r="DA106" s="52">
        <v>141.37992</v>
      </c>
      <c r="DB106" s="52">
        <v>104.1665</v>
      </c>
      <c r="DC106" s="52">
        <v>109.41013</v>
      </c>
      <c r="DD106" s="52">
        <v>126.32120999999999</v>
      </c>
      <c r="DE106" s="52">
        <v>117.26652</v>
      </c>
      <c r="DF106" s="52">
        <v>98.050290000000004</v>
      </c>
      <c r="DG106" s="52">
        <v>102.54781</v>
      </c>
      <c r="DH106" s="52">
        <v>92.179249999999996</v>
      </c>
      <c r="DI106" s="52">
        <v>155.17481000000001</v>
      </c>
      <c r="DJ106" s="52">
        <v>147.46172999999999</v>
      </c>
      <c r="DK106" s="52">
        <v>135.92554999999999</v>
      </c>
      <c r="DL106" s="52">
        <v>126.02652</v>
      </c>
      <c r="DM106" s="52">
        <v>163.32481000000001</v>
      </c>
      <c r="DN106" s="52">
        <v>141.51604</v>
      </c>
      <c r="DO106" s="52">
        <v>167.59576000000001</v>
      </c>
      <c r="DP106" s="52">
        <v>151.74825000000001</v>
      </c>
      <c r="DQ106" s="52">
        <v>156.55712</v>
      </c>
      <c r="DR106" s="52">
        <v>144.84315000000001</v>
      </c>
    </row>
    <row r="107" spans="1:122" x14ac:dyDescent="0.25">
      <c r="A107" s="58" t="s">
        <v>307</v>
      </c>
      <c r="B107" s="69" t="s">
        <v>105</v>
      </c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69"/>
      <c r="AQ107" s="69"/>
      <c r="AR107" s="69"/>
      <c r="AS107" s="69"/>
      <c r="AT107" s="69"/>
      <c r="AU107" s="69"/>
      <c r="AV107" s="69"/>
      <c r="AW107" s="69"/>
      <c r="AX107" s="69"/>
      <c r="AY107" s="69"/>
      <c r="AZ107" s="69"/>
      <c r="BA107" s="69"/>
      <c r="BB107" s="69"/>
      <c r="BC107" s="69"/>
      <c r="BD107" s="69"/>
      <c r="BE107" s="69"/>
      <c r="BF107" s="69"/>
      <c r="BG107" s="69"/>
      <c r="BH107" s="69"/>
      <c r="BI107" s="69"/>
      <c r="BJ107" s="52">
        <v>35.31579</v>
      </c>
      <c r="BK107" s="52">
        <v>33.533000000000001</v>
      </c>
      <c r="BL107" s="52">
        <v>33.454030000000003</v>
      </c>
      <c r="BM107" s="52">
        <v>38.262009999999997</v>
      </c>
      <c r="BN107" s="52">
        <v>31.176460000000002</v>
      </c>
      <c r="BO107" s="52">
        <v>33.898579999999995</v>
      </c>
      <c r="BP107" s="52">
        <v>31.996080000000003</v>
      </c>
      <c r="BQ107" s="52">
        <v>34.731189999999998</v>
      </c>
      <c r="BR107" s="52">
        <v>33.567720000000001</v>
      </c>
      <c r="BS107" s="52">
        <v>40.060490000000001</v>
      </c>
      <c r="BT107" s="52">
        <v>39.521249999999995</v>
      </c>
      <c r="BU107" s="52">
        <v>36.387680000000003</v>
      </c>
      <c r="BV107" s="52">
        <v>41.611400000000003</v>
      </c>
      <c r="BW107" s="52">
        <v>41.933619999999998</v>
      </c>
      <c r="BX107" s="52">
        <v>38.005789999999998</v>
      </c>
      <c r="BY107" s="52">
        <v>38.940559999999998</v>
      </c>
      <c r="BZ107" s="52">
        <v>25.049330000000001</v>
      </c>
      <c r="CA107" s="52">
        <v>36.070430000000002</v>
      </c>
      <c r="CB107" s="52">
        <v>30.672689999999999</v>
      </c>
      <c r="CC107" s="52">
        <v>27.704070000000002</v>
      </c>
      <c r="CD107" s="52">
        <v>40.271680000000003</v>
      </c>
      <c r="CE107" s="52">
        <v>47.426540000000003</v>
      </c>
      <c r="CF107" s="52">
        <v>49.919559999999997</v>
      </c>
      <c r="CG107" s="52">
        <v>38.601320000000001</v>
      </c>
      <c r="CH107" s="52">
        <v>40.01388</v>
      </c>
      <c r="CI107" s="52">
        <v>52.875190000000003</v>
      </c>
      <c r="CJ107" s="52">
        <v>48.313789999999997</v>
      </c>
      <c r="CK107" s="52">
        <v>42.374519999999997</v>
      </c>
      <c r="CL107" s="52">
        <v>42.303060000000002</v>
      </c>
      <c r="CM107" s="52">
        <v>44.632930000000002</v>
      </c>
      <c r="CN107" s="52">
        <v>48.543799999999997</v>
      </c>
      <c r="CO107" s="52">
        <v>46.387070000000001</v>
      </c>
      <c r="CP107" s="52">
        <v>48.20187</v>
      </c>
      <c r="CQ107" s="52">
        <v>43.898150000000001</v>
      </c>
      <c r="CR107" s="52">
        <v>49.858969999999999</v>
      </c>
      <c r="CS107" s="52">
        <v>52.046999999999997</v>
      </c>
      <c r="CT107" s="52">
        <v>54.1</v>
      </c>
      <c r="CU107" s="52">
        <v>49</v>
      </c>
      <c r="CV107" s="52">
        <v>63.1</v>
      </c>
      <c r="CW107" s="52">
        <v>67.5</v>
      </c>
      <c r="CX107" s="52">
        <v>53.38767</v>
      </c>
      <c r="CY107" s="52">
        <v>46.836419999999997</v>
      </c>
      <c r="CZ107" s="52">
        <v>56.449019999999997</v>
      </c>
      <c r="DA107" s="52">
        <v>46.208280000000002</v>
      </c>
      <c r="DB107" s="52">
        <v>48.728450000000002</v>
      </c>
      <c r="DC107" s="52">
        <v>41.427379999999999</v>
      </c>
      <c r="DD107" s="52">
        <v>52.931919999999998</v>
      </c>
      <c r="DE107" s="52">
        <v>56.208910000000003</v>
      </c>
      <c r="DF107" s="52">
        <v>42.89302</v>
      </c>
      <c r="DG107" s="52">
        <v>39.729979999999998</v>
      </c>
      <c r="DH107" s="52">
        <v>54.745620000000002</v>
      </c>
      <c r="DI107" s="52">
        <v>103.10306</v>
      </c>
      <c r="DJ107" s="52">
        <v>53.27711</v>
      </c>
      <c r="DK107" s="52">
        <v>50.655119999999997</v>
      </c>
      <c r="DL107" s="52">
        <v>63.335850000000001</v>
      </c>
      <c r="DM107" s="52">
        <v>56.81606</v>
      </c>
      <c r="DN107" s="52">
        <v>58.271889999999999</v>
      </c>
      <c r="DO107" s="52">
        <v>53.770800000000001</v>
      </c>
      <c r="DP107" s="52">
        <v>66.320779999999999</v>
      </c>
      <c r="DQ107" s="52">
        <v>104.0273</v>
      </c>
      <c r="DR107" s="52">
        <v>59.407890000000002</v>
      </c>
    </row>
    <row r="108" spans="1:122" x14ac:dyDescent="0.25">
      <c r="A108" s="58" t="s">
        <v>308</v>
      </c>
      <c r="B108" s="70" t="s">
        <v>149</v>
      </c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  <c r="BC108" s="70"/>
      <c r="BD108" s="70"/>
      <c r="BE108" s="70"/>
      <c r="BF108" s="70"/>
      <c r="BG108" s="70"/>
      <c r="BH108" s="70"/>
      <c r="BI108" s="70"/>
      <c r="BJ108" s="52">
        <v>3.0842800000000001</v>
      </c>
      <c r="BK108" s="52">
        <v>2.2322199999999999</v>
      </c>
      <c r="BL108" s="52">
        <v>1.0669299999999999</v>
      </c>
      <c r="BM108" s="52">
        <v>1.1532100000000001</v>
      </c>
      <c r="BN108" s="52">
        <v>2.6932900000000002</v>
      </c>
      <c r="BO108" s="52">
        <v>1.4864299999999999</v>
      </c>
      <c r="BP108" s="52">
        <v>1.91835</v>
      </c>
      <c r="BQ108" s="52">
        <v>1.1497599999999999</v>
      </c>
      <c r="BR108" s="52">
        <v>2.07233</v>
      </c>
      <c r="BS108" s="52">
        <v>1.6109100000000001</v>
      </c>
      <c r="BT108" s="52">
        <v>1.07013</v>
      </c>
      <c r="BU108" s="52">
        <v>0.89942999999999995</v>
      </c>
      <c r="BV108" s="52">
        <v>2.8892799999999998</v>
      </c>
      <c r="BW108" s="52">
        <v>1.2504900000000001</v>
      </c>
      <c r="BX108" s="52">
        <v>1.24092</v>
      </c>
      <c r="BY108" s="52">
        <v>1.59063</v>
      </c>
      <c r="BZ108" s="52">
        <v>3.5918600000000001</v>
      </c>
      <c r="CA108" s="52">
        <v>7.3324499999999997</v>
      </c>
      <c r="CB108" s="52">
        <v>1.77152</v>
      </c>
      <c r="CC108" s="52">
        <v>2.03755</v>
      </c>
      <c r="CD108" s="52">
        <v>12.541119999999999</v>
      </c>
      <c r="CE108" s="52">
        <v>9.6986299999999996</v>
      </c>
      <c r="CF108" s="52">
        <v>9.1685499999999998</v>
      </c>
      <c r="CG108" s="52">
        <v>5.0179</v>
      </c>
      <c r="CH108" s="52">
        <v>3.1891500000000002</v>
      </c>
      <c r="CI108" s="52">
        <v>4.5480099999999997</v>
      </c>
      <c r="CJ108" s="52">
        <v>4.0300399999999996</v>
      </c>
      <c r="CK108" s="52">
        <v>3.4751400000000001</v>
      </c>
      <c r="CL108" s="52">
        <v>5.5440300000000002</v>
      </c>
      <c r="CM108" s="52">
        <v>4.9095899999999997</v>
      </c>
      <c r="CN108" s="52">
        <v>5.8533799999999996</v>
      </c>
      <c r="CO108" s="52">
        <v>4.9890600000000003</v>
      </c>
      <c r="CP108" s="52">
        <v>6.7311100000000001</v>
      </c>
      <c r="CQ108" s="52">
        <v>6.2230100000000004</v>
      </c>
      <c r="CR108" s="52">
        <v>4.8631799999999998</v>
      </c>
      <c r="CS108" s="52">
        <v>9.3500200000000007</v>
      </c>
      <c r="CT108" s="52">
        <v>8.5</v>
      </c>
      <c r="CU108" s="52">
        <v>8</v>
      </c>
      <c r="CV108" s="52">
        <v>11.1</v>
      </c>
      <c r="CW108" s="52">
        <v>19.2</v>
      </c>
      <c r="CX108" s="52">
        <v>3.89297</v>
      </c>
      <c r="CY108" s="52">
        <v>3.8856000000000002</v>
      </c>
      <c r="CZ108" s="52">
        <v>5.37744</v>
      </c>
      <c r="DA108" s="52">
        <v>1.7191399999999999</v>
      </c>
      <c r="DB108" s="52">
        <v>3.7949600000000001</v>
      </c>
      <c r="DC108" s="52">
        <v>2.5505300000000002</v>
      </c>
      <c r="DD108" s="52">
        <v>1.3970499999999999</v>
      </c>
      <c r="DE108" s="52">
        <v>5.2841699999999996</v>
      </c>
      <c r="DF108" s="52">
        <v>1.5443499999999999</v>
      </c>
      <c r="DG108" s="52">
        <v>1.38351</v>
      </c>
      <c r="DH108" s="52">
        <v>3.2194400000000001</v>
      </c>
      <c r="DI108" s="52">
        <v>42.78302</v>
      </c>
      <c r="DJ108" s="52">
        <v>1.9073</v>
      </c>
      <c r="DK108" s="52">
        <v>4.8336699999999997</v>
      </c>
      <c r="DL108" s="52">
        <v>3.1014699999999999</v>
      </c>
      <c r="DM108" s="52">
        <v>3.2353499999999999</v>
      </c>
      <c r="DN108" s="52">
        <v>3.0222899999999999</v>
      </c>
      <c r="DO108" s="52">
        <v>3.19801</v>
      </c>
      <c r="DP108" s="52">
        <v>3.4601999999999999</v>
      </c>
      <c r="DQ108" s="52">
        <v>48.995350000000002</v>
      </c>
      <c r="DR108" s="52">
        <v>4.2323700000000004</v>
      </c>
    </row>
    <row r="109" spans="1:122" x14ac:dyDescent="0.25">
      <c r="A109" s="58" t="s">
        <v>309</v>
      </c>
      <c r="B109" s="70" t="s">
        <v>150</v>
      </c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  <c r="BC109" s="70"/>
      <c r="BD109" s="70"/>
      <c r="BE109" s="70"/>
      <c r="BF109" s="70"/>
      <c r="BG109" s="70"/>
      <c r="BH109" s="70"/>
      <c r="BI109" s="70"/>
      <c r="BJ109" s="52">
        <v>32.23151</v>
      </c>
      <c r="BK109" s="52">
        <v>31.300780000000003</v>
      </c>
      <c r="BL109" s="52">
        <v>32.387100000000004</v>
      </c>
      <c r="BM109" s="52">
        <v>37.108799999999995</v>
      </c>
      <c r="BN109" s="52">
        <v>28.483170000000001</v>
      </c>
      <c r="BO109" s="52">
        <v>32.412149999999997</v>
      </c>
      <c r="BP109" s="52">
        <v>30.077730000000003</v>
      </c>
      <c r="BQ109" s="52">
        <v>33.581429999999997</v>
      </c>
      <c r="BR109" s="52">
        <v>31.49539</v>
      </c>
      <c r="BS109" s="52">
        <v>38.449580000000005</v>
      </c>
      <c r="BT109" s="52">
        <v>38.451119999999996</v>
      </c>
      <c r="BU109" s="52">
        <v>35.488250000000001</v>
      </c>
      <c r="BV109" s="52">
        <v>38.722119999999997</v>
      </c>
      <c r="BW109" s="52">
        <v>40.683129999999998</v>
      </c>
      <c r="BX109" s="52">
        <v>36.764870000000002</v>
      </c>
      <c r="BY109" s="52">
        <v>37.349930000000001</v>
      </c>
      <c r="BZ109" s="52">
        <v>21.457470000000001</v>
      </c>
      <c r="CA109" s="52">
        <v>28.73798</v>
      </c>
      <c r="CB109" s="52">
        <v>28.90117</v>
      </c>
      <c r="CC109" s="52">
        <v>25.666519999999998</v>
      </c>
      <c r="CD109" s="52">
        <v>27.730560000000001</v>
      </c>
      <c r="CE109" s="52">
        <v>37.727899999999998</v>
      </c>
      <c r="CF109" s="52">
        <v>40.751010000000001</v>
      </c>
      <c r="CG109" s="52">
        <v>33.583419999999997</v>
      </c>
      <c r="CH109" s="52">
        <v>36.824730000000002</v>
      </c>
      <c r="CI109" s="52">
        <v>48.327179999999998</v>
      </c>
      <c r="CJ109" s="52">
        <v>44.283749999999998</v>
      </c>
      <c r="CK109" s="52">
        <v>38.899380000000001</v>
      </c>
      <c r="CL109" s="52">
        <v>36.759030000000003</v>
      </c>
      <c r="CM109" s="52">
        <v>39.723350000000003</v>
      </c>
      <c r="CN109" s="52">
        <v>42.690429999999999</v>
      </c>
      <c r="CO109" s="52">
        <v>41.398009999999999</v>
      </c>
      <c r="CP109" s="52">
        <v>41.470759999999999</v>
      </c>
      <c r="CQ109" s="52">
        <v>37.675139999999999</v>
      </c>
      <c r="CR109" s="52">
        <v>44.99579</v>
      </c>
      <c r="CS109" s="52">
        <v>42.696980000000003</v>
      </c>
      <c r="CT109" s="52">
        <v>45.6</v>
      </c>
      <c r="CU109" s="52">
        <v>41</v>
      </c>
      <c r="CV109" s="52">
        <v>52</v>
      </c>
      <c r="CW109" s="52">
        <v>48.3</v>
      </c>
      <c r="CX109" s="52">
        <v>49.494700000000002</v>
      </c>
      <c r="CY109" s="52">
        <v>42.95082</v>
      </c>
      <c r="CZ109" s="52">
        <v>51.071579999999997</v>
      </c>
      <c r="DA109" s="52">
        <v>44.489139999999999</v>
      </c>
      <c r="DB109" s="52">
        <v>44.933489999999999</v>
      </c>
      <c r="DC109" s="52">
        <v>38.876849999999997</v>
      </c>
      <c r="DD109" s="52">
        <v>51.534869999999998</v>
      </c>
      <c r="DE109" s="52">
        <v>50.92474</v>
      </c>
      <c r="DF109" s="52">
        <v>41.348669999999998</v>
      </c>
      <c r="DG109" s="52">
        <v>38.346469999999997</v>
      </c>
      <c r="DH109" s="52">
        <v>51.526179999999997</v>
      </c>
      <c r="DI109" s="52">
        <v>60.320039999999999</v>
      </c>
      <c r="DJ109" s="52">
        <v>51.369810000000001</v>
      </c>
      <c r="DK109" s="52">
        <v>45.821449999999999</v>
      </c>
      <c r="DL109" s="52">
        <v>60.234380000000002</v>
      </c>
      <c r="DM109" s="52">
        <v>53.580710000000003</v>
      </c>
      <c r="DN109" s="52">
        <v>55.249600000000001</v>
      </c>
      <c r="DO109" s="52">
        <v>50.572789999999998</v>
      </c>
      <c r="DP109" s="52">
        <v>62.860579999999999</v>
      </c>
      <c r="DQ109" s="52">
        <v>55.031950000000002</v>
      </c>
      <c r="DR109" s="52">
        <v>55.175519999999999</v>
      </c>
    </row>
    <row r="110" spans="1:122" x14ac:dyDescent="0.25">
      <c r="A110" s="58" t="s">
        <v>310</v>
      </c>
      <c r="B110" s="71" t="s">
        <v>151</v>
      </c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52">
        <v>3.9782000000000002</v>
      </c>
      <c r="BK110" s="52">
        <v>4.1349</v>
      </c>
      <c r="BL110" s="52">
        <v>3.7408000000000001</v>
      </c>
      <c r="BM110" s="52">
        <v>4.3087999999999997</v>
      </c>
      <c r="BN110" s="52">
        <v>3.5712999999999999</v>
      </c>
      <c r="BO110" s="52">
        <v>4.4085999999999999</v>
      </c>
      <c r="BP110" s="52">
        <v>3.4154</v>
      </c>
      <c r="BQ110" s="52">
        <v>3.2559</v>
      </c>
      <c r="BR110" s="52">
        <v>3.5975000000000001</v>
      </c>
      <c r="BS110" s="52">
        <v>4.4623999999999997</v>
      </c>
      <c r="BT110" s="52">
        <v>3.7871999999999999</v>
      </c>
      <c r="BU110" s="52">
        <v>3.6160999999999999</v>
      </c>
      <c r="BV110" s="52">
        <v>3.9279000000000002</v>
      </c>
      <c r="BW110" s="52">
        <v>4.7245999999999997</v>
      </c>
      <c r="BX110" s="52">
        <v>3.9108999999999998</v>
      </c>
      <c r="BY110" s="52">
        <v>3.7406999999999999</v>
      </c>
      <c r="BZ110" s="52">
        <v>4.6120000000000001</v>
      </c>
      <c r="CA110" s="52">
        <v>4.6868999999999996</v>
      </c>
      <c r="CB110" s="52">
        <v>4.0275999999999996</v>
      </c>
      <c r="CC110" s="52">
        <v>4.3636999999999997</v>
      </c>
      <c r="CD110" s="52">
        <v>4.5091000000000001</v>
      </c>
      <c r="CE110" s="52">
        <v>5.2545999999999999</v>
      </c>
      <c r="CF110" s="52">
        <v>4.5035999999999996</v>
      </c>
      <c r="CG110" s="52">
        <v>4.3179999999999996</v>
      </c>
      <c r="CH110" s="52">
        <v>4.7941000000000003</v>
      </c>
      <c r="CI110" s="52">
        <v>4.9672999999999998</v>
      </c>
      <c r="CJ110" s="52">
        <v>4.5435400000000001</v>
      </c>
      <c r="CK110" s="52">
        <v>4.4953900000000004</v>
      </c>
      <c r="CL110" s="52">
        <v>4.0712999999999999</v>
      </c>
      <c r="CM110" s="52">
        <v>5.3734000000000002</v>
      </c>
      <c r="CN110" s="52">
        <v>3.8290000000000002</v>
      </c>
      <c r="CO110" s="52">
        <v>4.7202000000000002</v>
      </c>
      <c r="CP110" s="52">
        <v>4.1374000000000004</v>
      </c>
      <c r="CQ110" s="52">
        <v>3.9367000000000001</v>
      </c>
      <c r="CR110" s="52">
        <v>3.4060999999999999</v>
      </c>
      <c r="CS110" s="52">
        <v>4.1927000000000003</v>
      </c>
      <c r="CT110" s="52">
        <v>3.7</v>
      </c>
      <c r="CU110" s="52">
        <v>3.9</v>
      </c>
      <c r="CV110" s="52">
        <v>3.6</v>
      </c>
      <c r="CW110" s="52">
        <v>3.9</v>
      </c>
      <c r="CX110" s="52">
        <v>4.08561</v>
      </c>
      <c r="CY110" s="52">
        <v>3.73759</v>
      </c>
      <c r="CZ110" s="52">
        <v>3.6377100000000002</v>
      </c>
      <c r="DA110" s="52">
        <v>4.1284200000000002</v>
      </c>
      <c r="DB110" s="52">
        <v>3.8614099999999998</v>
      </c>
      <c r="DC110" s="52">
        <v>3.5392999999999999</v>
      </c>
      <c r="DD110" s="52">
        <v>3.4116</v>
      </c>
      <c r="DE110" s="52">
        <v>3.8015599999999998</v>
      </c>
      <c r="DF110" s="52">
        <v>3.0270999999999999</v>
      </c>
      <c r="DG110" s="52">
        <v>3.4384000000000001</v>
      </c>
      <c r="DH110" s="52">
        <v>3.2728999999999999</v>
      </c>
      <c r="DI110" s="52">
        <v>5.0309999999999997</v>
      </c>
      <c r="DJ110" s="52">
        <v>3.6014699999999999</v>
      </c>
      <c r="DK110" s="52">
        <v>3.7069299999999998</v>
      </c>
      <c r="DL110" s="52">
        <v>3.907</v>
      </c>
      <c r="DM110" s="52">
        <v>5.5613000000000001</v>
      </c>
      <c r="DN110" s="52">
        <v>4.0568</v>
      </c>
      <c r="DO110" s="52">
        <v>3.08291</v>
      </c>
      <c r="DP110" s="52">
        <v>6.3646900000000004</v>
      </c>
      <c r="DQ110" s="52">
        <v>6.2163599999999999</v>
      </c>
      <c r="DR110" s="52">
        <v>4.7446599999999997</v>
      </c>
    </row>
    <row r="111" spans="1:122" x14ac:dyDescent="0.25">
      <c r="A111" s="58" t="s">
        <v>311</v>
      </c>
      <c r="B111" s="71" t="s">
        <v>152</v>
      </c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52">
        <v>28.253309999999999</v>
      </c>
      <c r="BK111" s="52">
        <v>27.165880000000001</v>
      </c>
      <c r="BL111" s="52">
        <v>28.6463</v>
      </c>
      <c r="BM111" s="52">
        <v>32.799999999999997</v>
      </c>
      <c r="BN111" s="52">
        <v>24.91187</v>
      </c>
      <c r="BO111" s="52">
        <v>28.003550000000001</v>
      </c>
      <c r="BP111" s="52">
        <v>26.662330000000001</v>
      </c>
      <c r="BQ111" s="52">
        <v>30.325530000000001</v>
      </c>
      <c r="BR111" s="52">
        <v>27.89789</v>
      </c>
      <c r="BS111" s="52">
        <v>33.987180000000002</v>
      </c>
      <c r="BT111" s="52">
        <v>34.663919999999997</v>
      </c>
      <c r="BU111" s="52">
        <v>31.872150000000001</v>
      </c>
      <c r="BV111" s="52">
        <v>34.794220000000003</v>
      </c>
      <c r="BW111" s="52">
        <v>35.958530000000003</v>
      </c>
      <c r="BX111" s="52">
        <v>32.853969999999997</v>
      </c>
      <c r="BY111" s="52">
        <v>33.609229999999997</v>
      </c>
      <c r="BZ111" s="52">
        <v>16.845469999999999</v>
      </c>
      <c r="CA111" s="52">
        <v>24.051079999999999</v>
      </c>
      <c r="CB111" s="52">
        <v>24.873570000000001</v>
      </c>
      <c r="CC111" s="52">
        <v>21.302820000000001</v>
      </c>
      <c r="CD111" s="52">
        <v>23.22146</v>
      </c>
      <c r="CE111" s="52">
        <v>32.473300000000002</v>
      </c>
      <c r="CF111" s="52">
        <v>36.247410000000002</v>
      </c>
      <c r="CG111" s="52">
        <v>29.265419999999999</v>
      </c>
      <c r="CH111" s="52">
        <v>32.030630000000002</v>
      </c>
      <c r="CI111" s="52">
        <v>43.359879999999997</v>
      </c>
      <c r="CJ111" s="52">
        <v>39.740209999999998</v>
      </c>
      <c r="CK111" s="52">
        <v>34.40399</v>
      </c>
      <c r="CL111" s="52">
        <v>32.687730000000002</v>
      </c>
      <c r="CM111" s="52">
        <v>34.34995</v>
      </c>
      <c r="CN111" s="52">
        <v>38.861429999999999</v>
      </c>
      <c r="CO111" s="52">
        <v>36.677810000000001</v>
      </c>
      <c r="CP111" s="52">
        <v>37.333359999999999</v>
      </c>
      <c r="CQ111" s="52">
        <v>33.738439999999997</v>
      </c>
      <c r="CR111" s="52">
        <v>41.589689999999997</v>
      </c>
      <c r="CS111" s="52">
        <v>38.504280000000001</v>
      </c>
      <c r="CT111" s="52">
        <v>41.8</v>
      </c>
      <c r="CU111" s="52">
        <v>37.1</v>
      </c>
      <c r="CV111" s="52">
        <v>48.4</v>
      </c>
      <c r="CW111" s="52">
        <v>44.5</v>
      </c>
      <c r="CX111" s="52">
        <v>45.409089999999999</v>
      </c>
      <c r="CY111" s="52">
        <v>39.213230000000003</v>
      </c>
      <c r="CZ111" s="52">
        <v>47.433869999999999</v>
      </c>
      <c r="DA111" s="52">
        <v>40.360720000000001</v>
      </c>
      <c r="DB111" s="52">
        <v>41.07208</v>
      </c>
      <c r="DC111" s="52">
        <v>35.33755</v>
      </c>
      <c r="DD111" s="52">
        <v>48.123269999999998</v>
      </c>
      <c r="DE111" s="52">
        <v>47.123179999999998</v>
      </c>
      <c r="DF111" s="52">
        <v>38.321570000000001</v>
      </c>
      <c r="DG111" s="52">
        <v>34.908070000000002</v>
      </c>
      <c r="DH111" s="52">
        <v>48.253279999999997</v>
      </c>
      <c r="DI111" s="52">
        <v>55.28904</v>
      </c>
      <c r="DJ111" s="52">
        <v>47.768340000000002</v>
      </c>
      <c r="DK111" s="52">
        <v>42.114519999999999</v>
      </c>
      <c r="DL111" s="52">
        <v>56.327379999999998</v>
      </c>
      <c r="DM111" s="52">
        <v>48.019410000000001</v>
      </c>
      <c r="DN111" s="52">
        <v>51.192799999999998</v>
      </c>
      <c r="DO111" s="52">
        <v>47.489879999999999</v>
      </c>
      <c r="DP111" s="52">
        <v>56.495890000000003</v>
      </c>
      <c r="DQ111" s="52">
        <v>48.81559</v>
      </c>
      <c r="DR111" s="52">
        <v>50.430860000000003</v>
      </c>
    </row>
    <row r="112" spans="1:122" x14ac:dyDescent="0.25">
      <c r="A112" s="58" t="s">
        <v>312</v>
      </c>
      <c r="B112" s="67" t="s">
        <v>153</v>
      </c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57">
        <v>-4.0204700000000004</v>
      </c>
      <c r="BK112" s="57">
        <v>-2.5259100000000001</v>
      </c>
      <c r="BL112" s="57">
        <v>-1.2109799999999999</v>
      </c>
      <c r="BM112" s="57">
        <v>-0.51893</v>
      </c>
      <c r="BN112" s="57">
        <v>0.30512</v>
      </c>
      <c r="BO112" s="57">
        <v>0.12805</v>
      </c>
      <c r="BP112" s="57">
        <v>1.02654</v>
      </c>
      <c r="BQ112" s="57">
        <v>0.96806999999999999</v>
      </c>
      <c r="BR112" s="57">
        <v>8.4688800000000004</v>
      </c>
      <c r="BS112" s="57">
        <v>0.57804</v>
      </c>
      <c r="BT112" s="57">
        <v>0.66134999999999999</v>
      </c>
      <c r="BU112" s="57">
        <v>2.6144599999999998</v>
      </c>
      <c r="BV112" s="57">
        <v>0.61407999999999996</v>
      </c>
      <c r="BW112" s="57">
        <v>0.59762999999999999</v>
      </c>
      <c r="BX112" s="57">
        <v>0.68293999999999999</v>
      </c>
      <c r="BY112" s="57">
        <v>3.0942099999999999</v>
      </c>
      <c r="BZ112" s="57">
        <v>0</v>
      </c>
      <c r="CA112" s="57">
        <v>5.2599999999999999E-3</v>
      </c>
      <c r="CB112" s="57">
        <v>0</v>
      </c>
      <c r="CC112" s="57">
        <v>1.6000000000000001E-4</v>
      </c>
      <c r="CD112" s="57">
        <v>2.9443999999999999</v>
      </c>
      <c r="CE112" s="57">
        <v>10.03058</v>
      </c>
      <c r="CF112" s="57">
        <v>2.1996600000000002</v>
      </c>
      <c r="CG112" s="57">
        <v>13.923819999999999</v>
      </c>
      <c r="CH112" s="57">
        <v>0.71169000000000004</v>
      </c>
      <c r="CI112" s="57">
        <v>0.73185</v>
      </c>
      <c r="CJ112" s="57">
        <v>0.747</v>
      </c>
      <c r="CK112" s="57">
        <v>0.77202999999999999</v>
      </c>
      <c r="CL112" s="57">
        <v>0</v>
      </c>
      <c r="CM112" s="57">
        <v>1.2728999999999999</v>
      </c>
      <c r="CN112" s="57">
        <v>0.31972</v>
      </c>
      <c r="CO112" s="57">
        <v>0</v>
      </c>
      <c r="CP112" s="57">
        <v>6.5850000000000006E-2</v>
      </c>
      <c r="CQ112" s="57">
        <v>7.1379999999999999E-2</v>
      </c>
      <c r="CR112" s="57">
        <v>7.5310000000000002E-2</v>
      </c>
      <c r="CS112" s="57">
        <v>6.4579999999999999E-2</v>
      </c>
      <c r="CT112" s="57">
        <v>0.1</v>
      </c>
      <c r="CU112" s="57">
        <v>0.1</v>
      </c>
      <c r="CV112" s="57">
        <v>0.1</v>
      </c>
      <c r="CW112" s="57">
        <v>0.1</v>
      </c>
      <c r="CX112" s="57">
        <v>0.98762000000000005</v>
      </c>
      <c r="CY112" s="57">
        <v>0.56894</v>
      </c>
      <c r="CZ112" s="57">
        <v>1.14472</v>
      </c>
      <c r="DA112" s="57">
        <v>0.25595000000000001</v>
      </c>
      <c r="DB112" s="57">
        <v>8.0130000000000007E-2</v>
      </c>
      <c r="DC112" s="57">
        <v>3.0159999999999999E-2</v>
      </c>
      <c r="DD112" s="57">
        <v>0.28212999999999999</v>
      </c>
      <c r="DE112" s="57">
        <v>0.28786</v>
      </c>
      <c r="DF112" s="57">
        <v>0.13841999999999999</v>
      </c>
      <c r="DG112" s="57">
        <v>5.1619999999999999E-2</v>
      </c>
      <c r="DH112" s="57">
        <v>0.48237999999999998</v>
      </c>
      <c r="DI112" s="57">
        <v>0.48987999999999998</v>
      </c>
      <c r="DJ112" s="57">
        <v>0.27233000000000002</v>
      </c>
      <c r="DK112" s="57">
        <v>0.10227</v>
      </c>
      <c r="DL112" s="57">
        <v>0.95618000000000003</v>
      </c>
      <c r="DM112" s="57">
        <v>0.98068</v>
      </c>
      <c r="DN112" s="57">
        <v>0</v>
      </c>
      <c r="DO112" s="57">
        <v>0</v>
      </c>
      <c r="DP112" s="57">
        <v>0</v>
      </c>
      <c r="DQ112" s="57">
        <v>0</v>
      </c>
      <c r="DR112" s="57">
        <v>0</v>
      </c>
    </row>
    <row r="113" spans="1:122" x14ac:dyDescent="0.25">
      <c r="A113" s="58" t="s">
        <v>313</v>
      </c>
      <c r="B113" s="69" t="s">
        <v>154</v>
      </c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69"/>
      <c r="AP113" s="69"/>
      <c r="AQ113" s="69"/>
      <c r="AR113" s="69"/>
      <c r="AS113" s="69"/>
      <c r="AT113" s="69"/>
      <c r="AU113" s="69"/>
      <c r="AV113" s="69"/>
      <c r="AW113" s="69"/>
      <c r="AX113" s="69"/>
      <c r="AY113" s="69"/>
      <c r="AZ113" s="69"/>
      <c r="BA113" s="69"/>
      <c r="BB113" s="69"/>
      <c r="BC113" s="69"/>
      <c r="BD113" s="69"/>
      <c r="BE113" s="69"/>
      <c r="BF113" s="69"/>
      <c r="BG113" s="69"/>
      <c r="BH113" s="69"/>
      <c r="BI113" s="69"/>
      <c r="BJ113" s="52">
        <v>0</v>
      </c>
      <c r="BK113" s="52">
        <v>0.39887</v>
      </c>
      <c r="BL113" s="52">
        <v>0.18726000000000001</v>
      </c>
      <c r="BM113" s="52">
        <v>0.97233000000000003</v>
      </c>
      <c r="BN113" s="52">
        <v>0.30512</v>
      </c>
      <c r="BO113" s="52">
        <v>0.12805</v>
      </c>
      <c r="BP113" s="52">
        <v>1.02654</v>
      </c>
      <c r="BQ113" s="52">
        <v>0.96806999999999999</v>
      </c>
      <c r="BR113" s="52">
        <v>8.4688800000000004</v>
      </c>
      <c r="BS113" s="52">
        <v>0.57804</v>
      </c>
      <c r="BT113" s="52">
        <v>0.66134999999999999</v>
      </c>
      <c r="BU113" s="52">
        <v>2.6144599999999998</v>
      </c>
      <c r="BV113" s="52">
        <v>0.61407999999999996</v>
      </c>
      <c r="BW113" s="52">
        <v>0.59762999999999999</v>
      </c>
      <c r="BX113" s="52">
        <v>0.68293999999999999</v>
      </c>
      <c r="BY113" s="52">
        <v>3.0942099999999999</v>
      </c>
      <c r="BZ113" s="52">
        <v>0</v>
      </c>
      <c r="CA113" s="52">
        <v>5.2599999999999999E-3</v>
      </c>
      <c r="CB113" s="52">
        <v>0</v>
      </c>
      <c r="CC113" s="52">
        <v>1.6000000000000001E-4</v>
      </c>
      <c r="CD113" s="52">
        <v>2.9443999999999999</v>
      </c>
      <c r="CE113" s="52">
        <v>10.03058</v>
      </c>
      <c r="CF113" s="52">
        <v>2.1996600000000002</v>
      </c>
      <c r="CG113" s="52">
        <v>13.923819999999999</v>
      </c>
      <c r="CH113" s="52">
        <v>0.71169000000000004</v>
      </c>
      <c r="CI113" s="52">
        <v>0.73185</v>
      </c>
      <c r="CJ113" s="52">
        <v>0.747</v>
      </c>
      <c r="CK113" s="52">
        <v>0.77202999999999999</v>
      </c>
      <c r="CL113" s="52">
        <v>0</v>
      </c>
      <c r="CM113" s="52">
        <v>1.2728999999999999</v>
      </c>
      <c r="CN113" s="52">
        <v>0.31972</v>
      </c>
      <c r="CO113" s="52">
        <v>0</v>
      </c>
      <c r="CP113" s="52">
        <v>6.5850000000000006E-2</v>
      </c>
      <c r="CQ113" s="52">
        <v>7.1379999999999999E-2</v>
      </c>
      <c r="CR113" s="52">
        <v>7.5310000000000002E-2</v>
      </c>
      <c r="CS113" s="52">
        <v>6.4579999999999999E-2</v>
      </c>
      <c r="CT113" s="52">
        <v>0.1</v>
      </c>
      <c r="CU113" s="52">
        <v>0.1</v>
      </c>
      <c r="CV113" s="52">
        <v>0.1</v>
      </c>
      <c r="CW113" s="52">
        <v>0.1</v>
      </c>
      <c r="CX113" s="52">
        <v>0.98762000000000005</v>
      </c>
      <c r="CY113" s="52">
        <v>0.56894</v>
      </c>
      <c r="CZ113" s="52">
        <v>1.14472</v>
      </c>
      <c r="DA113" s="52">
        <v>0.25595000000000001</v>
      </c>
      <c r="DB113" s="52">
        <v>8.0130000000000007E-2</v>
      </c>
      <c r="DC113" s="52">
        <v>3.0159999999999999E-2</v>
      </c>
      <c r="DD113" s="52">
        <v>0.28212999999999999</v>
      </c>
      <c r="DE113" s="52">
        <v>0.28786</v>
      </c>
      <c r="DF113" s="52">
        <v>0.13841999999999999</v>
      </c>
      <c r="DG113" s="52">
        <v>5.1619999999999999E-2</v>
      </c>
      <c r="DH113" s="52">
        <v>0.48237999999999998</v>
      </c>
      <c r="DI113" s="52">
        <v>0.48987999999999998</v>
      </c>
      <c r="DJ113" s="52">
        <v>0.27233000000000002</v>
      </c>
      <c r="DK113" s="52">
        <v>0.10227</v>
      </c>
      <c r="DL113" s="52">
        <v>0.95618000000000003</v>
      </c>
      <c r="DM113" s="52">
        <v>0.98068</v>
      </c>
      <c r="DN113" s="52">
        <v>0</v>
      </c>
      <c r="DO113" s="52">
        <v>0</v>
      </c>
      <c r="DP113" s="52">
        <v>0</v>
      </c>
      <c r="DQ113" s="52">
        <v>0</v>
      </c>
      <c r="DR113" s="52">
        <v>0</v>
      </c>
    </row>
    <row r="114" spans="1:122" x14ac:dyDescent="0.25">
      <c r="A114" s="58" t="s">
        <v>314</v>
      </c>
      <c r="B114" s="70" t="s">
        <v>149</v>
      </c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  <c r="BC114" s="70"/>
      <c r="BD114" s="70"/>
      <c r="BE114" s="70"/>
      <c r="BF114" s="70"/>
      <c r="BG114" s="70"/>
      <c r="BH114" s="70"/>
      <c r="BI114" s="70"/>
      <c r="BJ114" s="52">
        <v>0</v>
      </c>
      <c r="BK114" s="52">
        <v>0</v>
      </c>
      <c r="BL114" s="52">
        <v>0</v>
      </c>
      <c r="BM114" s="52">
        <v>0</v>
      </c>
      <c r="BN114" s="52">
        <v>0</v>
      </c>
      <c r="BO114" s="52">
        <v>0</v>
      </c>
      <c r="BP114" s="52">
        <v>0</v>
      </c>
      <c r="BQ114" s="52">
        <v>0</v>
      </c>
      <c r="BR114" s="52">
        <v>0</v>
      </c>
      <c r="BS114" s="52">
        <v>0</v>
      </c>
      <c r="BT114" s="52">
        <v>0</v>
      </c>
      <c r="BU114" s="52">
        <v>0</v>
      </c>
      <c r="BV114" s="52">
        <v>0</v>
      </c>
      <c r="BW114" s="52">
        <v>0</v>
      </c>
      <c r="BX114" s="52">
        <v>0</v>
      </c>
      <c r="BY114" s="52">
        <v>0</v>
      </c>
      <c r="BZ114" s="52">
        <v>0</v>
      </c>
      <c r="CA114" s="52">
        <v>0</v>
      </c>
      <c r="CB114" s="52">
        <v>0</v>
      </c>
      <c r="CC114" s="52">
        <v>0</v>
      </c>
      <c r="CD114" s="52">
        <v>1.19339</v>
      </c>
      <c r="CE114" s="52">
        <v>8.8575999999999997</v>
      </c>
      <c r="CF114" s="52">
        <v>0.70665</v>
      </c>
      <c r="CG114" s="52">
        <v>12.46593</v>
      </c>
      <c r="CH114" s="52">
        <v>0.71169000000000004</v>
      </c>
      <c r="CI114" s="52">
        <v>0.73185</v>
      </c>
      <c r="CJ114" s="52">
        <v>0.747</v>
      </c>
      <c r="CK114" s="52">
        <v>0.77202999999999999</v>
      </c>
      <c r="CL114" s="52">
        <v>0</v>
      </c>
      <c r="CM114" s="52">
        <v>1.2728999999999999</v>
      </c>
      <c r="CN114" s="52">
        <v>0.31972</v>
      </c>
      <c r="CO114" s="52">
        <v>0</v>
      </c>
      <c r="CP114" s="52">
        <v>6.5850000000000006E-2</v>
      </c>
      <c r="CQ114" s="52">
        <v>7.1379999999999999E-2</v>
      </c>
      <c r="CR114" s="52">
        <v>7.5310000000000002E-2</v>
      </c>
      <c r="CS114" s="52">
        <v>6.4579999999999999E-2</v>
      </c>
      <c r="CT114" s="52">
        <v>0.1</v>
      </c>
      <c r="CU114" s="52">
        <v>0.1</v>
      </c>
      <c r="CV114" s="52">
        <v>0.1</v>
      </c>
      <c r="CW114" s="52">
        <v>0.1</v>
      </c>
      <c r="CX114" s="52">
        <v>0.98762000000000005</v>
      </c>
      <c r="CY114" s="52">
        <v>0.56894</v>
      </c>
      <c r="CZ114" s="52">
        <v>1.14472</v>
      </c>
      <c r="DA114" s="52">
        <v>0.25595000000000001</v>
      </c>
      <c r="DB114" s="52">
        <v>8.0130000000000007E-2</v>
      </c>
      <c r="DC114" s="52">
        <v>3.0159999999999999E-2</v>
      </c>
      <c r="DD114" s="52">
        <v>0.28212999999999999</v>
      </c>
      <c r="DE114" s="52">
        <v>0.28786</v>
      </c>
      <c r="DF114" s="52">
        <v>0.13841999999999999</v>
      </c>
      <c r="DG114" s="52">
        <v>5.1619999999999999E-2</v>
      </c>
      <c r="DH114" s="52">
        <v>0.48237999999999998</v>
      </c>
      <c r="DI114" s="52">
        <v>0.48987999999999998</v>
      </c>
      <c r="DJ114" s="52">
        <v>0.27233000000000002</v>
      </c>
      <c r="DK114" s="52">
        <v>0.10227</v>
      </c>
      <c r="DL114" s="52">
        <v>0.95618000000000003</v>
      </c>
      <c r="DM114" s="52">
        <v>0.98068</v>
      </c>
      <c r="DN114" s="52">
        <v>0</v>
      </c>
      <c r="DO114" s="52">
        <v>0</v>
      </c>
      <c r="DP114" s="52">
        <v>0</v>
      </c>
      <c r="DQ114" s="52">
        <v>0</v>
      </c>
      <c r="DR114" s="52">
        <v>0</v>
      </c>
    </row>
    <row r="115" spans="1:122" x14ac:dyDescent="0.25">
      <c r="A115" s="58" t="s">
        <v>315</v>
      </c>
      <c r="B115" s="71" t="s">
        <v>155</v>
      </c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52">
        <v>0</v>
      </c>
      <c r="BK115" s="52">
        <v>0</v>
      </c>
      <c r="BL115" s="52">
        <v>0</v>
      </c>
      <c r="BM115" s="52">
        <v>0</v>
      </c>
      <c r="BN115" s="52">
        <v>0</v>
      </c>
      <c r="BO115" s="52">
        <v>0</v>
      </c>
      <c r="BP115" s="52">
        <v>0</v>
      </c>
      <c r="BQ115" s="52">
        <v>0</v>
      </c>
      <c r="BR115" s="52">
        <v>0</v>
      </c>
      <c r="BS115" s="52">
        <v>0</v>
      </c>
      <c r="BT115" s="52">
        <v>0</v>
      </c>
      <c r="BU115" s="52">
        <v>0</v>
      </c>
      <c r="BV115" s="52">
        <v>0</v>
      </c>
      <c r="BW115" s="52">
        <v>0</v>
      </c>
      <c r="BX115" s="52">
        <v>0</v>
      </c>
      <c r="BY115" s="52">
        <v>0</v>
      </c>
      <c r="BZ115" s="52">
        <v>0</v>
      </c>
      <c r="CA115" s="52">
        <v>0</v>
      </c>
      <c r="CB115" s="52">
        <v>0</v>
      </c>
      <c r="CC115" s="52">
        <v>0</v>
      </c>
      <c r="CD115" s="52">
        <v>0</v>
      </c>
      <c r="CE115" s="52">
        <v>0</v>
      </c>
      <c r="CF115" s="52">
        <v>0</v>
      </c>
      <c r="CG115" s="52">
        <v>0</v>
      </c>
      <c r="CH115" s="52">
        <v>0</v>
      </c>
      <c r="CI115" s="52">
        <v>0</v>
      </c>
      <c r="CJ115" s="52">
        <v>0</v>
      </c>
      <c r="CK115" s="52">
        <v>0</v>
      </c>
      <c r="CL115" s="52">
        <v>0</v>
      </c>
      <c r="CM115" s="52">
        <v>0</v>
      </c>
      <c r="CN115" s="52">
        <v>0</v>
      </c>
      <c r="CO115" s="52">
        <v>0</v>
      </c>
      <c r="CP115" s="52">
        <v>0</v>
      </c>
      <c r="CQ115" s="52">
        <v>0</v>
      </c>
      <c r="CR115" s="52">
        <v>0</v>
      </c>
      <c r="CS115" s="52">
        <v>0</v>
      </c>
      <c r="CT115" s="52">
        <v>0</v>
      </c>
      <c r="CU115" s="52">
        <v>0</v>
      </c>
      <c r="CV115" s="52">
        <v>0</v>
      </c>
      <c r="CW115" s="52">
        <v>0</v>
      </c>
      <c r="CX115" s="52">
        <v>0</v>
      </c>
      <c r="CY115" s="52">
        <v>0</v>
      </c>
      <c r="CZ115" s="52">
        <v>0</v>
      </c>
      <c r="DA115" s="52">
        <v>0</v>
      </c>
      <c r="DB115" s="52">
        <v>0</v>
      </c>
      <c r="DC115" s="52">
        <v>0</v>
      </c>
      <c r="DD115" s="52">
        <v>0</v>
      </c>
      <c r="DE115" s="52">
        <v>0</v>
      </c>
      <c r="DF115" s="52">
        <v>0</v>
      </c>
      <c r="DG115" s="52">
        <v>0</v>
      </c>
      <c r="DH115" s="52">
        <v>0</v>
      </c>
      <c r="DI115" s="52">
        <v>0</v>
      </c>
      <c r="DJ115" s="52">
        <v>0</v>
      </c>
      <c r="DK115" s="52">
        <v>0</v>
      </c>
      <c r="DL115" s="52">
        <v>0</v>
      </c>
      <c r="DM115" s="52">
        <v>0</v>
      </c>
      <c r="DN115" s="52">
        <v>0</v>
      </c>
      <c r="DO115" s="52">
        <v>0</v>
      </c>
      <c r="DP115" s="52">
        <v>0</v>
      </c>
      <c r="DQ115" s="52">
        <v>0</v>
      </c>
      <c r="DR115" s="52">
        <v>0</v>
      </c>
    </row>
    <row r="116" spans="1:122" x14ac:dyDescent="0.25">
      <c r="A116" s="58" t="s">
        <v>316</v>
      </c>
      <c r="B116" s="71" t="s">
        <v>156</v>
      </c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52">
        <v>0</v>
      </c>
      <c r="BK116" s="52">
        <v>0</v>
      </c>
      <c r="BL116" s="52">
        <v>0</v>
      </c>
      <c r="BM116" s="52">
        <v>0</v>
      </c>
      <c r="BN116" s="52">
        <v>0</v>
      </c>
      <c r="BO116" s="52">
        <v>0</v>
      </c>
      <c r="BP116" s="52">
        <v>0</v>
      </c>
      <c r="BQ116" s="52">
        <v>0</v>
      </c>
      <c r="BR116" s="52">
        <v>0</v>
      </c>
      <c r="BS116" s="52">
        <v>0</v>
      </c>
      <c r="BT116" s="52">
        <v>0</v>
      </c>
      <c r="BU116" s="52">
        <v>0</v>
      </c>
      <c r="BV116" s="52">
        <v>0</v>
      </c>
      <c r="BW116" s="52">
        <v>0</v>
      </c>
      <c r="BX116" s="52">
        <v>0</v>
      </c>
      <c r="BY116" s="52">
        <v>0</v>
      </c>
      <c r="BZ116" s="52">
        <v>0</v>
      </c>
      <c r="CA116" s="52">
        <v>0</v>
      </c>
      <c r="CB116" s="52">
        <v>0</v>
      </c>
      <c r="CC116" s="52">
        <v>0</v>
      </c>
      <c r="CD116" s="52">
        <v>1.19339</v>
      </c>
      <c r="CE116" s="52">
        <v>8.8575999999999997</v>
      </c>
      <c r="CF116" s="52">
        <v>0.70665</v>
      </c>
      <c r="CG116" s="52">
        <v>12.46593</v>
      </c>
      <c r="CH116" s="52">
        <v>0.71169000000000004</v>
      </c>
      <c r="CI116" s="52">
        <v>0.73185</v>
      </c>
      <c r="CJ116" s="52">
        <v>0.747</v>
      </c>
      <c r="CK116" s="52">
        <v>0.77202999999999999</v>
      </c>
      <c r="CL116" s="52">
        <v>0</v>
      </c>
      <c r="CM116" s="52">
        <v>1.2728999999999999</v>
      </c>
      <c r="CN116" s="52">
        <v>0.31972</v>
      </c>
      <c r="CO116" s="52">
        <v>0</v>
      </c>
      <c r="CP116" s="52">
        <v>6.5850000000000006E-2</v>
      </c>
      <c r="CQ116" s="52">
        <v>7.1379999999999999E-2</v>
      </c>
      <c r="CR116" s="52">
        <v>7.5310000000000002E-2</v>
      </c>
      <c r="CS116" s="52">
        <v>6.4579999999999999E-2</v>
      </c>
      <c r="CT116" s="52">
        <v>0.1</v>
      </c>
      <c r="CU116" s="52">
        <v>0.1</v>
      </c>
      <c r="CV116" s="52">
        <v>0.1</v>
      </c>
      <c r="CW116" s="52">
        <v>0.1</v>
      </c>
      <c r="CX116" s="52">
        <v>0.98762000000000005</v>
      </c>
      <c r="CY116" s="52">
        <v>0.56894</v>
      </c>
      <c r="CZ116" s="52">
        <v>1.14472</v>
      </c>
      <c r="DA116" s="52">
        <v>0.25595000000000001</v>
      </c>
      <c r="DB116" s="52">
        <v>8.0130000000000007E-2</v>
      </c>
      <c r="DC116" s="52">
        <v>3.0159999999999999E-2</v>
      </c>
      <c r="DD116" s="52">
        <v>0.28212999999999999</v>
      </c>
      <c r="DE116" s="52">
        <v>0.28786</v>
      </c>
      <c r="DF116" s="52">
        <v>0.13841999999999999</v>
      </c>
      <c r="DG116" s="52">
        <v>5.1619999999999999E-2</v>
      </c>
      <c r="DH116" s="52">
        <v>0.48237999999999998</v>
      </c>
      <c r="DI116" s="52">
        <v>0.48987999999999998</v>
      </c>
      <c r="DJ116" s="52">
        <v>0.27233000000000002</v>
      </c>
      <c r="DK116" s="52">
        <v>0.10227</v>
      </c>
      <c r="DL116" s="52">
        <v>0.95618000000000003</v>
      </c>
      <c r="DM116" s="52">
        <v>0.98068</v>
      </c>
      <c r="DN116" s="52">
        <v>0</v>
      </c>
      <c r="DO116" s="52">
        <v>0</v>
      </c>
      <c r="DP116" s="52">
        <v>0</v>
      </c>
      <c r="DQ116" s="52">
        <v>0</v>
      </c>
      <c r="DR116" s="52">
        <v>0</v>
      </c>
    </row>
    <row r="117" spans="1:122" x14ac:dyDescent="0.25">
      <c r="A117" s="58" t="s">
        <v>317</v>
      </c>
      <c r="B117" s="70" t="s">
        <v>150</v>
      </c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  <c r="BC117" s="70"/>
      <c r="BD117" s="70"/>
      <c r="BE117" s="70"/>
      <c r="BF117" s="70"/>
      <c r="BG117" s="70"/>
      <c r="BH117" s="70"/>
      <c r="BI117" s="70"/>
      <c r="BJ117" s="52">
        <v>0</v>
      </c>
      <c r="BK117" s="52">
        <v>0.39887</v>
      </c>
      <c r="BL117" s="52">
        <v>0.18726000000000001</v>
      </c>
      <c r="BM117" s="52">
        <v>0.97233000000000003</v>
      </c>
      <c r="BN117" s="52">
        <v>0.30512</v>
      </c>
      <c r="BO117" s="52">
        <v>0.12805</v>
      </c>
      <c r="BP117" s="52">
        <v>1.02654</v>
      </c>
      <c r="BQ117" s="52">
        <v>0.96806999999999999</v>
      </c>
      <c r="BR117" s="52">
        <v>8.4688800000000004</v>
      </c>
      <c r="BS117" s="52">
        <v>0.57804</v>
      </c>
      <c r="BT117" s="52">
        <v>0.66134999999999999</v>
      </c>
      <c r="BU117" s="52">
        <v>2.6144599999999998</v>
      </c>
      <c r="BV117" s="52">
        <v>0.61407999999999996</v>
      </c>
      <c r="BW117" s="52">
        <v>0.59762999999999999</v>
      </c>
      <c r="BX117" s="52">
        <v>0.68293999999999999</v>
      </c>
      <c r="BY117" s="52">
        <v>3.0942099999999999</v>
      </c>
      <c r="BZ117" s="52">
        <v>0</v>
      </c>
      <c r="CA117" s="52">
        <v>5.2599999999999999E-3</v>
      </c>
      <c r="CB117" s="52">
        <v>0</v>
      </c>
      <c r="CC117" s="52">
        <v>1.6000000000000001E-4</v>
      </c>
      <c r="CD117" s="52">
        <v>1.75101</v>
      </c>
      <c r="CE117" s="52">
        <v>1.17299</v>
      </c>
      <c r="CF117" s="52">
        <v>1.4930099999999999</v>
      </c>
      <c r="CG117" s="52">
        <v>1.4578800000000001</v>
      </c>
      <c r="CH117" s="52">
        <v>0</v>
      </c>
      <c r="CI117" s="52">
        <v>0</v>
      </c>
      <c r="CJ117" s="52">
        <v>0</v>
      </c>
      <c r="CK117" s="52">
        <v>0</v>
      </c>
      <c r="CL117" s="52">
        <v>0</v>
      </c>
      <c r="CM117" s="52">
        <v>0</v>
      </c>
      <c r="CN117" s="52">
        <v>0</v>
      </c>
      <c r="CO117" s="52">
        <v>0</v>
      </c>
      <c r="CP117" s="52">
        <v>0</v>
      </c>
      <c r="CQ117" s="52">
        <v>0</v>
      </c>
      <c r="CR117" s="52">
        <v>0</v>
      </c>
      <c r="CS117" s="52">
        <v>0</v>
      </c>
      <c r="CT117" s="52">
        <v>0</v>
      </c>
      <c r="CU117" s="52">
        <v>0</v>
      </c>
      <c r="CV117" s="52">
        <v>0</v>
      </c>
      <c r="CW117" s="52">
        <v>0</v>
      </c>
      <c r="CX117" s="52">
        <v>0</v>
      </c>
      <c r="CY117" s="52">
        <v>0</v>
      </c>
      <c r="CZ117" s="52">
        <v>0</v>
      </c>
      <c r="DA117" s="52">
        <v>0</v>
      </c>
      <c r="DB117" s="52">
        <v>0</v>
      </c>
      <c r="DC117" s="52">
        <v>0</v>
      </c>
      <c r="DD117" s="52">
        <v>0</v>
      </c>
      <c r="DE117" s="52">
        <v>0</v>
      </c>
      <c r="DF117" s="52">
        <v>0</v>
      </c>
      <c r="DG117" s="52">
        <v>0</v>
      </c>
      <c r="DH117" s="52">
        <v>0</v>
      </c>
      <c r="DI117" s="52">
        <v>0</v>
      </c>
      <c r="DJ117" s="52">
        <v>0</v>
      </c>
      <c r="DK117" s="52">
        <v>0</v>
      </c>
      <c r="DL117" s="52">
        <v>0</v>
      </c>
      <c r="DM117" s="52">
        <v>0</v>
      </c>
      <c r="DN117" s="52">
        <v>0</v>
      </c>
      <c r="DO117" s="52">
        <v>0</v>
      </c>
      <c r="DP117" s="52">
        <v>0</v>
      </c>
      <c r="DQ117" s="52">
        <v>0</v>
      </c>
      <c r="DR117" s="52">
        <v>0</v>
      </c>
    </row>
    <row r="118" spans="1:122" x14ac:dyDescent="0.25">
      <c r="A118" s="58" t="s">
        <v>318</v>
      </c>
      <c r="B118" s="69" t="s">
        <v>157</v>
      </c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52">
        <v>4.0204700000000004</v>
      </c>
      <c r="BK118" s="52">
        <v>2.9247800000000002</v>
      </c>
      <c r="BL118" s="52">
        <v>1.3982399999999999</v>
      </c>
      <c r="BM118" s="52">
        <v>1.49126</v>
      </c>
      <c r="BN118" s="52">
        <v>0</v>
      </c>
      <c r="BO118" s="52">
        <v>0</v>
      </c>
      <c r="BP118" s="52">
        <v>0</v>
      </c>
      <c r="BQ118" s="52">
        <v>0</v>
      </c>
      <c r="BR118" s="52">
        <v>0</v>
      </c>
      <c r="BS118" s="52">
        <v>0</v>
      </c>
      <c r="BT118" s="52">
        <v>0</v>
      </c>
      <c r="BU118" s="52">
        <v>0</v>
      </c>
      <c r="BV118" s="52">
        <v>0</v>
      </c>
      <c r="BW118" s="52">
        <v>0</v>
      </c>
      <c r="BX118" s="52">
        <v>0</v>
      </c>
      <c r="BY118" s="52">
        <v>0</v>
      </c>
      <c r="BZ118" s="52">
        <v>0</v>
      </c>
      <c r="CA118" s="52">
        <v>0</v>
      </c>
      <c r="CB118" s="52">
        <v>0</v>
      </c>
      <c r="CC118" s="52">
        <v>0</v>
      </c>
      <c r="CD118" s="52">
        <v>0</v>
      </c>
      <c r="CE118" s="52">
        <v>0</v>
      </c>
      <c r="CF118" s="52">
        <v>0</v>
      </c>
      <c r="CG118" s="52">
        <v>0</v>
      </c>
      <c r="CH118" s="52">
        <v>0</v>
      </c>
      <c r="CI118" s="52">
        <v>0</v>
      </c>
      <c r="CJ118" s="52">
        <v>0</v>
      </c>
      <c r="CK118" s="52">
        <v>0</v>
      </c>
      <c r="CL118" s="52">
        <v>0</v>
      </c>
      <c r="CM118" s="52">
        <v>0</v>
      </c>
      <c r="CN118" s="52">
        <v>0</v>
      </c>
      <c r="CO118" s="52">
        <v>0</v>
      </c>
      <c r="CP118" s="52">
        <v>0</v>
      </c>
      <c r="CQ118" s="52">
        <v>0</v>
      </c>
      <c r="CR118" s="52">
        <v>0</v>
      </c>
      <c r="CS118" s="52">
        <v>0</v>
      </c>
      <c r="CT118" s="52">
        <v>0</v>
      </c>
      <c r="CU118" s="52">
        <v>0</v>
      </c>
      <c r="CV118" s="52">
        <v>0</v>
      </c>
      <c r="CW118" s="52">
        <v>0</v>
      </c>
      <c r="CX118" s="52">
        <v>0</v>
      </c>
      <c r="CY118" s="52">
        <v>0</v>
      </c>
      <c r="CZ118" s="52">
        <v>0</v>
      </c>
      <c r="DA118" s="52">
        <v>0</v>
      </c>
      <c r="DB118" s="52">
        <v>0</v>
      </c>
      <c r="DC118" s="52">
        <v>0</v>
      </c>
      <c r="DD118" s="52">
        <v>0</v>
      </c>
      <c r="DE118" s="52">
        <v>0</v>
      </c>
      <c r="DF118" s="52">
        <v>0</v>
      </c>
      <c r="DG118" s="52">
        <v>0</v>
      </c>
      <c r="DH118" s="52">
        <v>0</v>
      </c>
      <c r="DI118" s="52">
        <v>0</v>
      </c>
      <c r="DJ118" s="52">
        <v>0</v>
      </c>
      <c r="DK118" s="52">
        <v>0</v>
      </c>
      <c r="DL118" s="52">
        <v>0</v>
      </c>
      <c r="DM118" s="52">
        <v>0</v>
      </c>
      <c r="DN118" s="52">
        <v>0</v>
      </c>
      <c r="DO118" s="52">
        <v>0</v>
      </c>
      <c r="DP118" s="52">
        <v>0</v>
      </c>
      <c r="DQ118" s="52">
        <v>0</v>
      </c>
      <c r="DR118" s="52">
        <v>0</v>
      </c>
    </row>
    <row r="119" spans="1:122" x14ac:dyDescent="0.25">
      <c r="A119" s="54" t="s">
        <v>319</v>
      </c>
      <c r="B119" s="67" t="s">
        <v>158</v>
      </c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57">
        <v>-455.40442999999993</v>
      </c>
      <c r="BK119" s="57">
        <v>-419.61288000000002</v>
      </c>
      <c r="BL119" s="57">
        <v>-19.64124000000001</v>
      </c>
      <c r="BM119" s="57">
        <v>-469.36285999999996</v>
      </c>
      <c r="BN119" s="57">
        <v>-124.29183999999987</v>
      </c>
      <c r="BO119" s="57">
        <v>274.06688999999994</v>
      </c>
      <c r="BP119" s="57">
        <v>51.966679999999997</v>
      </c>
      <c r="BQ119" s="57">
        <v>-430.57488000000001</v>
      </c>
      <c r="BR119" s="57">
        <v>108.97127</v>
      </c>
      <c r="BS119" s="57">
        <v>-40.900569999999959</v>
      </c>
      <c r="BT119" s="57">
        <v>-430.75395999999995</v>
      </c>
      <c r="BU119" s="57">
        <v>-158.64642000000003</v>
      </c>
      <c r="BV119" s="57">
        <v>57.503870000000035</v>
      </c>
      <c r="BW119" s="57">
        <v>-625.10123999999985</v>
      </c>
      <c r="BX119" s="57">
        <v>-755.65780999999993</v>
      </c>
      <c r="BY119" s="57">
        <v>-429.78657999999996</v>
      </c>
      <c r="BZ119" s="57">
        <v>-450.96851000000004</v>
      </c>
      <c r="CA119" s="57">
        <v>-267.40433000000007</v>
      </c>
      <c r="CB119" s="57">
        <v>-324.51601000000005</v>
      </c>
      <c r="CC119" s="57">
        <v>-433.24229000000008</v>
      </c>
      <c r="CD119" s="57">
        <v>-193.05001000000004</v>
      </c>
      <c r="CE119" s="57">
        <v>-429.90902</v>
      </c>
      <c r="CF119" s="57">
        <v>-639.80897000000004</v>
      </c>
      <c r="CG119" s="57">
        <v>-634.98910999999987</v>
      </c>
      <c r="CH119" s="57">
        <v>-5.1084899999999891</v>
      </c>
      <c r="CI119" s="57">
        <v>-425.01551000000001</v>
      </c>
      <c r="CJ119" s="57">
        <v>-605.03721000000007</v>
      </c>
      <c r="CK119" s="57">
        <v>-741.98890999999992</v>
      </c>
      <c r="CL119" s="57">
        <v>679.6236100000001</v>
      </c>
      <c r="CM119" s="57">
        <v>-435.55329000000006</v>
      </c>
      <c r="CN119" s="57">
        <v>-782.42876999999999</v>
      </c>
      <c r="CO119" s="57">
        <v>-574.00420999999994</v>
      </c>
      <c r="CP119" s="57">
        <v>475.26022999999998</v>
      </c>
      <c r="CQ119" s="57">
        <v>650.78567999999996</v>
      </c>
      <c r="CR119" s="57">
        <v>295.50746000000004</v>
      </c>
      <c r="CS119" s="57">
        <v>-1055.19371</v>
      </c>
      <c r="CT119" s="57">
        <v>707.90000000000009</v>
      </c>
      <c r="CU119" s="57">
        <v>-56.599999999999909</v>
      </c>
      <c r="CV119" s="57">
        <v>-312.79999999999995</v>
      </c>
      <c r="CW119" s="57">
        <v>67.200000000000102</v>
      </c>
      <c r="CX119" s="57">
        <v>366.14249000000001</v>
      </c>
      <c r="CY119" s="57">
        <v>-139.38157000000001</v>
      </c>
      <c r="CZ119" s="57">
        <v>193.16083</v>
      </c>
      <c r="DA119" s="57">
        <v>-35.633899999999926</v>
      </c>
      <c r="DB119" s="57">
        <v>624.75163999999995</v>
      </c>
      <c r="DC119" s="57">
        <v>410.26381000000015</v>
      </c>
      <c r="DD119" s="57">
        <v>226.32768000000002</v>
      </c>
      <c r="DE119" s="57">
        <v>135.94083999999992</v>
      </c>
      <c r="DF119" s="57">
        <v>444.35863999999998</v>
      </c>
      <c r="DG119" s="57">
        <v>914.13518999999974</v>
      </c>
      <c r="DH119" s="57">
        <v>1355.3817700000002</v>
      </c>
      <c r="DI119" s="57">
        <v>554.99929000000009</v>
      </c>
      <c r="DJ119" s="57">
        <v>1006.12711</v>
      </c>
      <c r="DK119" s="57">
        <v>208.80723999999992</v>
      </c>
      <c r="DL119" s="57">
        <v>401.05146999999988</v>
      </c>
      <c r="DM119" s="57">
        <v>-243.21438000000035</v>
      </c>
      <c r="DN119" s="57">
        <v>364.40194000000002</v>
      </c>
      <c r="DO119" s="57">
        <v>373.80316000000005</v>
      </c>
      <c r="DP119" s="57">
        <v>-37.238190000000145</v>
      </c>
      <c r="DQ119" s="57">
        <v>162.4752400000001</v>
      </c>
      <c r="DR119" s="57">
        <v>376.6541400000001</v>
      </c>
    </row>
    <row r="120" spans="1:122" x14ac:dyDescent="0.25">
      <c r="A120" s="59" t="s">
        <v>320</v>
      </c>
      <c r="B120" s="69" t="s">
        <v>159</v>
      </c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52">
        <v>-175.56426999999999</v>
      </c>
      <c r="BK120" s="52">
        <v>-182.66785000000002</v>
      </c>
      <c r="BL120" s="52">
        <v>-178.05819</v>
      </c>
      <c r="BM120" s="52">
        <v>-184.28364999999999</v>
      </c>
      <c r="BN120" s="52">
        <v>-123.1378</v>
      </c>
      <c r="BO120" s="52">
        <v>-118.68059000000001</v>
      </c>
      <c r="BP120" s="52">
        <v>-116.85695</v>
      </c>
      <c r="BQ120" s="52">
        <v>-132.64183</v>
      </c>
      <c r="BR120" s="52">
        <v>-154.93349000000001</v>
      </c>
      <c r="BS120" s="52">
        <v>-139.07476999999997</v>
      </c>
      <c r="BT120" s="52">
        <v>-170.4246</v>
      </c>
      <c r="BU120" s="52">
        <v>-143.54565999999997</v>
      </c>
      <c r="BV120" s="52">
        <v>-326.59091000000001</v>
      </c>
      <c r="BW120" s="52">
        <v>-318.70026999999999</v>
      </c>
      <c r="BX120" s="52">
        <v>-228.03324000000001</v>
      </c>
      <c r="BY120" s="52">
        <v>-266.24858</v>
      </c>
      <c r="BZ120" s="52">
        <v>-392.43430000000001</v>
      </c>
      <c r="CA120" s="52">
        <v>-332.86604999999992</v>
      </c>
      <c r="CB120" s="52">
        <v>-213.93835000000004</v>
      </c>
      <c r="CC120" s="52">
        <v>-286.99651</v>
      </c>
      <c r="CD120" s="52">
        <v>-402.57920999999999</v>
      </c>
      <c r="CE120" s="52">
        <v>-385.77776999999998</v>
      </c>
      <c r="CF120" s="52">
        <v>-352.71762999999999</v>
      </c>
      <c r="CG120" s="52">
        <v>-307.78411999999997</v>
      </c>
      <c r="CH120" s="52">
        <v>-379.28428000000002</v>
      </c>
      <c r="CI120" s="52">
        <v>-342.27665999999999</v>
      </c>
      <c r="CJ120" s="52">
        <v>-347.53827000000001</v>
      </c>
      <c r="CK120" s="52">
        <v>-318.64328999999998</v>
      </c>
      <c r="CL120" s="52">
        <v>-266.27246000000002</v>
      </c>
      <c r="CM120" s="52">
        <v>-124.46728</v>
      </c>
      <c r="CN120" s="52">
        <v>-236.40886</v>
      </c>
      <c r="CO120" s="52">
        <v>-420.94344000000001</v>
      </c>
      <c r="CP120" s="52">
        <v>-221.93553</v>
      </c>
      <c r="CQ120" s="52">
        <v>-294.24664999999999</v>
      </c>
      <c r="CR120" s="52">
        <v>-237.12854999999999</v>
      </c>
      <c r="CS120" s="52">
        <v>-211.71263999999999</v>
      </c>
      <c r="CT120" s="52">
        <v>-255.8</v>
      </c>
      <c r="CU120" s="52">
        <v>-162.5</v>
      </c>
      <c r="CV120" s="52">
        <v>-232.2</v>
      </c>
      <c r="CW120" s="52">
        <v>-283.60000000000002</v>
      </c>
      <c r="CX120" s="52">
        <v>-206.54944</v>
      </c>
      <c r="CY120" s="52">
        <v>-136.03076999999999</v>
      </c>
      <c r="CZ120" s="52">
        <v>-121.84926</v>
      </c>
      <c r="DA120" s="52">
        <v>-315.70481000000001</v>
      </c>
      <c r="DB120" s="52">
        <v>-252.95193</v>
      </c>
      <c r="DC120" s="52">
        <v>-125.94190999999999</v>
      </c>
      <c r="DD120" s="52">
        <v>-196.35104000000001</v>
      </c>
      <c r="DE120" s="52">
        <v>-221.04219000000001</v>
      </c>
      <c r="DF120" s="52">
        <v>-264.38089000000002</v>
      </c>
      <c r="DG120" s="52">
        <v>-121.22046</v>
      </c>
      <c r="DH120" s="52">
        <v>-196.14285000000001</v>
      </c>
      <c r="DI120" s="52">
        <v>-203.93322000000001</v>
      </c>
      <c r="DJ120" s="52">
        <v>-105.93380999999999</v>
      </c>
      <c r="DK120" s="52">
        <v>-136.79657</v>
      </c>
      <c r="DL120" s="52">
        <v>-218.55632</v>
      </c>
      <c r="DM120" s="52">
        <v>-2524.3020700000002</v>
      </c>
      <c r="DN120" s="52">
        <v>-249.30869999999999</v>
      </c>
      <c r="DO120" s="52">
        <v>-304.72338999999999</v>
      </c>
      <c r="DP120" s="52">
        <v>-6.3992399999999998</v>
      </c>
      <c r="DQ120" s="52">
        <v>-402.90185000000002</v>
      </c>
      <c r="DR120" s="52">
        <v>-252.61144999999999</v>
      </c>
    </row>
    <row r="121" spans="1:122" x14ac:dyDescent="0.25">
      <c r="A121" s="59" t="s">
        <v>321</v>
      </c>
      <c r="B121" s="70" t="s">
        <v>160</v>
      </c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  <c r="BC121" s="70"/>
      <c r="BD121" s="70"/>
      <c r="BE121" s="70"/>
      <c r="BF121" s="70"/>
      <c r="BG121" s="70"/>
      <c r="BH121" s="70"/>
      <c r="BI121" s="70"/>
      <c r="BJ121" s="52">
        <v>2.6360899999999998</v>
      </c>
      <c r="BK121" s="52">
        <v>2.7836499999999997</v>
      </c>
      <c r="BL121" s="52">
        <v>2.4407800000000002</v>
      </c>
      <c r="BM121" s="52">
        <v>2.9521900000000008</v>
      </c>
      <c r="BN121" s="52">
        <v>1.76417</v>
      </c>
      <c r="BO121" s="52">
        <v>1.3334399999999995</v>
      </c>
      <c r="BP121" s="52">
        <v>5.4756</v>
      </c>
      <c r="BQ121" s="52">
        <v>-6.912999999999947E-2</v>
      </c>
      <c r="BR121" s="52">
        <v>130.10784000000001</v>
      </c>
      <c r="BS121" s="52">
        <v>110.97586000000001</v>
      </c>
      <c r="BT121" s="52">
        <v>125.97480999999999</v>
      </c>
      <c r="BU121" s="52">
        <v>127.42314999999999</v>
      </c>
      <c r="BV121" s="52">
        <v>-52.586019999999998</v>
      </c>
      <c r="BW121" s="52">
        <v>-71.145770000000013</v>
      </c>
      <c r="BX121" s="52">
        <v>-58.187479999999994</v>
      </c>
      <c r="BY121" s="52">
        <v>-80.893140000000002</v>
      </c>
      <c r="BZ121" s="52">
        <v>46.114609999999999</v>
      </c>
      <c r="CA121" s="52">
        <v>33.494120000000002</v>
      </c>
      <c r="CB121" s="52">
        <v>51.198790000000002</v>
      </c>
      <c r="CC121" s="52">
        <v>42.777159999999995</v>
      </c>
      <c r="CD121" s="52">
        <v>17.91553</v>
      </c>
      <c r="CE121" s="52">
        <v>18.120419999999999</v>
      </c>
      <c r="CF121" s="52">
        <v>17.919930000000001</v>
      </c>
      <c r="CG121" s="52">
        <v>19.328890000000001</v>
      </c>
      <c r="CH121" s="52">
        <v>-7.7051499999999997</v>
      </c>
      <c r="CI121" s="52">
        <v>28.421949999999999</v>
      </c>
      <c r="CJ121" s="52">
        <v>-2.7859799999999999</v>
      </c>
      <c r="CK121" s="52">
        <v>1.8819600000000001</v>
      </c>
      <c r="CL121" s="52">
        <v>9.8656199999999998</v>
      </c>
      <c r="CM121" s="52">
        <v>77.191339999999997</v>
      </c>
      <c r="CN121" s="52">
        <v>23.204260000000001</v>
      </c>
      <c r="CO121" s="52">
        <v>45.001829999999998</v>
      </c>
      <c r="CP121" s="52">
        <v>-22.7163</v>
      </c>
      <c r="CQ121" s="52">
        <v>-79.955500000000001</v>
      </c>
      <c r="CR121" s="52">
        <v>-11.846679999999999</v>
      </c>
      <c r="CS121" s="52">
        <v>-4.7183299999999999</v>
      </c>
      <c r="CT121" s="52">
        <v>9.5</v>
      </c>
      <c r="CU121" s="52">
        <v>44</v>
      </c>
      <c r="CV121" s="52">
        <v>5</v>
      </c>
      <c r="CW121" s="52">
        <v>5.9</v>
      </c>
      <c r="CX121" s="52">
        <v>20.83334</v>
      </c>
      <c r="CY121" s="52">
        <v>45.682000000000002</v>
      </c>
      <c r="CZ121" s="52">
        <v>20.367229999999999</v>
      </c>
      <c r="DA121" s="52">
        <v>55.381019999999999</v>
      </c>
      <c r="DB121" s="52">
        <v>83.880439999999993</v>
      </c>
      <c r="DC121" s="52">
        <v>102.93069</v>
      </c>
      <c r="DD121" s="52">
        <v>77.387190000000004</v>
      </c>
      <c r="DE121" s="52">
        <v>110.27347</v>
      </c>
      <c r="DF121" s="52">
        <v>49.934600000000003</v>
      </c>
      <c r="DG121" s="52">
        <v>51.808950000000003</v>
      </c>
      <c r="DH121" s="52">
        <v>72.563969999999998</v>
      </c>
      <c r="DI121" s="52">
        <v>47.443660000000001</v>
      </c>
      <c r="DJ121" s="52">
        <v>207.62917999999999</v>
      </c>
      <c r="DK121" s="52">
        <v>101.80112</v>
      </c>
      <c r="DL121" s="52">
        <v>169.80232000000001</v>
      </c>
      <c r="DM121" s="52">
        <v>161.54313999999999</v>
      </c>
      <c r="DN121" s="52">
        <v>66.445620000000005</v>
      </c>
      <c r="DO121" s="52">
        <v>68.936449999999994</v>
      </c>
      <c r="DP121" s="52">
        <v>354.65255000000002</v>
      </c>
      <c r="DQ121" s="52">
        <v>-115.02265</v>
      </c>
      <c r="DR121" s="52">
        <v>170.23483999999999</v>
      </c>
    </row>
    <row r="122" spans="1:122" x14ac:dyDescent="0.25">
      <c r="A122" s="59" t="s">
        <v>322</v>
      </c>
      <c r="B122" s="71" t="s">
        <v>83</v>
      </c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52">
        <v>4.1837499999999999</v>
      </c>
      <c r="BK122" s="52">
        <v>4.2682099999999998</v>
      </c>
      <c r="BL122" s="52">
        <v>4.0079500000000001</v>
      </c>
      <c r="BM122" s="52">
        <v>4.5772400000000006</v>
      </c>
      <c r="BN122" s="52">
        <v>7.5962899999999998</v>
      </c>
      <c r="BO122" s="52">
        <v>6.6855899999999995</v>
      </c>
      <c r="BP122" s="52">
        <v>10.98799</v>
      </c>
      <c r="BQ122" s="52">
        <v>5.7370800000000006</v>
      </c>
      <c r="BR122" s="52">
        <v>16.86307</v>
      </c>
      <c r="BS122" s="52">
        <v>9.85487</v>
      </c>
      <c r="BT122" s="52">
        <v>6.1773000000000007</v>
      </c>
      <c r="BU122" s="52">
        <v>17.428719999999998</v>
      </c>
      <c r="BV122" s="52">
        <v>4.1046100000000001</v>
      </c>
      <c r="BW122" s="52">
        <v>4.6616500000000007</v>
      </c>
      <c r="BX122" s="52">
        <v>5.8913499999999992</v>
      </c>
      <c r="BY122" s="52">
        <v>15.59844</v>
      </c>
      <c r="BZ122" s="52">
        <v>5.3355399999999999</v>
      </c>
      <c r="CA122" s="52">
        <v>5.2360499999999996</v>
      </c>
      <c r="CB122" s="52">
        <v>26.698869999999999</v>
      </c>
      <c r="CC122" s="52">
        <v>6.6394500000000001</v>
      </c>
      <c r="CD122" s="52">
        <v>8.3640799999999995</v>
      </c>
      <c r="CE122" s="52">
        <v>9.6371900000000004</v>
      </c>
      <c r="CF122" s="52">
        <v>10.32461</v>
      </c>
      <c r="CG122" s="52">
        <v>11.493040000000001</v>
      </c>
      <c r="CH122" s="52">
        <v>8.1928400000000003</v>
      </c>
      <c r="CI122" s="52">
        <v>16.9283</v>
      </c>
      <c r="CJ122" s="52">
        <v>6.2102899999999996</v>
      </c>
      <c r="CK122" s="52">
        <v>26.72766</v>
      </c>
      <c r="CL122" s="52">
        <v>42.876339999999999</v>
      </c>
      <c r="CM122" s="52">
        <v>90.331149999999994</v>
      </c>
      <c r="CN122" s="52">
        <v>29.51268</v>
      </c>
      <c r="CO122" s="52">
        <v>24.442460000000001</v>
      </c>
      <c r="CP122" s="52">
        <v>49.371600000000001</v>
      </c>
      <c r="CQ122" s="52">
        <v>47.734789999999997</v>
      </c>
      <c r="CR122" s="52">
        <v>63.45635</v>
      </c>
      <c r="CS122" s="52">
        <v>51.845320000000001</v>
      </c>
      <c r="CT122" s="52">
        <v>37.5</v>
      </c>
      <c r="CU122" s="52">
        <v>57.1</v>
      </c>
      <c r="CV122" s="52">
        <v>55.5</v>
      </c>
      <c r="CW122" s="52">
        <v>48.1</v>
      </c>
      <c r="CX122" s="52">
        <v>52.485309999999998</v>
      </c>
      <c r="CY122" s="52">
        <v>51.536200000000001</v>
      </c>
      <c r="CZ122" s="52">
        <v>42.321150000000003</v>
      </c>
      <c r="DA122" s="52">
        <v>55.405949999999997</v>
      </c>
      <c r="DB122" s="52">
        <v>35.20158</v>
      </c>
      <c r="DC122" s="52">
        <v>39.208689999999997</v>
      </c>
      <c r="DD122" s="52">
        <v>49.735619999999997</v>
      </c>
      <c r="DE122" s="52">
        <v>57.557989999999997</v>
      </c>
      <c r="DF122" s="52">
        <v>36.954470000000001</v>
      </c>
      <c r="DG122" s="52">
        <v>43.541440000000001</v>
      </c>
      <c r="DH122" s="52">
        <v>47.092669999999998</v>
      </c>
      <c r="DI122" s="52">
        <v>23.294650000000001</v>
      </c>
      <c r="DJ122" s="52">
        <v>79.864699999999999</v>
      </c>
      <c r="DK122" s="52">
        <v>23.101600000000001</v>
      </c>
      <c r="DL122" s="52">
        <v>49.963290000000001</v>
      </c>
      <c r="DM122" s="52">
        <v>29.042200000000001</v>
      </c>
      <c r="DN122" s="52">
        <v>54.628509999999999</v>
      </c>
      <c r="DO122" s="52">
        <v>27.077079999999999</v>
      </c>
      <c r="DP122" s="52">
        <v>350.91892000000001</v>
      </c>
      <c r="DQ122" s="52">
        <v>-43.548310000000001</v>
      </c>
      <c r="DR122" s="52">
        <v>142.02506</v>
      </c>
    </row>
    <row r="123" spans="1:122" x14ac:dyDescent="0.25">
      <c r="A123" s="59" t="s">
        <v>323</v>
      </c>
      <c r="B123" s="72" t="s">
        <v>161</v>
      </c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52">
        <v>0.11022</v>
      </c>
      <c r="BK123" s="52">
        <v>0.10058</v>
      </c>
      <c r="BL123" s="52">
        <v>7.442E-2</v>
      </c>
      <c r="BM123" s="52">
        <v>0.39761000000000002</v>
      </c>
      <c r="BN123" s="52">
        <v>3.2407900000000001</v>
      </c>
      <c r="BO123" s="52">
        <v>2.1566800000000002</v>
      </c>
      <c r="BP123" s="52">
        <v>6.6953899999999997</v>
      </c>
      <c r="BQ123" s="52">
        <v>2.0746000000000002</v>
      </c>
      <c r="BR123" s="52">
        <v>12.590820000000001</v>
      </c>
      <c r="BS123" s="52">
        <v>5.8742700000000001</v>
      </c>
      <c r="BT123" s="52">
        <v>1.91734</v>
      </c>
      <c r="BU123" s="52">
        <v>13.22381</v>
      </c>
      <c r="BV123" s="52">
        <v>-0.59094000000000002</v>
      </c>
      <c r="BW123" s="52">
        <v>-7.356E-2</v>
      </c>
      <c r="BX123" s="52">
        <v>0.76078000000000001</v>
      </c>
      <c r="BY123" s="52">
        <v>10.973599999999999</v>
      </c>
      <c r="BZ123" s="52">
        <v>-6.0409999999999998E-2</v>
      </c>
      <c r="CA123" s="52">
        <v>0</v>
      </c>
      <c r="CB123" s="52">
        <v>19.365770000000001</v>
      </c>
      <c r="CC123" s="52">
        <v>0</v>
      </c>
      <c r="CD123" s="52">
        <v>2.52718</v>
      </c>
      <c r="CE123" s="52">
        <v>3.2046399999999999</v>
      </c>
      <c r="CF123" s="52">
        <v>3.3641000000000001</v>
      </c>
      <c r="CG123" s="52">
        <v>3.8195999999999999</v>
      </c>
      <c r="CH123" s="52">
        <v>2.2942100000000001</v>
      </c>
      <c r="CI123" s="52">
        <v>5.1227299999999998</v>
      </c>
      <c r="CJ123" s="52">
        <v>1.0291699999999999</v>
      </c>
      <c r="CK123" s="52">
        <v>22.304259999999999</v>
      </c>
      <c r="CL123" s="52">
        <v>23.646429999999999</v>
      </c>
      <c r="CM123" s="52">
        <v>52.771120000000003</v>
      </c>
      <c r="CN123" s="52">
        <v>10.601570000000001</v>
      </c>
      <c r="CO123" s="52">
        <v>8.12012</v>
      </c>
      <c r="CP123" s="52">
        <v>10.69843</v>
      </c>
      <c r="CQ123" s="52">
        <v>12.41642</v>
      </c>
      <c r="CR123" s="52">
        <v>13.68412</v>
      </c>
      <c r="CS123" s="52">
        <v>11.7949</v>
      </c>
      <c r="CT123" s="52">
        <v>8</v>
      </c>
      <c r="CU123" s="52">
        <v>9.6999999999999993</v>
      </c>
      <c r="CV123" s="52">
        <v>19.3</v>
      </c>
      <c r="CW123" s="52">
        <v>10.4</v>
      </c>
      <c r="CX123" s="52">
        <v>13.52519</v>
      </c>
      <c r="CY123" s="52">
        <v>14.087680000000001</v>
      </c>
      <c r="CZ123" s="52">
        <v>11.02013</v>
      </c>
      <c r="DA123" s="52">
        <v>15.904120000000001</v>
      </c>
      <c r="DB123" s="52">
        <v>6.3574400000000004</v>
      </c>
      <c r="DC123" s="52">
        <v>10.14095</v>
      </c>
      <c r="DD123" s="52">
        <v>11.73954</v>
      </c>
      <c r="DE123" s="52">
        <v>21.05997</v>
      </c>
      <c r="DF123" s="52">
        <v>9.7346299999999992</v>
      </c>
      <c r="DG123" s="52">
        <v>10.23554</v>
      </c>
      <c r="DH123" s="52">
        <v>11.312860000000001</v>
      </c>
      <c r="DI123" s="52">
        <v>6.4458200000000003</v>
      </c>
      <c r="DJ123" s="52">
        <v>3.44278</v>
      </c>
      <c r="DK123" s="52">
        <v>-21.896419999999999</v>
      </c>
      <c r="DL123" s="52">
        <v>14.28206</v>
      </c>
      <c r="DM123" s="52">
        <v>11.445679999999999</v>
      </c>
      <c r="DN123" s="52">
        <v>50.017339999999997</v>
      </c>
      <c r="DO123" s="52">
        <v>8.9272299999999998</v>
      </c>
      <c r="DP123" s="52">
        <v>346.49347</v>
      </c>
      <c r="DQ123" s="52">
        <v>-44.524099999999997</v>
      </c>
      <c r="DR123" s="52">
        <v>119.11957</v>
      </c>
    </row>
    <row r="124" spans="1:122" x14ac:dyDescent="0.25">
      <c r="A124" s="59" t="s">
        <v>324</v>
      </c>
      <c r="B124" s="73" t="s">
        <v>162</v>
      </c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  <c r="BA124" s="73"/>
      <c r="BB124" s="73"/>
      <c r="BC124" s="73"/>
      <c r="BD124" s="73"/>
      <c r="BE124" s="73"/>
      <c r="BF124" s="73"/>
      <c r="BG124" s="73"/>
      <c r="BH124" s="73"/>
      <c r="BI124" s="73"/>
      <c r="BJ124" s="52">
        <v>0.11022</v>
      </c>
      <c r="BK124" s="52">
        <v>0.10058</v>
      </c>
      <c r="BL124" s="52">
        <v>7.442E-2</v>
      </c>
      <c r="BM124" s="52">
        <v>0.39761000000000002</v>
      </c>
      <c r="BN124" s="52">
        <v>3.2407900000000001</v>
      </c>
      <c r="BO124" s="52">
        <v>2.1566800000000002</v>
      </c>
      <c r="BP124" s="52">
        <v>6.6953899999999997</v>
      </c>
      <c r="BQ124" s="52">
        <v>2.0746000000000002</v>
      </c>
      <c r="BR124" s="52">
        <v>12.590820000000001</v>
      </c>
      <c r="BS124" s="52">
        <v>5.8742700000000001</v>
      </c>
      <c r="BT124" s="52">
        <v>1.91734</v>
      </c>
      <c r="BU124" s="52">
        <v>13.22381</v>
      </c>
      <c r="BV124" s="52">
        <v>-0.59094000000000002</v>
      </c>
      <c r="BW124" s="52">
        <v>-7.356E-2</v>
      </c>
      <c r="BX124" s="52">
        <v>0.76078000000000001</v>
      </c>
      <c r="BY124" s="52">
        <v>10.973599999999999</v>
      </c>
      <c r="BZ124" s="52">
        <v>-6.0409999999999998E-2</v>
      </c>
      <c r="CA124" s="52">
        <v>0</v>
      </c>
      <c r="CB124" s="52">
        <v>19.365770000000001</v>
      </c>
      <c r="CC124" s="52">
        <v>0</v>
      </c>
      <c r="CD124" s="52">
        <v>2.52718</v>
      </c>
      <c r="CE124" s="52">
        <v>3.2046399999999999</v>
      </c>
      <c r="CF124" s="52">
        <v>3.3641000000000001</v>
      </c>
      <c r="CG124" s="52">
        <v>3.8195999999999999</v>
      </c>
      <c r="CH124" s="52">
        <v>2.2942100000000001</v>
      </c>
      <c r="CI124" s="52">
        <v>5.1227299999999998</v>
      </c>
      <c r="CJ124" s="52">
        <v>1.0291699999999999</v>
      </c>
      <c r="CK124" s="52">
        <v>22.304259999999999</v>
      </c>
      <c r="CL124" s="52">
        <v>23.646429999999999</v>
      </c>
      <c r="CM124" s="52">
        <v>52.771120000000003</v>
      </c>
      <c r="CN124" s="52">
        <v>10.601570000000001</v>
      </c>
      <c r="CO124" s="52">
        <v>8.12012</v>
      </c>
      <c r="CP124" s="52">
        <v>10.69843</v>
      </c>
      <c r="CQ124" s="52">
        <v>12.41642</v>
      </c>
      <c r="CR124" s="52">
        <v>13.68412</v>
      </c>
      <c r="CS124" s="52">
        <v>11.7949</v>
      </c>
      <c r="CT124" s="52">
        <v>8</v>
      </c>
      <c r="CU124" s="52">
        <v>9.6999999999999993</v>
      </c>
      <c r="CV124" s="52">
        <v>19.3</v>
      </c>
      <c r="CW124" s="52">
        <v>10.4</v>
      </c>
      <c r="CX124" s="52">
        <v>13.52519</v>
      </c>
      <c r="CY124" s="52">
        <v>14.087680000000001</v>
      </c>
      <c r="CZ124" s="52">
        <v>11.02013</v>
      </c>
      <c r="DA124" s="52">
        <v>15.904120000000001</v>
      </c>
      <c r="DB124" s="52">
        <v>6.3574400000000004</v>
      </c>
      <c r="DC124" s="52">
        <v>10.14095</v>
      </c>
      <c r="DD124" s="52">
        <v>11.73954</v>
      </c>
      <c r="DE124" s="52">
        <v>21.05997</v>
      </c>
      <c r="DF124" s="52">
        <v>9.7346299999999992</v>
      </c>
      <c r="DG124" s="52">
        <v>10.23554</v>
      </c>
      <c r="DH124" s="52">
        <v>11.312860000000001</v>
      </c>
      <c r="DI124" s="52">
        <v>6.4458200000000003</v>
      </c>
      <c r="DJ124" s="52">
        <v>3.44278</v>
      </c>
      <c r="DK124" s="52">
        <v>-21.896419999999999</v>
      </c>
      <c r="DL124" s="52">
        <v>14.28206</v>
      </c>
      <c r="DM124" s="52">
        <v>11.445679999999999</v>
      </c>
      <c r="DN124" s="52">
        <v>50.017339999999997</v>
      </c>
      <c r="DO124" s="52">
        <v>8.9272299999999998</v>
      </c>
      <c r="DP124" s="52">
        <v>346.49347</v>
      </c>
      <c r="DQ124" s="52">
        <v>-44.524099999999997</v>
      </c>
      <c r="DR124" s="52">
        <v>119.11957</v>
      </c>
    </row>
    <row r="125" spans="1:122" ht="17.25" customHeight="1" x14ac:dyDescent="0.25">
      <c r="A125" s="59" t="s">
        <v>325</v>
      </c>
      <c r="B125" s="73" t="s">
        <v>163</v>
      </c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  <c r="BA125" s="73"/>
      <c r="BB125" s="73"/>
      <c r="BC125" s="73"/>
      <c r="BD125" s="73"/>
      <c r="BE125" s="73"/>
      <c r="BF125" s="73"/>
      <c r="BG125" s="73"/>
      <c r="BH125" s="73"/>
      <c r="BI125" s="73"/>
      <c r="BJ125" s="52">
        <v>0</v>
      </c>
      <c r="BK125" s="52">
        <v>0</v>
      </c>
      <c r="BL125" s="52">
        <v>0</v>
      </c>
      <c r="BM125" s="52">
        <v>0</v>
      </c>
      <c r="BN125" s="52">
        <v>0</v>
      </c>
      <c r="BO125" s="52">
        <v>0</v>
      </c>
      <c r="BP125" s="52">
        <v>0</v>
      </c>
      <c r="BQ125" s="52">
        <v>0</v>
      </c>
      <c r="BR125" s="52">
        <v>0</v>
      </c>
      <c r="BS125" s="52">
        <v>0</v>
      </c>
      <c r="BT125" s="52">
        <v>0</v>
      </c>
      <c r="BU125" s="52">
        <v>0</v>
      </c>
      <c r="BV125" s="52">
        <v>0</v>
      </c>
      <c r="BW125" s="52">
        <v>0</v>
      </c>
      <c r="BX125" s="52">
        <v>0</v>
      </c>
      <c r="BY125" s="52">
        <v>0</v>
      </c>
      <c r="BZ125" s="52">
        <v>0</v>
      </c>
      <c r="CA125" s="52">
        <v>0</v>
      </c>
      <c r="CB125" s="52">
        <v>0</v>
      </c>
      <c r="CC125" s="52">
        <v>0</v>
      </c>
      <c r="CD125" s="52">
        <v>0</v>
      </c>
      <c r="CE125" s="52">
        <v>0</v>
      </c>
      <c r="CF125" s="52">
        <v>0</v>
      </c>
      <c r="CG125" s="52">
        <v>0</v>
      </c>
      <c r="CH125" s="52">
        <v>0</v>
      </c>
      <c r="CI125" s="52">
        <v>0</v>
      </c>
      <c r="CJ125" s="52">
        <v>0</v>
      </c>
      <c r="CK125" s="52">
        <v>0</v>
      </c>
      <c r="CL125" s="52">
        <v>0</v>
      </c>
      <c r="CM125" s="52">
        <v>0</v>
      </c>
      <c r="CN125" s="52">
        <v>0</v>
      </c>
      <c r="CO125" s="52">
        <v>0</v>
      </c>
      <c r="CP125" s="52">
        <v>0</v>
      </c>
      <c r="CQ125" s="52">
        <v>0</v>
      </c>
      <c r="CR125" s="52">
        <v>0</v>
      </c>
      <c r="CS125" s="52">
        <v>0</v>
      </c>
      <c r="CT125" s="52">
        <v>0</v>
      </c>
      <c r="CU125" s="52">
        <v>0</v>
      </c>
      <c r="CV125" s="52">
        <v>0</v>
      </c>
      <c r="CW125" s="52">
        <v>0</v>
      </c>
      <c r="CX125" s="52">
        <v>0</v>
      </c>
      <c r="CY125" s="52">
        <v>0</v>
      </c>
      <c r="CZ125" s="52">
        <v>0</v>
      </c>
      <c r="DA125" s="52">
        <v>0</v>
      </c>
      <c r="DB125" s="52">
        <v>0</v>
      </c>
      <c r="DC125" s="52">
        <v>0</v>
      </c>
      <c r="DD125" s="52">
        <v>0</v>
      </c>
      <c r="DE125" s="52">
        <v>0</v>
      </c>
      <c r="DF125" s="52">
        <v>0</v>
      </c>
      <c r="DG125" s="52">
        <v>0</v>
      </c>
      <c r="DH125" s="52">
        <v>0</v>
      </c>
      <c r="DI125" s="52">
        <v>0</v>
      </c>
      <c r="DJ125" s="52">
        <v>0</v>
      </c>
      <c r="DK125" s="52">
        <v>0</v>
      </c>
      <c r="DL125" s="52">
        <v>0</v>
      </c>
      <c r="DM125" s="52">
        <v>0</v>
      </c>
      <c r="DN125" s="52">
        <v>0</v>
      </c>
      <c r="DO125" s="52">
        <v>0</v>
      </c>
      <c r="DP125" s="52">
        <v>0</v>
      </c>
      <c r="DQ125" s="52">
        <v>0</v>
      </c>
      <c r="DR125" s="52">
        <v>0</v>
      </c>
    </row>
    <row r="126" spans="1:122" x14ac:dyDescent="0.25">
      <c r="A126" s="59" t="s">
        <v>326</v>
      </c>
      <c r="B126" s="73" t="s">
        <v>164</v>
      </c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  <c r="BC126" s="73"/>
      <c r="BD126" s="73"/>
      <c r="BE126" s="73"/>
      <c r="BF126" s="73"/>
      <c r="BG126" s="73"/>
      <c r="BH126" s="73"/>
      <c r="BI126" s="73"/>
      <c r="BJ126" s="52">
        <v>0</v>
      </c>
      <c r="BK126" s="52">
        <v>0</v>
      </c>
      <c r="BL126" s="52">
        <v>0</v>
      </c>
      <c r="BM126" s="52">
        <v>0</v>
      </c>
      <c r="BN126" s="52">
        <v>0</v>
      </c>
      <c r="BO126" s="52">
        <v>0</v>
      </c>
      <c r="BP126" s="52">
        <v>0</v>
      </c>
      <c r="BQ126" s="52">
        <v>0</v>
      </c>
      <c r="BR126" s="52">
        <v>0</v>
      </c>
      <c r="BS126" s="52">
        <v>0</v>
      </c>
      <c r="BT126" s="52">
        <v>0</v>
      </c>
      <c r="BU126" s="52">
        <v>0</v>
      </c>
      <c r="BV126" s="52">
        <v>0</v>
      </c>
      <c r="BW126" s="52">
        <v>0</v>
      </c>
      <c r="BX126" s="52">
        <v>0</v>
      </c>
      <c r="BY126" s="52">
        <v>0</v>
      </c>
      <c r="BZ126" s="52">
        <v>0</v>
      </c>
      <c r="CA126" s="52">
        <v>0</v>
      </c>
      <c r="CB126" s="52">
        <v>0</v>
      </c>
      <c r="CC126" s="52">
        <v>0</v>
      </c>
      <c r="CD126" s="52">
        <v>0</v>
      </c>
      <c r="CE126" s="52">
        <v>0</v>
      </c>
      <c r="CF126" s="52">
        <v>0</v>
      </c>
      <c r="CG126" s="52">
        <v>0</v>
      </c>
      <c r="CH126" s="52">
        <v>0</v>
      </c>
      <c r="CI126" s="52">
        <v>0</v>
      </c>
      <c r="CJ126" s="52">
        <v>0</v>
      </c>
      <c r="CK126" s="52">
        <v>0</v>
      </c>
      <c r="CL126" s="52">
        <v>0</v>
      </c>
      <c r="CM126" s="52">
        <v>0</v>
      </c>
      <c r="CN126" s="52">
        <v>0</v>
      </c>
      <c r="CO126" s="52">
        <v>0</v>
      </c>
      <c r="CP126" s="52">
        <v>0</v>
      </c>
      <c r="CQ126" s="52">
        <v>0</v>
      </c>
      <c r="CR126" s="52">
        <v>0</v>
      </c>
      <c r="CS126" s="52">
        <v>0</v>
      </c>
      <c r="CT126" s="52">
        <v>0</v>
      </c>
      <c r="CU126" s="52">
        <v>0</v>
      </c>
      <c r="CV126" s="52">
        <v>0</v>
      </c>
      <c r="CW126" s="52">
        <v>0</v>
      </c>
      <c r="CX126" s="52">
        <v>0</v>
      </c>
      <c r="CY126" s="52">
        <v>0</v>
      </c>
      <c r="CZ126" s="52">
        <v>0</v>
      </c>
      <c r="DA126" s="52">
        <v>0</v>
      </c>
      <c r="DB126" s="52">
        <v>0</v>
      </c>
      <c r="DC126" s="52">
        <v>0</v>
      </c>
      <c r="DD126" s="52">
        <v>0</v>
      </c>
      <c r="DE126" s="52">
        <v>0</v>
      </c>
      <c r="DF126" s="52">
        <v>0</v>
      </c>
      <c r="DG126" s="52">
        <v>0</v>
      </c>
      <c r="DH126" s="52">
        <v>0</v>
      </c>
      <c r="DI126" s="52">
        <v>0</v>
      </c>
      <c r="DJ126" s="52">
        <v>0</v>
      </c>
      <c r="DK126" s="52">
        <v>0</v>
      </c>
      <c r="DL126" s="52">
        <v>0</v>
      </c>
      <c r="DM126" s="52">
        <v>0</v>
      </c>
      <c r="DN126" s="52">
        <v>0</v>
      </c>
      <c r="DO126" s="52">
        <v>0</v>
      </c>
      <c r="DP126" s="52">
        <v>0</v>
      </c>
      <c r="DQ126" s="52">
        <v>0</v>
      </c>
      <c r="DR126" s="52">
        <v>0</v>
      </c>
    </row>
    <row r="127" spans="1:122" ht="14.25" customHeight="1" x14ac:dyDescent="0.25">
      <c r="A127" s="59" t="s">
        <v>327</v>
      </c>
      <c r="B127" s="72" t="s">
        <v>165</v>
      </c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52">
        <v>4.0735299999999999</v>
      </c>
      <c r="BK127" s="52">
        <v>4.1676299999999999</v>
      </c>
      <c r="BL127" s="52">
        <v>3.9335300000000002</v>
      </c>
      <c r="BM127" s="52">
        <v>4.1796300000000004</v>
      </c>
      <c r="BN127" s="52">
        <v>4.3555000000000001</v>
      </c>
      <c r="BO127" s="52">
        <v>4.5289099999999998</v>
      </c>
      <c r="BP127" s="52">
        <v>4.2926000000000002</v>
      </c>
      <c r="BQ127" s="52">
        <v>3.66248</v>
      </c>
      <c r="BR127" s="52">
        <v>4.2722499999999997</v>
      </c>
      <c r="BS127" s="52">
        <v>3.9805999999999999</v>
      </c>
      <c r="BT127" s="52">
        <v>4.2599600000000004</v>
      </c>
      <c r="BU127" s="52">
        <v>4.2049099999999999</v>
      </c>
      <c r="BV127" s="52">
        <v>4.6955499999999999</v>
      </c>
      <c r="BW127" s="52">
        <v>4.7352100000000004</v>
      </c>
      <c r="BX127" s="52">
        <v>5.1305699999999996</v>
      </c>
      <c r="BY127" s="52">
        <v>4.6248399999999998</v>
      </c>
      <c r="BZ127" s="52">
        <v>5.39595</v>
      </c>
      <c r="CA127" s="52">
        <v>5.2360499999999996</v>
      </c>
      <c r="CB127" s="52">
        <v>7.3331</v>
      </c>
      <c r="CC127" s="52">
        <v>6.6394500000000001</v>
      </c>
      <c r="CD127" s="52">
        <v>5.8368900000000004</v>
      </c>
      <c r="CE127" s="52">
        <v>6.4325400000000004</v>
      </c>
      <c r="CF127" s="52">
        <v>6.9605100000000002</v>
      </c>
      <c r="CG127" s="52">
        <v>7.6734400000000003</v>
      </c>
      <c r="CH127" s="52">
        <v>5.8986299999999998</v>
      </c>
      <c r="CI127" s="52">
        <v>11.805569999999999</v>
      </c>
      <c r="CJ127" s="52">
        <v>5.1811199999999999</v>
      </c>
      <c r="CK127" s="52">
        <v>4.4234</v>
      </c>
      <c r="CL127" s="52">
        <v>19.22992</v>
      </c>
      <c r="CM127" s="52">
        <v>37.560029999999998</v>
      </c>
      <c r="CN127" s="52">
        <v>18.911110000000001</v>
      </c>
      <c r="CO127" s="52">
        <v>16.32235</v>
      </c>
      <c r="CP127" s="52">
        <v>38.673169999999999</v>
      </c>
      <c r="CQ127" s="52">
        <v>35.318370000000002</v>
      </c>
      <c r="CR127" s="52">
        <v>49.77223</v>
      </c>
      <c r="CS127" s="52">
        <v>40.050420000000003</v>
      </c>
      <c r="CT127" s="52">
        <v>29.5</v>
      </c>
      <c r="CU127" s="52">
        <v>47.4</v>
      </c>
      <c r="CV127" s="52">
        <v>36.200000000000003</v>
      </c>
      <c r="CW127" s="52">
        <v>37.700000000000003</v>
      </c>
      <c r="CX127" s="52">
        <v>38.960120000000003</v>
      </c>
      <c r="CY127" s="52">
        <v>37.448520000000002</v>
      </c>
      <c r="CZ127" s="52">
        <v>31.301020000000001</v>
      </c>
      <c r="DA127" s="52">
        <v>39.501829999999998</v>
      </c>
      <c r="DB127" s="52">
        <v>28.844139999999999</v>
      </c>
      <c r="DC127" s="52">
        <v>29.067740000000001</v>
      </c>
      <c r="DD127" s="52">
        <v>37.996079999999999</v>
      </c>
      <c r="DE127" s="52">
        <v>36.498019999999997</v>
      </c>
      <c r="DF127" s="52">
        <v>27.219840000000001</v>
      </c>
      <c r="DG127" s="52">
        <v>33.305900000000001</v>
      </c>
      <c r="DH127" s="52">
        <v>35.779809999999998</v>
      </c>
      <c r="DI127" s="52">
        <v>16.84883</v>
      </c>
      <c r="DJ127" s="52">
        <v>76.42192</v>
      </c>
      <c r="DK127" s="52">
        <v>44.998019999999997</v>
      </c>
      <c r="DL127" s="52">
        <v>35.681229999999999</v>
      </c>
      <c r="DM127" s="52">
        <v>17.596520000000002</v>
      </c>
      <c r="DN127" s="52">
        <v>4.6111700000000004</v>
      </c>
      <c r="DO127" s="52">
        <v>18.149850000000001</v>
      </c>
      <c r="DP127" s="52">
        <v>4.4254499999999997</v>
      </c>
      <c r="DQ127" s="52">
        <v>0.97579000000000005</v>
      </c>
      <c r="DR127" s="52">
        <v>22.90549</v>
      </c>
    </row>
    <row r="128" spans="1:122" x14ac:dyDescent="0.25">
      <c r="A128" s="59" t="s">
        <v>328</v>
      </c>
      <c r="B128" s="71" t="s">
        <v>166</v>
      </c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52">
        <v>-1.54766</v>
      </c>
      <c r="BK128" s="52">
        <v>-1.4845600000000001</v>
      </c>
      <c r="BL128" s="52">
        <v>-1.56717</v>
      </c>
      <c r="BM128" s="52">
        <v>-1.6250499999999999</v>
      </c>
      <c r="BN128" s="52">
        <v>-5.8321199999999997</v>
      </c>
      <c r="BO128" s="52">
        <v>-5.35215</v>
      </c>
      <c r="BP128" s="52">
        <v>-5.5123899999999999</v>
      </c>
      <c r="BQ128" s="52">
        <v>-5.8062100000000001</v>
      </c>
      <c r="BR128" s="52">
        <v>113.24477</v>
      </c>
      <c r="BS128" s="52">
        <v>101.12099000000001</v>
      </c>
      <c r="BT128" s="52">
        <v>119.79750999999999</v>
      </c>
      <c r="BU128" s="52">
        <v>109.99442999999999</v>
      </c>
      <c r="BV128" s="52">
        <v>-56.690629999999999</v>
      </c>
      <c r="BW128" s="52">
        <v>-75.807420000000008</v>
      </c>
      <c r="BX128" s="52">
        <v>-64.078829999999996</v>
      </c>
      <c r="BY128" s="52">
        <v>-96.491579999999999</v>
      </c>
      <c r="BZ128" s="52">
        <v>40.779069999999997</v>
      </c>
      <c r="CA128" s="52">
        <v>28.25807</v>
      </c>
      <c r="CB128" s="52">
        <v>24.499920000000003</v>
      </c>
      <c r="CC128" s="52">
        <v>36.137709999999998</v>
      </c>
      <c r="CD128" s="52">
        <v>9.5514500000000009</v>
      </c>
      <c r="CE128" s="52">
        <v>8.4832300000000007</v>
      </c>
      <c r="CF128" s="52">
        <v>7.5953299999999997</v>
      </c>
      <c r="CG128" s="52">
        <v>7.8358499999999998</v>
      </c>
      <c r="CH128" s="52">
        <v>-15.89799</v>
      </c>
      <c r="CI128" s="52">
        <v>11.493650000000001</v>
      </c>
      <c r="CJ128" s="52">
        <v>-8.9962700000000009</v>
      </c>
      <c r="CK128" s="52">
        <v>-24.845700000000001</v>
      </c>
      <c r="CL128" s="52">
        <v>-33.010719999999999</v>
      </c>
      <c r="CM128" s="52">
        <v>-13.139810000000001</v>
      </c>
      <c r="CN128" s="52">
        <v>-6.3084300000000004</v>
      </c>
      <c r="CO128" s="52">
        <v>20.559360000000002</v>
      </c>
      <c r="CP128" s="52">
        <v>-72.087900000000005</v>
      </c>
      <c r="CQ128" s="52">
        <v>-127.69029</v>
      </c>
      <c r="CR128" s="52">
        <v>-75.303030000000007</v>
      </c>
      <c r="CS128" s="52">
        <v>-56.563650000000003</v>
      </c>
      <c r="CT128" s="52">
        <v>-28.1</v>
      </c>
      <c r="CU128" s="52">
        <v>-13.1</v>
      </c>
      <c r="CV128" s="52">
        <v>-50.6</v>
      </c>
      <c r="CW128" s="52">
        <v>-42.2</v>
      </c>
      <c r="CX128" s="52">
        <v>-31.651969999999999</v>
      </c>
      <c r="CY128" s="52">
        <v>-5.8541999999999996</v>
      </c>
      <c r="CZ128" s="52">
        <v>-21.95392</v>
      </c>
      <c r="DA128" s="52">
        <v>-2.4930000000000001E-2</v>
      </c>
      <c r="DB128" s="52">
        <v>48.67886</v>
      </c>
      <c r="DC128" s="52">
        <v>63.722000000000001</v>
      </c>
      <c r="DD128" s="52">
        <v>27.65157</v>
      </c>
      <c r="DE128" s="52">
        <v>52.715479999999999</v>
      </c>
      <c r="DF128" s="52">
        <v>12.980130000000001</v>
      </c>
      <c r="DG128" s="52">
        <v>8.2675099999999997</v>
      </c>
      <c r="DH128" s="52">
        <v>25.471299999999999</v>
      </c>
      <c r="DI128" s="52">
        <v>24.149010000000001</v>
      </c>
      <c r="DJ128" s="52">
        <v>127.76448000000001</v>
      </c>
      <c r="DK128" s="52">
        <v>78.699520000000007</v>
      </c>
      <c r="DL128" s="52">
        <v>119.83902999999999</v>
      </c>
      <c r="DM128" s="52">
        <v>132.50094000000001</v>
      </c>
      <c r="DN128" s="52">
        <v>11.81711</v>
      </c>
      <c r="DO128" s="52">
        <v>41.859369999999998</v>
      </c>
      <c r="DP128" s="52">
        <v>3.7336299999999998</v>
      </c>
      <c r="DQ128" s="52">
        <v>-71.474339999999998</v>
      </c>
      <c r="DR128" s="52">
        <v>28.209779999999999</v>
      </c>
    </row>
    <row r="129" spans="1:122" x14ac:dyDescent="0.25">
      <c r="A129" s="59" t="s">
        <v>329</v>
      </c>
      <c r="B129" s="72" t="s">
        <v>167</v>
      </c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52">
        <v>0</v>
      </c>
      <c r="BK129" s="52">
        <v>0</v>
      </c>
      <c r="BL129" s="52">
        <v>0</v>
      </c>
      <c r="BM129" s="52">
        <v>0</v>
      </c>
      <c r="BN129" s="52">
        <v>0</v>
      </c>
      <c r="BO129" s="52">
        <v>0</v>
      </c>
      <c r="BP129" s="52">
        <v>0</v>
      </c>
      <c r="BQ129" s="52">
        <v>0</v>
      </c>
      <c r="BR129" s="52">
        <v>0</v>
      </c>
      <c r="BS129" s="52">
        <v>0</v>
      </c>
      <c r="BT129" s="52">
        <v>0</v>
      </c>
      <c r="BU129" s="52">
        <v>0</v>
      </c>
      <c r="BV129" s="52">
        <v>49.4</v>
      </c>
      <c r="BW129" s="52">
        <v>0</v>
      </c>
      <c r="BX129" s="52">
        <v>0</v>
      </c>
      <c r="BY129" s="52">
        <v>0</v>
      </c>
      <c r="BZ129" s="52">
        <v>0</v>
      </c>
      <c r="CA129" s="52">
        <v>0</v>
      </c>
      <c r="CB129" s="52">
        <v>0</v>
      </c>
      <c r="CC129" s="52">
        <v>0</v>
      </c>
      <c r="CD129" s="52">
        <v>-2.6793800000000001</v>
      </c>
      <c r="CE129" s="52">
        <v>-2.3958400000000002</v>
      </c>
      <c r="CF129" s="52">
        <v>-2.1143999999999998</v>
      </c>
      <c r="CG129" s="52">
        <v>-2.1752899999999999</v>
      </c>
      <c r="CH129" s="52">
        <v>-0.97916999999999998</v>
      </c>
      <c r="CI129" s="52">
        <v>-0.87268000000000001</v>
      </c>
      <c r="CJ129" s="52">
        <v>-0.77861000000000002</v>
      </c>
      <c r="CK129" s="52">
        <v>-0.81747999999999998</v>
      </c>
      <c r="CL129" s="52">
        <v>-1.25007</v>
      </c>
      <c r="CM129" s="52">
        <v>-1.10585</v>
      </c>
      <c r="CN129" s="52">
        <v>-0.98858999999999997</v>
      </c>
      <c r="CO129" s="52">
        <v>-1.0154399999999999</v>
      </c>
      <c r="CP129" s="52">
        <v>-0.86551999999999996</v>
      </c>
      <c r="CQ129" s="52">
        <v>-0.77029000000000003</v>
      </c>
      <c r="CR129" s="52">
        <v>-0.69855</v>
      </c>
      <c r="CS129" s="52">
        <v>-0.72499999999999998</v>
      </c>
      <c r="CT129" s="52">
        <v>-0.6</v>
      </c>
      <c r="CU129" s="52">
        <v>-0.6</v>
      </c>
      <c r="CV129" s="52">
        <v>-0.5</v>
      </c>
      <c r="CW129" s="52">
        <v>-0.5</v>
      </c>
      <c r="CX129" s="52">
        <v>-0.35830000000000001</v>
      </c>
      <c r="CY129" s="52">
        <v>-0.31535000000000002</v>
      </c>
      <c r="CZ129" s="52">
        <v>-0.27742</v>
      </c>
      <c r="DA129" s="52">
        <v>-0.27988000000000002</v>
      </c>
      <c r="DB129" s="52">
        <v>-0.52697000000000005</v>
      </c>
      <c r="DC129" s="52">
        <v>-0.47144999999999998</v>
      </c>
      <c r="DD129" s="52">
        <v>-0.42010999999999998</v>
      </c>
      <c r="DE129" s="52">
        <v>-0.43141000000000002</v>
      </c>
      <c r="DF129" s="52">
        <v>-0.48270000000000002</v>
      </c>
      <c r="DG129" s="52">
        <v>-0.42798000000000003</v>
      </c>
      <c r="DH129" s="52">
        <v>-0.38100000000000001</v>
      </c>
      <c r="DI129" s="52">
        <v>-0.38934000000000002</v>
      </c>
      <c r="DJ129" s="52">
        <v>73.985820000000004</v>
      </c>
      <c r="DK129" s="52">
        <v>74.061440000000005</v>
      </c>
      <c r="DL129" s="52">
        <v>73.962069999999997</v>
      </c>
      <c r="DM129" s="52">
        <v>88.502709999999993</v>
      </c>
      <c r="DN129" s="52">
        <v>0</v>
      </c>
      <c r="DO129" s="52">
        <v>0</v>
      </c>
      <c r="DP129" s="52">
        <v>0</v>
      </c>
      <c r="DQ129" s="52">
        <v>0</v>
      </c>
      <c r="DR129" s="52">
        <v>0</v>
      </c>
    </row>
    <row r="130" spans="1:122" ht="30" x14ac:dyDescent="0.25">
      <c r="A130" s="59" t="s">
        <v>330</v>
      </c>
      <c r="B130" s="72" t="s">
        <v>168</v>
      </c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52">
        <v>-0.55488000000000004</v>
      </c>
      <c r="BK130" s="52">
        <v>-0.53225999999999996</v>
      </c>
      <c r="BL130" s="52">
        <v>-0.56188000000000005</v>
      </c>
      <c r="BM130" s="52">
        <v>-0.58262999999999998</v>
      </c>
      <c r="BN130" s="52">
        <v>-4.4799499999999997</v>
      </c>
      <c r="BO130" s="52">
        <v>-4.1112599999999997</v>
      </c>
      <c r="BP130" s="52">
        <v>-4.2343500000000001</v>
      </c>
      <c r="BQ130" s="52">
        <v>-4.4600400000000002</v>
      </c>
      <c r="BR130" s="52">
        <v>70.791420000000002</v>
      </c>
      <c r="BS130" s="52">
        <v>63.212620000000001</v>
      </c>
      <c r="BT130" s="52">
        <v>74.887659999999997</v>
      </c>
      <c r="BU130" s="52">
        <v>68.759569999999997</v>
      </c>
      <c r="BV130" s="52">
        <v>-71.645129999999995</v>
      </c>
      <c r="BW130" s="52">
        <v>-51.194270000000003</v>
      </c>
      <c r="BX130" s="52">
        <v>-43.273719999999997</v>
      </c>
      <c r="BY130" s="52">
        <v>-65.162700000000001</v>
      </c>
      <c r="BZ130" s="52">
        <v>21.529589999999999</v>
      </c>
      <c r="CA130" s="52">
        <v>14.919040000000001</v>
      </c>
      <c r="CB130" s="52">
        <v>12.934900000000001</v>
      </c>
      <c r="CC130" s="52">
        <v>19.079149999999998</v>
      </c>
      <c r="CD130" s="52">
        <v>8.4120600000000003</v>
      </c>
      <c r="CE130" s="52">
        <v>7.4823500000000003</v>
      </c>
      <c r="CF130" s="52">
        <v>6.6781100000000002</v>
      </c>
      <c r="CG130" s="52">
        <v>6.8854199999999999</v>
      </c>
      <c r="CH130" s="52">
        <v>-19.578330000000001</v>
      </c>
      <c r="CI130" s="52">
        <v>-3.0974300000000001</v>
      </c>
      <c r="CJ130" s="52">
        <v>-14.825430000000001</v>
      </c>
      <c r="CK130" s="52">
        <v>-27.025960000000001</v>
      </c>
      <c r="CL130" s="52">
        <v>-24.892910000000001</v>
      </c>
      <c r="CM130" s="52">
        <v>2.70472</v>
      </c>
      <c r="CN130" s="52">
        <v>-0.47839999999999999</v>
      </c>
      <c r="CO130" s="52">
        <v>24.951419999999999</v>
      </c>
      <c r="CP130" s="52">
        <v>-51.871369999999999</v>
      </c>
      <c r="CQ130" s="52">
        <v>-92.926090000000002</v>
      </c>
      <c r="CR130" s="52">
        <v>-54.622619999999998</v>
      </c>
      <c r="CS130" s="52">
        <v>-41.164400000000001</v>
      </c>
      <c r="CT130" s="52">
        <v>-14.5</v>
      </c>
      <c r="CU130" s="52">
        <v>-2.7</v>
      </c>
      <c r="CV130" s="52">
        <v>-8.8000000000000007</v>
      </c>
      <c r="CW130" s="52">
        <v>2.1</v>
      </c>
      <c r="CX130" s="52">
        <v>-22.82442</v>
      </c>
      <c r="CY130" s="52">
        <v>0.70033999999999996</v>
      </c>
      <c r="CZ130" s="52">
        <v>4.7076799999999999</v>
      </c>
      <c r="DA130" s="52">
        <v>27.821380000000001</v>
      </c>
      <c r="DB130" s="52">
        <v>41.480449999999998</v>
      </c>
      <c r="DC130" s="52">
        <v>57.952869999999997</v>
      </c>
      <c r="DD130" s="52">
        <v>7.19841</v>
      </c>
      <c r="DE130" s="52">
        <v>31.069289999999999</v>
      </c>
      <c r="DF130" s="52">
        <v>7.1571499999999997</v>
      </c>
      <c r="DG130" s="52">
        <v>3.5220199999999999</v>
      </c>
      <c r="DH130" s="52">
        <v>10.056979999999999</v>
      </c>
      <c r="DI130" s="52">
        <v>7.9519299999999999</v>
      </c>
      <c r="DJ130" s="52">
        <v>20.95524</v>
      </c>
      <c r="DK130" s="52">
        <v>14.80259</v>
      </c>
      <c r="DL130" s="52">
        <v>25.535019999999999</v>
      </c>
      <c r="DM130" s="52">
        <v>21.153500000000001</v>
      </c>
      <c r="DN130" s="52">
        <v>7.2702499999999999</v>
      </c>
      <c r="DO130" s="52">
        <v>35.090159999999997</v>
      </c>
      <c r="DP130" s="52">
        <v>-6.7958400000000001</v>
      </c>
      <c r="DQ130" s="52">
        <v>-15.02951</v>
      </c>
      <c r="DR130" s="52">
        <v>16.539429999999999</v>
      </c>
    </row>
    <row r="131" spans="1:122" x14ac:dyDescent="0.25">
      <c r="A131" s="59" t="s">
        <v>331</v>
      </c>
      <c r="B131" s="72" t="s">
        <v>164</v>
      </c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52">
        <v>-0.99278</v>
      </c>
      <c r="BK131" s="52">
        <v>-0.95230000000000004</v>
      </c>
      <c r="BL131" s="52">
        <v>-1.00529</v>
      </c>
      <c r="BM131" s="52">
        <v>-1.0424199999999999</v>
      </c>
      <c r="BN131" s="52">
        <v>-1.3521700000000001</v>
      </c>
      <c r="BO131" s="52">
        <v>-1.24089</v>
      </c>
      <c r="BP131" s="52">
        <v>-1.2780400000000001</v>
      </c>
      <c r="BQ131" s="52">
        <v>-1.3461700000000001</v>
      </c>
      <c r="BR131" s="52">
        <v>42.45335</v>
      </c>
      <c r="BS131" s="52">
        <v>37.908369999999998</v>
      </c>
      <c r="BT131" s="52">
        <v>44.909849999999999</v>
      </c>
      <c r="BU131" s="52">
        <v>41.234859999999998</v>
      </c>
      <c r="BV131" s="52">
        <v>-34.445500000000003</v>
      </c>
      <c r="BW131" s="52">
        <v>-24.613150000000001</v>
      </c>
      <c r="BX131" s="52">
        <v>-20.805109999999999</v>
      </c>
      <c r="BY131" s="52">
        <v>-31.328880000000002</v>
      </c>
      <c r="BZ131" s="52">
        <v>19.249479999999998</v>
      </c>
      <c r="CA131" s="52">
        <v>13.339029999999999</v>
      </c>
      <c r="CB131" s="52">
        <v>11.565020000000001</v>
      </c>
      <c r="CC131" s="52">
        <v>17.05856</v>
      </c>
      <c r="CD131" s="52">
        <v>3.8187700000000002</v>
      </c>
      <c r="CE131" s="52">
        <v>3.3967200000000002</v>
      </c>
      <c r="CF131" s="52">
        <v>3.0316200000000002</v>
      </c>
      <c r="CG131" s="52">
        <v>3.1257299999999999</v>
      </c>
      <c r="CH131" s="52">
        <v>4.65951</v>
      </c>
      <c r="CI131" s="52">
        <v>15.463760000000001</v>
      </c>
      <c r="CJ131" s="52">
        <v>6.6077700000000004</v>
      </c>
      <c r="CK131" s="52">
        <v>2.9977399999999998</v>
      </c>
      <c r="CL131" s="52">
        <v>-6.8677299999999999</v>
      </c>
      <c r="CM131" s="52">
        <v>-14.73868</v>
      </c>
      <c r="CN131" s="52">
        <v>-4.8414400000000004</v>
      </c>
      <c r="CO131" s="52">
        <v>-3.37662</v>
      </c>
      <c r="CP131" s="52">
        <v>-19.351009999999999</v>
      </c>
      <c r="CQ131" s="52">
        <v>-33.99391</v>
      </c>
      <c r="CR131" s="52">
        <v>-19.981860000000001</v>
      </c>
      <c r="CS131" s="52">
        <v>-14.674250000000001</v>
      </c>
      <c r="CT131" s="52">
        <v>-12.9</v>
      </c>
      <c r="CU131" s="52">
        <v>-9.8000000000000007</v>
      </c>
      <c r="CV131" s="52">
        <v>-41.3</v>
      </c>
      <c r="CW131" s="52">
        <v>-43.8</v>
      </c>
      <c r="CX131" s="52">
        <v>-8.4692500000000006</v>
      </c>
      <c r="CY131" s="52">
        <v>-6.2391899999999998</v>
      </c>
      <c r="CZ131" s="52">
        <v>-26.384180000000001</v>
      </c>
      <c r="DA131" s="52">
        <v>-27.56643</v>
      </c>
      <c r="DB131" s="52">
        <v>7.7253800000000004</v>
      </c>
      <c r="DC131" s="52">
        <v>6.2405799999999996</v>
      </c>
      <c r="DD131" s="52">
        <v>20.873270000000002</v>
      </c>
      <c r="DE131" s="52">
        <v>22.0776</v>
      </c>
      <c r="DF131" s="52">
        <v>6.3056799999999997</v>
      </c>
      <c r="DG131" s="52">
        <v>5.17347</v>
      </c>
      <c r="DH131" s="52">
        <v>15.79532</v>
      </c>
      <c r="DI131" s="52">
        <v>16.58642</v>
      </c>
      <c r="DJ131" s="52">
        <v>32.823419999999999</v>
      </c>
      <c r="DK131" s="52">
        <v>-10.16451</v>
      </c>
      <c r="DL131" s="52">
        <v>20.341940000000001</v>
      </c>
      <c r="DM131" s="52">
        <v>22.844729999999998</v>
      </c>
      <c r="DN131" s="52">
        <v>4.5468599999999997</v>
      </c>
      <c r="DO131" s="52">
        <v>6.7692100000000002</v>
      </c>
      <c r="DP131" s="52">
        <v>10.52947</v>
      </c>
      <c r="DQ131" s="52">
        <v>-56.444830000000003</v>
      </c>
      <c r="DR131" s="52">
        <v>11.670349999999999</v>
      </c>
    </row>
    <row r="132" spans="1:122" x14ac:dyDescent="0.25">
      <c r="A132" s="59" t="s">
        <v>332</v>
      </c>
      <c r="B132" s="70" t="s">
        <v>169</v>
      </c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  <c r="BC132" s="70"/>
      <c r="BD132" s="70"/>
      <c r="BE132" s="70"/>
      <c r="BF132" s="70"/>
      <c r="BG132" s="70"/>
      <c r="BH132" s="70"/>
      <c r="BI132" s="70"/>
      <c r="BJ132" s="52">
        <v>178.20035999999999</v>
      </c>
      <c r="BK132" s="52">
        <v>185.45150000000001</v>
      </c>
      <c r="BL132" s="52">
        <v>180.49896999999999</v>
      </c>
      <c r="BM132" s="52">
        <v>187.23584</v>
      </c>
      <c r="BN132" s="52">
        <v>124.90197000000001</v>
      </c>
      <c r="BO132" s="52">
        <v>120.01403000000001</v>
      </c>
      <c r="BP132" s="52">
        <v>122.33255</v>
      </c>
      <c r="BQ132" s="52">
        <v>132.5727</v>
      </c>
      <c r="BR132" s="52">
        <v>285.04133000000002</v>
      </c>
      <c r="BS132" s="52">
        <v>250.05062999999998</v>
      </c>
      <c r="BT132" s="52">
        <v>296.39940999999999</v>
      </c>
      <c r="BU132" s="52">
        <v>270.96880999999996</v>
      </c>
      <c r="BV132" s="52">
        <v>274.00488999999999</v>
      </c>
      <c r="BW132" s="52">
        <v>247.55449999999996</v>
      </c>
      <c r="BX132" s="52">
        <v>169.84576000000001</v>
      </c>
      <c r="BY132" s="52">
        <v>185.35543999999999</v>
      </c>
      <c r="BZ132" s="52">
        <v>438.54890999999998</v>
      </c>
      <c r="CA132" s="52">
        <v>366.36016999999993</v>
      </c>
      <c r="CB132" s="52">
        <v>265.13714000000004</v>
      </c>
      <c r="CC132" s="52">
        <v>329.77366999999998</v>
      </c>
      <c r="CD132" s="52">
        <v>420.49473999999998</v>
      </c>
      <c r="CE132" s="52">
        <v>403.89818000000002</v>
      </c>
      <c r="CF132" s="52">
        <v>370.63756999999998</v>
      </c>
      <c r="CG132" s="52">
        <v>327.11300999999997</v>
      </c>
      <c r="CH132" s="52">
        <v>371.57913000000002</v>
      </c>
      <c r="CI132" s="52">
        <v>370.69860999999997</v>
      </c>
      <c r="CJ132" s="52">
        <v>344.75229000000002</v>
      </c>
      <c r="CK132" s="52">
        <v>320.52525000000003</v>
      </c>
      <c r="CL132" s="52">
        <v>276.13808</v>
      </c>
      <c r="CM132" s="52">
        <v>201.65861000000001</v>
      </c>
      <c r="CN132" s="52">
        <v>259.61311999999998</v>
      </c>
      <c r="CO132" s="52">
        <v>465.94526999999999</v>
      </c>
      <c r="CP132" s="52">
        <v>199.21923000000001</v>
      </c>
      <c r="CQ132" s="52">
        <v>214.29114999999999</v>
      </c>
      <c r="CR132" s="52">
        <v>225.28187</v>
      </c>
      <c r="CS132" s="52">
        <v>206.99431000000001</v>
      </c>
      <c r="CT132" s="52">
        <v>265.2</v>
      </c>
      <c r="CU132" s="52">
        <v>206.5</v>
      </c>
      <c r="CV132" s="52">
        <v>237.2</v>
      </c>
      <c r="CW132" s="52">
        <v>289.5</v>
      </c>
      <c r="CX132" s="52">
        <v>227.38278</v>
      </c>
      <c r="CY132" s="52">
        <v>181.71277000000001</v>
      </c>
      <c r="CZ132" s="52">
        <v>142.21648999999999</v>
      </c>
      <c r="DA132" s="52">
        <v>371.08582999999999</v>
      </c>
      <c r="DB132" s="52">
        <v>336.83237000000003</v>
      </c>
      <c r="DC132" s="52">
        <v>228.87260000000001</v>
      </c>
      <c r="DD132" s="52">
        <v>273.73822999999999</v>
      </c>
      <c r="DE132" s="52">
        <v>331.31565999999998</v>
      </c>
      <c r="DF132" s="52">
        <v>314.31549000000001</v>
      </c>
      <c r="DG132" s="52">
        <v>173.02941000000001</v>
      </c>
      <c r="DH132" s="52">
        <v>268.70681999999999</v>
      </c>
      <c r="DI132" s="52">
        <v>251.37688</v>
      </c>
      <c r="DJ132" s="52">
        <v>313.56299000000001</v>
      </c>
      <c r="DK132" s="52">
        <v>238.59769</v>
      </c>
      <c r="DL132" s="52">
        <v>388.35863999999998</v>
      </c>
      <c r="DM132" s="52">
        <v>2685.84521</v>
      </c>
      <c r="DN132" s="52">
        <v>315.75432000000001</v>
      </c>
      <c r="DO132" s="52">
        <v>373.65983999999997</v>
      </c>
      <c r="DP132" s="52">
        <v>361.05178999999998</v>
      </c>
      <c r="DQ132" s="52">
        <v>287.87920000000003</v>
      </c>
      <c r="DR132" s="52">
        <v>422.84629000000001</v>
      </c>
    </row>
    <row r="133" spans="1:122" ht="15" customHeight="1" x14ac:dyDescent="0.25">
      <c r="A133" s="59" t="s">
        <v>333</v>
      </c>
      <c r="B133" s="71" t="s">
        <v>83</v>
      </c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52">
        <v>142.06434999999999</v>
      </c>
      <c r="BK133" s="52">
        <v>147.53183000000001</v>
      </c>
      <c r="BL133" s="52">
        <v>143.97220999999999</v>
      </c>
      <c r="BM133" s="52">
        <v>150.78658999999999</v>
      </c>
      <c r="BN133" s="52">
        <v>85.536429999999996</v>
      </c>
      <c r="BO133" s="52">
        <v>83.744460000000004</v>
      </c>
      <c r="BP133" s="52">
        <v>85.12997</v>
      </c>
      <c r="BQ133" s="52">
        <v>93.372559999999993</v>
      </c>
      <c r="BR133" s="52">
        <v>206.32168999999999</v>
      </c>
      <c r="BS133" s="52">
        <v>180.16372999999999</v>
      </c>
      <c r="BT133" s="52">
        <v>212.73076999999998</v>
      </c>
      <c r="BU133" s="52">
        <v>194.62559999999999</v>
      </c>
      <c r="BV133" s="52">
        <v>334.12970999999999</v>
      </c>
      <c r="BW133" s="52">
        <v>290.46826999999996</v>
      </c>
      <c r="BX133" s="52">
        <v>206.15154000000001</v>
      </c>
      <c r="BY133" s="52">
        <v>239.89191</v>
      </c>
      <c r="BZ133" s="52">
        <v>298.23253</v>
      </c>
      <c r="CA133" s="52">
        <v>268.17026999999996</v>
      </c>
      <c r="CB133" s="52">
        <v>181.79311000000001</v>
      </c>
      <c r="CC133" s="52">
        <v>204.24038999999999</v>
      </c>
      <c r="CD133" s="52">
        <v>307.28429999999997</v>
      </c>
      <c r="CE133" s="52">
        <v>292.18119000000002</v>
      </c>
      <c r="CF133" s="52">
        <v>272.04448000000002</v>
      </c>
      <c r="CG133" s="52">
        <v>225.68009000000001</v>
      </c>
      <c r="CH133" s="52">
        <v>307.17781000000002</v>
      </c>
      <c r="CI133" s="52">
        <v>310.92912000000001</v>
      </c>
      <c r="CJ133" s="52">
        <v>285.47181999999998</v>
      </c>
      <c r="CK133" s="52">
        <v>269.53483999999997</v>
      </c>
      <c r="CL133" s="52">
        <v>193.00903</v>
      </c>
      <c r="CM133" s="52">
        <v>189.12536</v>
      </c>
      <c r="CN133" s="52">
        <v>238.79401999999999</v>
      </c>
      <c r="CO133" s="52">
        <v>864.97625000000005</v>
      </c>
      <c r="CP133" s="52">
        <v>185.20144999999999</v>
      </c>
      <c r="CQ133" s="52">
        <v>189.66613000000001</v>
      </c>
      <c r="CR133" s="52">
        <v>210.80710999999999</v>
      </c>
      <c r="CS133" s="52">
        <v>196.50093000000001</v>
      </c>
      <c r="CT133" s="52">
        <v>230.9</v>
      </c>
      <c r="CU133" s="52">
        <v>193.9</v>
      </c>
      <c r="CV133" s="52">
        <v>201</v>
      </c>
      <c r="CW133" s="52">
        <v>254.4</v>
      </c>
      <c r="CX133" s="52">
        <v>261.88585999999998</v>
      </c>
      <c r="CY133" s="52">
        <v>194.02538999999999</v>
      </c>
      <c r="CZ133" s="52">
        <v>177.01698999999999</v>
      </c>
      <c r="DA133" s="52">
        <v>404.30315999999999</v>
      </c>
      <c r="DB133" s="52">
        <v>232.62701000000001</v>
      </c>
      <c r="DC133" s="52">
        <v>231.97297</v>
      </c>
      <c r="DD133" s="52">
        <v>205.71814000000001</v>
      </c>
      <c r="DE133" s="52">
        <v>260.17378000000002</v>
      </c>
      <c r="DF133" s="52">
        <v>247.05724000000001</v>
      </c>
      <c r="DG133" s="52">
        <v>189.61005</v>
      </c>
      <c r="DH133" s="52">
        <v>239.59819999999999</v>
      </c>
      <c r="DI133" s="52">
        <v>218.2251</v>
      </c>
      <c r="DJ133" s="52">
        <v>260.79853000000003</v>
      </c>
      <c r="DK133" s="52">
        <v>208.7149</v>
      </c>
      <c r="DL133" s="52">
        <v>338.56995000000001</v>
      </c>
      <c r="DM133" s="52">
        <v>2619.8221400000002</v>
      </c>
      <c r="DN133" s="52">
        <v>252.37003999999999</v>
      </c>
      <c r="DO133" s="52">
        <v>250.57998000000001</v>
      </c>
      <c r="DP133" s="52">
        <v>345.05392000000001</v>
      </c>
      <c r="DQ133" s="52">
        <v>338.42176999999998</v>
      </c>
      <c r="DR133" s="52">
        <v>319.11013000000003</v>
      </c>
    </row>
    <row r="134" spans="1:122" ht="15" customHeight="1" x14ac:dyDescent="0.25">
      <c r="A134" s="59" t="s">
        <v>334</v>
      </c>
      <c r="B134" s="72" t="s">
        <v>161</v>
      </c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52">
        <v>44.848889999999997</v>
      </c>
      <c r="BK134" s="52">
        <v>41.178620000000002</v>
      </c>
      <c r="BL134" s="52">
        <v>42.61092</v>
      </c>
      <c r="BM134" s="52">
        <v>48.071559999999998</v>
      </c>
      <c r="BN134" s="52">
        <v>-10.63119</v>
      </c>
      <c r="BO134" s="52">
        <v>-6.2515599999999996</v>
      </c>
      <c r="BP134" s="52">
        <v>-9.0064899999999994</v>
      </c>
      <c r="BQ134" s="52">
        <v>-7.1698700000000004</v>
      </c>
      <c r="BR134" s="52">
        <v>43.590609999999998</v>
      </c>
      <c r="BS134" s="52">
        <v>38.95196</v>
      </c>
      <c r="BT134" s="52">
        <v>45.814619999999998</v>
      </c>
      <c r="BU134" s="52">
        <v>39.778019999999998</v>
      </c>
      <c r="BV134" s="52">
        <v>129.21075999999999</v>
      </c>
      <c r="BW134" s="52">
        <v>137.92770999999999</v>
      </c>
      <c r="BX134" s="52">
        <v>73.367739999999998</v>
      </c>
      <c r="BY134" s="52">
        <v>64.378370000000004</v>
      </c>
      <c r="BZ134" s="52">
        <v>142.9034</v>
      </c>
      <c r="CA134" s="52">
        <v>152.54409999999999</v>
      </c>
      <c r="CB134" s="52">
        <v>81.142619999999994</v>
      </c>
      <c r="CC134" s="52">
        <v>71.200640000000007</v>
      </c>
      <c r="CD134" s="52">
        <v>90.766800000000003</v>
      </c>
      <c r="CE134" s="52">
        <v>76.426749999999998</v>
      </c>
      <c r="CF134" s="52">
        <v>69.282120000000006</v>
      </c>
      <c r="CG134" s="52">
        <v>51.284570000000002</v>
      </c>
      <c r="CH134" s="52">
        <v>105.75373</v>
      </c>
      <c r="CI134" s="52">
        <v>120.54526</v>
      </c>
      <c r="CJ134" s="52">
        <v>98.850160000000002</v>
      </c>
      <c r="CK134" s="52">
        <v>114.09289</v>
      </c>
      <c r="CL134" s="52">
        <v>22.186540000000001</v>
      </c>
      <c r="CM134" s="52">
        <v>23.16122</v>
      </c>
      <c r="CN134" s="52">
        <v>21.048200000000001</v>
      </c>
      <c r="CO134" s="52">
        <v>705.38784999999996</v>
      </c>
      <c r="CP134" s="52">
        <v>38.240189999999998</v>
      </c>
      <c r="CQ134" s="52">
        <v>41.759770000000003</v>
      </c>
      <c r="CR134" s="52">
        <v>34.902729999999998</v>
      </c>
      <c r="CS134" s="52">
        <v>41.930880000000002</v>
      </c>
      <c r="CT134" s="52">
        <v>27.9</v>
      </c>
      <c r="CU134" s="52">
        <v>42.9</v>
      </c>
      <c r="CV134" s="52">
        <v>21.7</v>
      </c>
      <c r="CW134" s="52">
        <v>19.899999999999999</v>
      </c>
      <c r="CX134" s="52">
        <v>19.802710000000001</v>
      </c>
      <c r="CY134" s="52">
        <v>7.9458099999999998</v>
      </c>
      <c r="CZ134" s="52">
        <v>-1.9646999999999999</v>
      </c>
      <c r="DA134" s="52">
        <v>186.32230000000001</v>
      </c>
      <c r="DB134" s="52">
        <v>1.42106</v>
      </c>
      <c r="DC134" s="52">
        <v>14.96529</v>
      </c>
      <c r="DD134" s="52">
        <v>1.1983200000000001</v>
      </c>
      <c r="DE134" s="52">
        <v>13.737109999999999</v>
      </c>
      <c r="DF134" s="52">
        <v>13.78959</v>
      </c>
      <c r="DG134" s="52">
        <v>9.4570900000000009</v>
      </c>
      <c r="DH134" s="52">
        <v>21.610029999999998</v>
      </c>
      <c r="DI134" s="52">
        <v>8.2852800000000002</v>
      </c>
      <c r="DJ134" s="52">
        <v>41.494520000000001</v>
      </c>
      <c r="DK134" s="52">
        <v>-8.0188400000000009</v>
      </c>
      <c r="DL134" s="52">
        <v>2.0998700000000001</v>
      </c>
      <c r="DM134" s="52">
        <v>2173.8267500000002</v>
      </c>
      <c r="DN134" s="52">
        <v>1.2599499999999999</v>
      </c>
      <c r="DO134" s="52">
        <v>16.33989</v>
      </c>
      <c r="DP134" s="52">
        <v>3.5466899999999999</v>
      </c>
      <c r="DQ134" s="52">
        <v>32.012099999999997</v>
      </c>
      <c r="DR134" s="52">
        <v>4.0249899999999998</v>
      </c>
    </row>
    <row r="135" spans="1:122" ht="15" customHeight="1" x14ac:dyDescent="0.25">
      <c r="A135" s="59" t="s">
        <v>335</v>
      </c>
      <c r="B135" s="73" t="s">
        <v>162</v>
      </c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  <c r="AX135" s="73"/>
      <c r="AY135" s="73"/>
      <c r="AZ135" s="73"/>
      <c r="BA135" s="73"/>
      <c r="BB135" s="73"/>
      <c r="BC135" s="73"/>
      <c r="BD135" s="73"/>
      <c r="BE135" s="73"/>
      <c r="BF135" s="73"/>
      <c r="BG135" s="73"/>
      <c r="BH135" s="73"/>
      <c r="BI135" s="73"/>
      <c r="BJ135" s="52">
        <v>44.848889999999997</v>
      </c>
      <c r="BK135" s="52">
        <v>41.178620000000002</v>
      </c>
      <c r="BL135" s="52">
        <v>42.61092</v>
      </c>
      <c r="BM135" s="52">
        <v>48.071559999999998</v>
      </c>
      <c r="BN135" s="52">
        <v>-10.63119</v>
      </c>
      <c r="BO135" s="52">
        <v>-6.2515599999999996</v>
      </c>
      <c r="BP135" s="52">
        <v>-9.0064899999999994</v>
      </c>
      <c r="BQ135" s="52">
        <v>-7.1698700000000004</v>
      </c>
      <c r="BR135" s="52">
        <v>43.590609999999998</v>
      </c>
      <c r="BS135" s="52">
        <v>38.95196</v>
      </c>
      <c r="BT135" s="52">
        <v>45.814619999999998</v>
      </c>
      <c r="BU135" s="52">
        <v>39.778019999999998</v>
      </c>
      <c r="BV135" s="52">
        <v>129.21075999999999</v>
      </c>
      <c r="BW135" s="52">
        <v>137.92770999999999</v>
      </c>
      <c r="BX135" s="52">
        <v>73.367739999999998</v>
      </c>
      <c r="BY135" s="52">
        <v>64.378370000000004</v>
      </c>
      <c r="BZ135" s="52">
        <v>142.9034</v>
      </c>
      <c r="CA135" s="52">
        <v>152.54409999999999</v>
      </c>
      <c r="CB135" s="52">
        <v>81.142619999999994</v>
      </c>
      <c r="CC135" s="52">
        <v>71.200640000000007</v>
      </c>
      <c r="CD135" s="52">
        <v>90.766800000000003</v>
      </c>
      <c r="CE135" s="52">
        <v>76.426749999999998</v>
      </c>
      <c r="CF135" s="52">
        <v>69.282120000000006</v>
      </c>
      <c r="CG135" s="52">
        <v>51.284570000000002</v>
      </c>
      <c r="CH135" s="52">
        <v>105.75373</v>
      </c>
      <c r="CI135" s="52">
        <v>120.54526</v>
      </c>
      <c r="CJ135" s="52">
        <v>98.850160000000002</v>
      </c>
      <c r="CK135" s="52">
        <v>114.09289</v>
      </c>
      <c r="CL135" s="52">
        <v>22.186540000000001</v>
      </c>
      <c r="CM135" s="52">
        <v>23.16122</v>
      </c>
      <c r="CN135" s="52">
        <v>21.048200000000001</v>
      </c>
      <c r="CO135" s="52">
        <v>705.38784999999996</v>
      </c>
      <c r="CP135" s="52">
        <v>38.240189999999998</v>
      </c>
      <c r="CQ135" s="52">
        <v>41.759770000000003</v>
      </c>
      <c r="CR135" s="52">
        <v>34.902729999999998</v>
      </c>
      <c r="CS135" s="52">
        <v>41.930880000000002</v>
      </c>
      <c r="CT135" s="52">
        <v>27.9</v>
      </c>
      <c r="CU135" s="52">
        <v>42.9</v>
      </c>
      <c r="CV135" s="52">
        <v>21.7</v>
      </c>
      <c r="CW135" s="52">
        <v>19.899999999999999</v>
      </c>
      <c r="CX135" s="52">
        <v>19.802710000000001</v>
      </c>
      <c r="CY135" s="52">
        <v>7.9458099999999998</v>
      </c>
      <c r="CZ135" s="52">
        <v>-1.9646999999999999</v>
      </c>
      <c r="DA135" s="52">
        <v>186.32230000000001</v>
      </c>
      <c r="DB135" s="52">
        <v>1.42106</v>
      </c>
      <c r="DC135" s="52">
        <v>14.96529</v>
      </c>
      <c r="DD135" s="52">
        <v>1.1983200000000001</v>
      </c>
      <c r="DE135" s="52">
        <v>13.737109999999999</v>
      </c>
      <c r="DF135" s="52">
        <v>13.78959</v>
      </c>
      <c r="DG135" s="52">
        <v>9.4570900000000009</v>
      </c>
      <c r="DH135" s="52">
        <v>21.610029999999998</v>
      </c>
      <c r="DI135" s="52">
        <v>8.2852800000000002</v>
      </c>
      <c r="DJ135" s="52">
        <v>41.494520000000001</v>
      </c>
      <c r="DK135" s="52">
        <v>-8.0188400000000009</v>
      </c>
      <c r="DL135" s="52">
        <v>2.0998700000000001</v>
      </c>
      <c r="DM135" s="52">
        <v>2173.8267500000002</v>
      </c>
      <c r="DN135" s="52">
        <v>1.2599499999999999</v>
      </c>
      <c r="DO135" s="52">
        <v>16.33989</v>
      </c>
      <c r="DP135" s="52">
        <v>3.5466899999999999</v>
      </c>
      <c r="DQ135" s="52">
        <v>32.012099999999997</v>
      </c>
      <c r="DR135" s="52">
        <v>4.0249899999999998</v>
      </c>
    </row>
    <row r="136" spans="1:122" ht="15" customHeight="1" x14ac:dyDescent="0.25">
      <c r="A136" s="59" t="s">
        <v>336</v>
      </c>
      <c r="B136" s="73" t="s">
        <v>163</v>
      </c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  <c r="BC136" s="73"/>
      <c r="BD136" s="73"/>
      <c r="BE136" s="73"/>
      <c r="BF136" s="73"/>
      <c r="BG136" s="73"/>
      <c r="BH136" s="73"/>
      <c r="BI136" s="73"/>
      <c r="BJ136" s="52">
        <v>0</v>
      </c>
      <c r="BK136" s="52">
        <v>0</v>
      </c>
      <c r="BL136" s="52">
        <v>0</v>
      </c>
      <c r="BM136" s="52">
        <v>0</v>
      </c>
      <c r="BN136" s="52">
        <v>0</v>
      </c>
      <c r="BO136" s="52">
        <v>0</v>
      </c>
      <c r="BP136" s="52">
        <v>0</v>
      </c>
      <c r="BQ136" s="52">
        <v>0</v>
      </c>
      <c r="BR136" s="52">
        <v>0</v>
      </c>
      <c r="BS136" s="52">
        <v>0</v>
      </c>
      <c r="BT136" s="52">
        <v>0</v>
      </c>
      <c r="BU136" s="52">
        <v>0</v>
      </c>
      <c r="BV136" s="52">
        <v>0</v>
      </c>
      <c r="BW136" s="52">
        <v>0</v>
      </c>
      <c r="BX136" s="52">
        <v>0</v>
      </c>
      <c r="BY136" s="52">
        <v>0</v>
      </c>
      <c r="BZ136" s="52">
        <v>0</v>
      </c>
      <c r="CA136" s="52">
        <v>0</v>
      </c>
      <c r="CB136" s="52">
        <v>0</v>
      </c>
      <c r="CC136" s="52">
        <v>0</v>
      </c>
      <c r="CD136" s="52">
        <v>0</v>
      </c>
      <c r="CE136" s="52">
        <v>0</v>
      </c>
      <c r="CF136" s="52">
        <v>0</v>
      </c>
      <c r="CG136" s="52">
        <v>0</v>
      </c>
      <c r="CH136" s="52">
        <v>0</v>
      </c>
      <c r="CI136" s="52">
        <v>0</v>
      </c>
      <c r="CJ136" s="52">
        <v>0</v>
      </c>
      <c r="CK136" s="52">
        <v>0</v>
      </c>
      <c r="CL136" s="52">
        <v>0</v>
      </c>
      <c r="CM136" s="52">
        <v>0</v>
      </c>
      <c r="CN136" s="52">
        <v>0</v>
      </c>
      <c r="CO136" s="52">
        <v>0</v>
      </c>
      <c r="CP136" s="52">
        <v>0</v>
      </c>
      <c r="CQ136" s="52">
        <v>0</v>
      </c>
      <c r="CR136" s="52">
        <v>0</v>
      </c>
      <c r="CS136" s="52">
        <v>0</v>
      </c>
      <c r="CT136" s="52">
        <v>0</v>
      </c>
      <c r="CU136" s="52">
        <v>0</v>
      </c>
      <c r="CV136" s="52">
        <v>0</v>
      </c>
      <c r="CW136" s="52">
        <v>0</v>
      </c>
      <c r="CX136" s="52">
        <v>0</v>
      </c>
      <c r="CY136" s="52">
        <v>0</v>
      </c>
      <c r="CZ136" s="52">
        <v>0</v>
      </c>
      <c r="DA136" s="52">
        <v>0</v>
      </c>
      <c r="DB136" s="52">
        <v>0</v>
      </c>
      <c r="DC136" s="52">
        <v>0</v>
      </c>
      <c r="DD136" s="52">
        <v>0</v>
      </c>
      <c r="DE136" s="52">
        <v>0</v>
      </c>
      <c r="DF136" s="52">
        <v>0</v>
      </c>
      <c r="DG136" s="52">
        <v>0</v>
      </c>
      <c r="DH136" s="52">
        <v>0</v>
      </c>
      <c r="DI136" s="52">
        <v>0</v>
      </c>
      <c r="DJ136" s="52">
        <v>0</v>
      </c>
      <c r="DK136" s="52">
        <v>0</v>
      </c>
      <c r="DL136" s="52">
        <v>0</v>
      </c>
      <c r="DM136" s="52">
        <v>0</v>
      </c>
      <c r="DN136" s="52">
        <v>0</v>
      </c>
      <c r="DO136" s="52">
        <v>0</v>
      </c>
      <c r="DP136" s="52">
        <v>0</v>
      </c>
      <c r="DQ136" s="52">
        <v>0</v>
      </c>
      <c r="DR136" s="52">
        <v>0</v>
      </c>
    </row>
    <row r="137" spans="1:122" ht="15" customHeight="1" x14ac:dyDescent="0.25">
      <c r="A137" s="59" t="s">
        <v>337</v>
      </c>
      <c r="B137" s="73" t="s">
        <v>164</v>
      </c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  <c r="BB137" s="73"/>
      <c r="BC137" s="73"/>
      <c r="BD137" s="73"/>
      <c r="BE137" s="73"/>
      <c r="BF137" s="73"/>
      <c r="BG137" s="73"/>
      <c r="BH137" s="73"/>
      <c r="BI137" s="73"/>
      <c r="BJ137" s="52">
        <v>0</v>
      </c>
      <c r="BK137" s="52">
        <v>0</v>
      </c>
      <c r="BL137" s="52">
        <v>0</v>
      </c>
      <c r="BM137" s="52">
        <v>0</v>
      </c>
      <c r="BN137" s="52">
        <v>0</v>
      </c>
      <c r="BO137" s="52">
        <v>0</v>
      </c>
      <c r="BP137" s="52">
        <v>0</v>
      </c>
      <c r="BQ137" s="52">
        <v>0</v>
      </c>
      <c r="BR137" s="52">
        <v>0</v>
      </c>
      <c r="BS137" s="52">
        <v>0</v>
      </c>
      <c r="BT137" s="52">
        <v>0</v>
      </c>
      <c r="BU137" s="52">
        <v>0</v>
      </c>
      <c r="BV137" s="52">
        <v>0</v>
      </c>
      <c r="BW137" s="52">
        <v>0</v>
      </c>
      <c r="BX137" s="52">
        <v>0</v>
      </c>
      <c r="BY137" s="52">
        <v>0</v>
      </c>
      <c r="BZ137" s="52">
        <v>0</v>
      </c>
      <c r="CA137" s="52">
        <v>0</v>
      </c>
      <c r="CB137" s="52">
        <v>0</v>
      </c>
      <c r="CC137" s="52">
        <v>0</v>
      </c>
      <c r="CD137" s="52">
        <v>0</v>
      </c>
      <c r="CE137" s="52">
        <v>0</v>
      </c>
      <c r="CF137" s="52">
        <v>0</v>
      </c>
      <c r="CG137" s="52">
        <v>0</v>
      </c>
      <c r="CH137" s="52">
        <v>0</v>
      </c>
      <c r="CI137" s="52">
        <v>0</v>
      </c>
      <c r="CJ137" s="52">
        <v>0</v>
      </c>
      <c r="CK137" s="52">
        <v>0</v>
      </c>
      <c r="CL137" s="52">
        <v>0</v>
      </c>
      <c r="CM137" s="52">
        <v>0</v>
      </c>
      <c r="CN137" s="52">
        <v>0</v>
      </c>
      <c r="CO137" s="52">
        <v>0</v>
      </c>
      <c r="CP137" s="52">
        <v>0</v>
      </c>
      <c r="CQ137" s="52">
        <v>0</v>
      </c>
      <c r="CR137" s="52">
        <v>0</v>
      </c>
      <c r="CS137" s="52">
        <v>0</v>
      </c>
      <c r="CT137" s="52">
        <v>0</v>
      </c>
      <c r="CU137" s="52">
        <v>0</v>
      </c>
      <c r="CV137" s="52">
        <v>0</v>
      </c>
      <c r="CW137" s="52">
        <v>0</v>
      </c>
      <c r="CX137" s="52">
        <v>0</v>
      </c>
      <c r="CY137" s="52">
        <v>0</v>
      </c>
      <c r="CZ137" s="52">
        <v>0</v>
      </c>
      <c r="DA137" s="52">
        <v>0</v>
      </c>
      <c r="DB137" s="52">
        <v>0</v>
      </c>
      <c r="DC137" s="52">
        <v>0</v>
      </c>
      <c r="DD137" s="52">
        <v>0</v>
      </c>
      <c r="DE137" s="52">
        <v>0</v>
      </c>
      <c r="DF137" s="52">
        <v>0</v>
      </c>
      <c r="DG137" s="52">
        <v>0</v>
      </c>
      <c r="DH137" s="52">
        <v>0</v>
      </c>
      <c r="DI137" s="52">
        <v>0</v>
      </c>
      <c r="DJ137" s="52">
        <v>0</v>
      </c>
      <c r="DK137" s="52">
        <v>0</v>
      </c>
      <c r="DL137" s="52">
        <v>0</v>
      </c>
      <c r="DM137" s="52">
        <v>0</v>
      </c>
      <c r="DN137" s="52">
        <v>0</v>
      </c>
      <c r="DO137" s="52">
        <v>0</v>
      </c>
      <c r="DP137" s="52">
        <v>0</v>
      </c>
      <c r="DQ137" s="52">
        <v>0</v>
      </c>
      <c r="DR137" s="52">
        <v>0</v>
      </c>
    </row>
    <row r="138" spans="1:122" ht="30" x14ac:dyDescent="0.25">
      <c r="A138" s="59" t="s">
        <v>338</v>
      </c>
      <c r="B138" s="72" t="s">
        <v>165</v>
      </c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52">
        <v>97.215459999999993</v>
      </c>
      <c r="BK138" s="52">
        <v>106.35321</v>
      </c>
      <c r="BL138" s="52">
        <v>101.36129</v>
      </c>
      <c r="BM138" s="52">
        <v>102.71503</v>
      </c>
      <c r="BN138" s="52">
        <v>96.167619999999999</v>
      </c>
      <c r="BO138" s="52">
        <v>89.996020000000001</v>
      </c>
      <c r="BP138" s="52">
        <v>94.13646</v>
      </c>
      <c r="BQ138" s="52">
        <v>100.54243</v>
      </c>
      <c r="BR138" s="52">
        <v>162.73107999999999</v>
      </c>
      <c r="BS138" s="52">
        <v>141.21177</v>
      </c>
      <c r="BT138" s="52">
        <v>166.91614999999999</v>
      </c>
      <c r="BU138" s="52">
        <v>154.84757999999999</v>
      </c>
      <c r="BV138" s="52">
        <v>204.91895</v>
      </c>
      <c r="BW138" s="52">
        <v>152.54056</v>
      </c>
      <c r="BX138" s="52">
        <v>132.78380000000001</v>
      </c>
      <c r="BY138" s="52">
        <v>175.51354000000001</v>
      </c>
      <c r="BZ138" s="52">
        <v>155.32912999999999</v>
      </c>
      <c r="CA138" s="52">
        <v>115.62617</v>
      </c>
      <c r="CB138" s="52">
        <v>100.65049</v>
      </c>
      <c r="CC138" s="52">
        <v>133.03975</v>
      </c>
      <c r="CD138" s="52">
        <v>216.51750000000001</v>
      </c>
      <c r="CE138" s="52">
        <v>215.75443999999999</v>
      </c>
      <c r="CF138" s="52">
        <v>202.76236</v>
      </c>
      <c r="CG138" s="52">
        <v>174.39552</v>
      </c>
      <c r="CH138" s="52">
        <v>201.42408</v>
      </c>
      <c r="CI138" s="52">
        <v>190.38386</v>
      </c>
      <c r="CJ138" s="52">
        <v>186.62165999999999</v>
      </c>
      <c r="CK138" s="52">
        <v>155.44194999999999</v>
      </c>
      <c r="CL138" s="52">
        <v>170.82248999999999</v>
      </c>
      <c r="CM138" s="52">
        <v>165.96413000000001</v>
      </c>
      <c r="CN138" s="52">
        <v>217.74582000000001</v>
      </c>
      <c r="CO138" s="52">
        <v>159.58840000000001</v>
      </c>
      <c r="CP138" s="52">
        <v>146.96126000000001</v>
      </c>
      <c r="CQ138" s="52">
        <v>147.90636000000001</v>
      </c>
      <c r="CR138" s="52">
        <v>175.90438</v>
      </c>
      <c r="CS138" s="52">
        <v>154.57005000000001</v>
      </c>
      <c r="CT138" s="52">
        <v>203</v>
      </c>
      <c r="CU138" s="52">
        <v>151</v>
      </c>
      <c r="CV138" s="52">
        <v>179.3</v>
      </c>
      <c r="CW138" s="52">
        <v>234.4</v>
      </c>
      <c r="CX138" s="52">
        <v>242.08314999999999</v>
      </c>
      <c r="CY138" s="52">
        <v>186.07957999999999</v>
      </c>
      <c r="CZ138" s="52">
        <v>178.98168999999999</v>
      </c>
      <c r="DA138" s="52">
        <v>217.98086000000001</v>
      </c>
      <c r="DB138" s="52">
        <v>231.20595</v>
      </c>
      <c r="DC138" s="52">
        <v>217.00767999999999</v>
      </c>
      <c r="DD138" s="52">
        <v>204.51982000000001</v>
      </c>
      <c r="DE138" s="52">
        <v>246.43666999999999</v>
      </c>
      <c r="DF138" s="52">
        <v>233.26765</v>
      </c>
      <c r="DG138" s="52">
        <v>180.15296000000001</v>
      </c>
      <c r="DH138" s="52">
        <v>217.98817</v>
      </c>
      <c r="DI138" s="52">
        <v>209.93982</v>
      </c>
      <c r="DJ138" s="52">
        <v>219.30401000000001</v>
      </c>
      <c r="DK138" s="52">
        <v>216.73374000000001</v>
      </c>
      <c r="DL138" s="52">
        <v>336.47008</v>
      </c>
      <c r="DM138" s="52">
        <v>445.99538999999999</v>
      </c>
      <c r="DN138" s="52">
        <v>251.11009000000001</v>
      </c>
      <c r="DO138" s="52">
        <v>234.24009000000001</v>
      </c>
      <c r="DP138" s="52">
        <v>341.50722999999999</v>
      </c>
      <c r="DQ138" s="52">
        <v>306.40967000000001</v>
      </c>
      <c r="DR138" s="52">
        <v>315.08514000000002</v>
      </c>
    </row>
    <row r="139" spans="1:122" x14ac:dyDescent="0.25">
      <c r="A139" s="59" t="s">
        <v>339</v>
      </c>
      <c r="B139" s="71" t="s">
        <v>166</v>
      </c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52">
        <v>36.136009999999999</v>
      </c>
      <c r="BK139" s="52">
        <v>37.919670000000004</v>
      </c>
      <c r="BL139" s="52">
        <v>36.526759999999996</v>
      </c>
      <c r="BM139" s="52">
        <v>36.449249999999999</v>
      </c>
      <c r="BN139" s="52">
        <v>39.365540000000003</v>
      </c>
      <c r="BO139" s="52">
        <v>36.269570000000002</v>
      </c>
      <c r="BP139" s="52">
        <v>37.202579999999998</v>
      </c>
      <c r="BQ139" s="52">
        <v>39.200139999999998</v>
      </c>
      <c r="BR139" s="52">
        <v>78.719639999999998</v>
      </c>
      <c r="BS139" s="52">
        <v>69.886899999999997</v>
      </c>
      <c r="BT139" s="52">
        <v>83.668639999999996</v>
      </c>
      <c r="BU139" s="52">
        <v>76.343209999999999</v>
      </c>
      <c r="BV139" s="52">
        <v>-60.12482</v>
      </c>
      <c r="BW139" s="52">
        <v>-42.91377</v>
      </c>
      <c r="BX139" s="52">
        <v>-36.305779999999999</v>
      </c>
      <c r="BY139" s="52">
        <v>-54.536469999999994</v>
      </c>
      <c r="BZ139" s="52">
        <v>140.31638000000001</v>
      </c>
      <c r="CA139" s="52">
        <v>98.189899999999994</v>
      </c>
      <c r="CB139" s="52">
        <v>83.344030000000004</v>
      </c>
      <c r="CC139" s="52">
        <v>125.53328</v>
      </c>
      <c r="CD139" s="52">
        <v>113.21044999999999</v>
      </c>
      <c r="CE139" s="52">
        <v>111.71699</v>
      </c>
      <c r="CF139" s="52">
        <v>98.593090000000004</v>
      </c>
      <c r="CG139" s="52">
        <v>101.43292</v>
      </c>
      <c r="CH139" s="52">
        <v>64.401319999999998</v>
      </c>
      <c r="CI139" s="52">
        <v>59.769489999999998</v>
      </c>
      <c r="CJ139" s="52">
        <v>59.280470000000001</v>
      </c>
      <c r="CK139" s="52">
        <v>50.990409999999997</v>
      </c>
      <c r="CL139" s="52">
        <v>83.129050000000007</v>
      </c>
      <c r="CM139" s="52">
        <v>12.53326</v>
      </c>
      <c r="CN139" s="52">
        <v>20.819089999999999</v>
      </c>
      <c r="CO139" s="52">
        <v>-399.03098</v>
      </c>
      <c r="CP139" s="52">
        <v>14.01778</v>
      </c>
      <c r="CQ139" s="52">
        <v>24.625019999999999</v>
      </c>
      <c r="CR139" s="52">
        <v>14.47476</v>
      </c>
      <c r="CS139" s="52">
        <v>10.49338</v>
      </c>
      <c r="CT139" s="52">
        <v>34.299999999999997</v>
      </c>
      <c r="CU139" s="52">
        <v>12.6</v>
      </c>
      <c r="CV139" s="52">
        <v>36.200000000000003</v>
      </c>
      <c r="CW139" s="52">
        <v>35.1</v>
      </c>
      <c r="CX139" s="52">
        <v>-34.503079999999997</v>
      </c>
      <c r="CY139" s="52">
        <v>-12.312620000000001</v>
      </c>
      <c r="CZ139" s="52">
        <v>-34.8005</v>
      </c>
      <c r="DA139" s="52">
        <v>-33.217329999999997</v>
      </c>
      <c r="DB139" s="52">
        <v>104.20536</v>
      </c>
      <c r="DC139" s="52">
        <v>-3.1003699999999998</v>
      </c>
      <c r="DD139" s="52">
        <v>68.020089999999996</v>
      </c>
      <c r="DE139" s="52">
        <v>71.14188</v>
      </c>
      <c r="DF139" s="52">
        <v>67.258250000000004</v>
      </c>
      <c r="DG139" s="52">
        <v>-16.580639999999999</v>
      </c>
      <c r="DH139" s="52">
        <v>29.108619999999998</v>
      </c>
      <c r="DI139" s="52">
        <v>33.151780000000002</v>
      </c>
      <c r="DJ139" s="52">
        <v>52.76446</v>
      </c>
      <c r="DK139" s="52">
        <v>29.88279</v>
      </c>
      <c r="DL139" s="52">
        <v>49.788690000000003</v>
      </c>
      <c r="DM139" s="52">
        <v>66.023070000000004</v>
      </c>
      <c r="DN139" s="52">
        <v>63.384279999999997</v>
      </c>
      <c r="DO139" s="52">
        <v>123.07986</v>
      </c>
      <c r="DP139" s="52">
        <v>15.997870000000001</v>
      </c>
      <c r="DQ139" s="52">
        <v>-50.542569999999998</v>
      </c>
      <c r="DR139" s="52">
        <v>103.73616</v>
      </c>
    </row>
    <row r="140" spans="1:122" x14ac:dyDescent="0.25">
      <c r="A140" s="59" t="s">
        <v>340</v>
      </c>
      <c r="B140" s="72" t="s">
        <v>167</v>
      </c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52">
        <v>24.827069999999999</v>
      </c>
      <c r="BK140" s="52">
        <v>26.052520000000001</v>
      </c>
      <c r="BL140" s="52">
        <v>25.09553</v>
      </c>
      <c r="BM140" s="52">
        <v>25.042280000000002</v>
      </c>
      <c r="BN140" s="52">
        <v>25.251940000000001</v>
      </c>
      <c r="BO140" s="52">
        <v>23.26596</v>
      </c>
      <c r="BP140" s="52">
        <v>23.864460000000001</v>
      </c>
      <c r="BQ140" s="52">
        <v>25.14584</v>
      </c>
      <c r="BR140" s="52">
        <v>55.024090000000001</v>
      </c>
      <c r="BS140" s="52">
        <v>48.850110000000001</v>
      </c>
      <c r="BT140" s="52">
        <v>58.483379999999997</v>
      </c>
      <c r="BU140" s="52">
        <v>53.362990000000003</v>
      </c>
      <c r="BV140" s="52">
        <v>-45.360169999999997</v>
      </c>
      <c r="BW140" s="52">
        <v>-32.375579999999999</v>
      </c>
      <c r="BX140" s="52">
        <v>-27.39029</v>
      </c>
      <c r="BY140" s="52">
        <v>-41.144129999999997</v>
      </c>
      <c r="BZ140" s="52">
        <v>113.48133</v>
      </c>
      <c r="CA140" s="52">
        <v>79.4114</v>
      </c>
      <c r="CB140" s="52">
        <v>67.404759999999996</v>
      </c>
      <c r="CC140" s="52">
        <v>101.52545000000001</v>
      </c>
      <c r="CD140" s="52">
        <v>126.97884000000001</v>
      </c>
      <c r="CE140" s="52">
        <v>125.30376</v>
      </c>
      <c r="CF140" s="52">
        <v>110.58374999999999</v>
      </c>
      <c r="CG140" s="52">
        <v>113.76896000000001</v>
      </c>
      <c r="CH140" s="52">
        <v>49.43347</v>
      </c>
      <c r="CI140" s="52">
        <v>45.89687</v>
      </c>
      <c r="CJ140" s="52">
        <v>45.518149999999999</v>
      </c>
      <c r="CK140" s="52">
        <v>39.295389999999998</v>
      </c>
      <c r="CL140" s="52">
        <v>118.68594</v>
      </c>
      <c r="CM140" s="52">
        <v>17.877189999999999</v>
      </c>
      <c r="CN140" s="52">
        <v>29.704270000000001</v>
      </c>
      <c r="CO140" s="52">
        <v>-397.40575000000001</v>
      </c>
      <c r="CP140" s="52">
        <v>8.4823900000000005</v>
      </c>
      <c r="CQ140" s="52">
        <v>14.901009999999999</v>
      </c>
      <c r="CR140" s="52">
        <v>8.7589199999999998</v>
      </c>
      <c r="CS140" s="52">
        <v>6.3303500000000001</v>
      </c>
      <c r="CT140" s="52">
        <v>37.799999999999997</v>
      </c>
      <c r="CU140" s="52">
        <v>13.8</v>
      </c>
      <c r="CV140" s="52">
        <v>39.799999999999997</v>
      </c>
      <c r="CW140" s="52">
        <v>38.6</v>
      </c>
      <c r="CX140" s="52">
        <v>-10.863849999999999</v>
      </c>
      <c r="CY140" s="52">
        <v>-3.87683</v>
      </c>
      <c r="CZ140" s="52">
        <v>-10.9575</v>
      </c>
      <c r="DA140" s="52">
        <v>-10.459009999999999</v>
      </c>
      <c r="DB140" s="52">
        <v>14.50479</v>
      </c>
      <c r="DC140" s="52">
        <v>5.2613700000000003</v>
      </c>
      <c r="DD140" s="52">
        <v>15.063459999999999</v>
      </c>
      <c r="DE140" s="52">
        <v>14.63477</v>
      </c>
      <c r="DF140" s="52">
        <v>13.27979</v>
      </c>
      <c r="DG140" s="52">
        <v>4.7604899999999999</v>
      </c>
      <c r="DH140" s="52">
        <v>13.615869999999999</v>
      </c>
      <c r="DI140" s="52">
        <v>13.16403</v>
      </c>
      <c r="DJ140" s="52">
        <v>17.74119</v>
      </c>
      <c r="DK140" s="52">
        <v>17.191269999999999</v>
      </c>
      <c r="DL140" s="52">
        <v>13.833589999999999</v>
      </c>
      <c r="DM140" s="52">
        <v>15.18699</v>
      </c>
      <c r="DN140" s="52">
        <v>74.913300000000007</v>
      </c>
      <c r="DO140" s="52">
        <v>131.38701</v>
      </c>
      <c r="DP140" s="52">
        <v>4.5663</v>
      </c>
      <c r="DQ140" s="52">
        <v>-56.140509999999999</v>
      </c>
      <c r="DR140" s="52">
        <v>107.48354999999999</v>
      </c>
    </row>
    <row r="141" spans="1:122" ht="30" x14ac:dyDescent="0.25">
      <c r="A141" s="59" t="s">
        <v>341</v>
      </c>
      <c r="B141" s="72" t="s">
        <v>168</v>
      </c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52">
        <v>0</v>
      </c>
      <c r="BK141" s="52">
        <v>0</v>
      </c>
      <c r="BL141" s="52">
        <v>0</v>
      </c>
      <c r="BM141" s="52">
        <v>0</v>
      </c>
      <c r="BN141" s="52">
        <v>0</v>
      </c>
      <c r="BO141" s="52">
        <v>0</v>
      </c>
      <c r="BP141" s="52">
        <v>0</v>
      </c>
      <c r="BQ141" s="52">
        <v>0</v>
      </c>
      <c r="BR141" s="52">
        <v>0</v>
      </c>
      <c r="BS141" s="52">
        <v>0</v>
      </c>
      <c r="BT141" s="52">
        <v>0</v>
      </c>
      <c r="BU141" s="52">
        <v>0</v>
      </c>
      <c r="BV141" s="52">
        <v>0</v>
      </c>
      <c r="BW141" s="52">
        <v>0</v>
      </c>
      <c r="BX141" s="52">
        <v>0</v>
      </c>
      <c r="BY141" s="52">
        <v>0</v>
      </c>
      <c r="BZ141" s="52">
        <v>0</v>
      </c>
      <c r="CA141" s="52">
        <v>0</v>
      </c>
      <c r="CB141" s="52">
        <v>0</v>
      </c>
      <c r="CC141" s="52">
        <v>0</v>
      </c>
      <c r="CD141" s="52">
        <v>0</v>
      </c>
      <c r="CE141" s="52">
        <v>0</v>
      </c>
      <c r="CF141" s="52">
        <v>0</v>
      </c>
      <c r="CG141" s="52">
        <v>0</v>
      </c>
      <c r="CH141" s="52">
        <v>0</v>
      </c>
      <c r="CI141" s="52">
        <v>0</v>
      </c>
      <c r="CJ141" s="52">
        <v>0</v>
      </c>
      <c r="CK141" s="52">
        <v>0</v>
      </c>
      <c r="CL141" s="52">
        <v>0</v>
      </c>
      <c r="CM141" s="52">
        <v>0</v>
      </c>
      <c r="CN141" s="52">
        <v>0</v>
      </c>
      <c r="CO141" s="52">
        <v>0</v>
      </c>
      <c r="CP141" s="52">
        <v>0</v>
      </c>
      <c r="CQ141" s="52">
        <v>0</v>
      </c>
      <c r="CR141" s="52">
        <v>0</v>
      </c>
      <c r="CS141" s="52">
        <v>0</v>
      </c>
      <c r="CT141" s="52">
        <v>0</v>
      </c>
      <c r="CU141" s="52">
        <v>0</v>
      </c>
      <c r="CV141" s="52">
        <v>0</v>
      </c>
      <c r="CW141" s="52">
        <v>0</v>
      </c>
      <c r="CX141" s="52">
        <v>0</v>
      </c>
      <c r="CY141" s="52">
        <v>0</v>
      </c>
      <c r="CZ141" s="52">
        <v>0</v>
      </c>
      <c r="DA141" s="52">
        <v>0</v>
      </c>
      <c r="DB141" s="52">
        <v>0</v>
      </c>
      <c r="DC141" s="52">
        <v>0</v>
      </c>
      <c r="DD141" s="52">
        <v>0</v>
      </c>
      <c r="DE141" s="52">
        <v>0</v>
      </c>
      <c r="DF141" s="52">
        <v>0</v>
      </c>
      <c r="DG141" s="52">
        <v>0</v>
      </c>
      <c r="DH141" s="52">
        <v>0</v>
      </c>
      <c r="DI141" s="52">
        <v>0</v>
      </c>
      <c r="DJ141" s="52">
        <v>6.0449999999999997E-2</v>
      </c>
      <c r="DK141" s="52">
        <v>0.11262999999999999</v>
      </c>
      <c r="DL141" s="52">
        <v>4.5999999999999999E-2</v>
      </c>
      <c r="DM141" s="52">
        <v>16.07921</v>
      </c>
      <c r="DN141" s="52">
        <v>0</v>
      </c>
      <c r="DO141" s="52">
        <v>0</v>
      </c>
      <c r="DP141" s="52">
        <v>0</v>
      </c>
      <c r="DQ141" s="52">
        <v>0</v>
      </c>
      <c r="DR141" s="52">
        <v>0</v>
      </c>
    </row>
    <row r="142" spans="1:122" x14ac:dyDescent="0.25">
      <c r="A142" s="59" t="s">
        <v>342</v>
      </c>
      <c r="B142" s="72" t="s">
        <v>164</v>
      </c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52">
        <v>11.30894</v>
      </c>
      <c r="BK142" s="52">
        <v>11.867150000000001</v>
      </c>
      <c r="BL142" s="52">
        <v>11.431229999999999</v>
      </c>
      <c r="BM142" s="52">
        <v>11.406969999999999</v>
      </c>
      <c r="BN142" s="52">
        <v>14.1136</v>
      </c>
      <c r="BO142" s="52">
        <v>13.00361</v>
      </c>
      <c r="BP142" s="52">
        <v>13.33812</v>
      </c>
      <c r="BQ142" s="52">
        <v>14.0543</v>
      </c>
      <c r="BR142" s="52">
        <v>23.695550000000001</v>
      </c>
      <c r="BS142" s="52">
        <v>21.03679</v>
      </c>
      <c r="BT142" s="52">
        <v>25.18526</v>
      </c>
      <c r="BU142" s="52">
        <v>22.980219999999999</v>
      </c>
      <c r="BV142" s="52">
        <v>-14.76465</v>
      </c>
      <c r="BW142" s="52">
        <v>-10.53819</v>
      </c>
      <c r="BX142" s="52">
        <v>-8.9154900000000001</v>
      </c>
      <c r="BY142" s="52">
        <v>-13.392340000000001</v>
      </c>
      <c r="BZ142" s="52">
        <v>26.835049999999999</v>
      </c>
      <c r="CA142" s="52">
        <v>18.778500000000001</v>
      </c>
      <c r="CB142" s="52">
        <v>15.93927</v>
      </c>
      <c r="CC142" s="52">
        <v>24.007829999999998</v>
      </c>
      <c r="CD142" s="52">
        <v>-13.7684</v>
      </c>
      <c r="CE142" s="52">
        <v>-13.58677</v>
      </c>
      <c r="CF142" s="52">
        <v>-11.99067</v>
      </c>
      <c r="CG142" s="52">
        <v>-12.336040000000001</v>
      </c>
      <c r="CH142" s="52">
        <v>14.96785</v>
      </c>
      <c r="CI142" s="52">
        <v>13.87262</v>
      </c>
      <c r="CJ142" s="52">
        <v>13.762320000000001</v>
      </c>
      <c r="CK142" s="52">
        <v>11.69502</v>
      </c>
      <c r="CL142" s="52">
        <v>-35.556890000000003</v>
      </c>
      <c r="CM142" s="52">
        <v>-5.3439300000000003</v>
      </c>
      <c r="CN142" s="52">
        <v>-8.8851800000000001</v>
      </c>
      <c r="CO142" s="52">
        <v>-1.62523</v>
      </c>
      <c r="CP142" s="52">
        <v>5.5353899999999996</v>
      </c>
      <c r="CQ142" s="52">
        <v>9.7240099999999998</v>
      </c>
      <c r="CR142" s="52">
        <v>5.71584</v>
      </c>
      <c r="CS142" s="52">
        <v>4.16303</v>
      </c>
      <c r="CT142" s="52">
        <v>-3.5</v>
      </c>
      <c r="CU142" s="52">
        <v>-1.2</v>
      </c>
      <c r="CV142" s="52">
        <v>-3.6</v>
      </c>
      <c r="CW142" s="52">
        <v>-3.5</v>
      </c>
      <c r="CX142" s="52">
        <v>-23.639230000000001</v>
      </c>
      <c r="CY142" s="52">
        <v>-8.4357900000000008</v>
      </c>
      <c r="CZ142" s="52">
        <v>-23.843</v>
      </c>
      <c r="DA142" s="52">
        <v>-22.758320000000001</v>
      </c>
      <c r="DB142" s="52">
        <v>89.700569999999999</v>
      </c>
      <c r="DC142" s="52">
        <v>-8.3617399999999993</v>
      </c>
      <c r="DD142" s="52">
        <v>52.956629999999997</v>
      </c>
      <c r="DE142" s="52">
        <v>56.507109999999997</v>
      </c>
      <c r="DF142" s="52">
        <v>53.978459999999998</v>
      </c>
      <c r="DG142" s="52">
        <v>-21.34113</v>
      </c>
      <c r="DH142" s="52">
        <v>15.492749999999999</v>
      </c>
      <c r="DI142" s="52">
        <v>19.987749999999998</v>
      </c>
      <c r="DJ142" s="52">
        <v>34.962820000000001</v>
      </c>
      <c r="DK142" s="52">
        <v>12.578889999999999</v>
      </c>
      <c r="DL142" s="52">
        <v>35.909100000000002</v>
      </c>
      <c r="DM142" s="52">
        <v>34.756869999999999</v>
      </c>
      <c r="DN142" s="52">
        <v>-11.529019999999999</v>
      </c>
      <c r="DO142" s="52">
        <v>-8.30715</v>
      </c>
      <c r="DP142" s="52">
        <v>11.431570000000001</v>
      </c>
      <c r="DQ142" s="52">
        <v>5.5979400000000004</v>
      </c>
      <c r="DR142" s="52">
        <v>-3.7473900000000002</v>
      </c>
    </row>
    <row r="143" spans="1:122" x14ac:dyDescent="0.25">
      <c r="A143" s="59" t="s">
        <v>343</v>
      </c>
      <c r="B143" s="69" t="s">
        <v>170</v>
      </c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9"/>
      <c r="AM143" s="69"/>
      <c r="AN143" s="69"/>
      <c r="AO143" s="69"/>
      <c r="AP143" s="69"/>
      <c r="AQ143" s="69"/>
      <c r="AR143" s="69"/>
      <c r="AS143" s="69"/>
      <c r="AT143" s="69"/>
      <c r="AU143" s="69"/>
      <c r="AV143" s="69"/>
      <c r="AW143" s="69"/>
      <c r="AX143" s="69"/>
      <c r="AY143" s="69"/>
      <c r="AZ143" s="69"/>
      <c r="BA143" s="69"/>
      <c r="BB143" s="69"/>
      <c r="BC143" s="69"/>
      <c r="BD143" s="69"/>
      <c r="BE143" s="69"/>
      <c r="BF143" s="69"/>
      <c r="BG143" s="69"/>
      <c r="BH143" s="69"/>
      <c r="BI143" s="69"/>
      <c r="BJ143" s="52">
        <v>-36.888309999999997</v>
      </c>
      <c r="BK143" s="52">
        <v>-0.74338000000000015</v>
      </c>
      <c r="BL143" s="52">
        <v>4.1402800000000006</v>
      </c>
      <c r="BM143" s="52">
        <v>-4.7081599999999995</v>
      </c>
      <c r="BN143" s="52">
        <v>35.400460000000002</v>
      </c>
      <c r="BO143" s="52">
        <v>-3.9098999999999977</v>
      </c>
      <c r="BP143" s="52">
        <v>14.106999999999999</v>
      </c>
      <c r="BQ143" s="52">
        <v>-4.6975700000000007</v>
      </c>
      <c r="BR143" s="52">
        <v>31.361969999999999</v>
      </c>
      <c r="BS143" s="52">
        <v>11.16874</v>
      </c>
      <c r="BT143" s="52">
        <v>8.768189999999997</v>
      </c>
      <c r="BU143" s="52">
        <v>20.566610000000001</v>
      </c>
      <c r="BV143" s="52">
        <v>-11.250529999999999</v>
      </c>
      <c r="BW143" s="52">
        <v>-37.157849999999996</v>
      </c>
      <c r="BX143" s="52">
        <v>2.9692400000000001</v>
      </c>
      <c r="BY143" s="52">
        <v>314.00493</v>
      </c>
      <c r="BZ143" s="52">
        <v>-3.39452</v>
      </c>
      <c r="CA143" s="52">
        <v>-691.85901999999999</v>
      </c>
      <c r="CB143" s="52">
        <v>-6.7191299999999989</v>
      </c>
      <c r="CC143" s="52">
        <v>3.5169999999999035E-2</v>
      </c>
      <c r="CD143" s="52">
        <v>-666.53493000000003</v>
      </c>
      <c r="CE143" s="52">
        <v>2.1047400000000001</v>
      </c>
      <c r="CF143" s="52">
        <v>283.74889999999999</v>
      </c>
      <c r="CG143" s="52">
        <v>-331.62193000000002</v>
      </c>
      <c r="CH143" s="52">
        <v>-774.18845999999996</v>
      </c>
      <c r="CI143" s="52">
        <v>3.01579</v>
      </c>
      <c r="CJ143" s="52">
        <v>18.935279999999999</v>
      </c>
      <c r="CK143" s="52">
        <v>3.0083500000000001</v>
      </c>
      <c r="CL143" s="52">
        <v>-21.127379999999999</v>
      </c>
      <c r="CM143" s="52">
        <v>-8.39907</v>
      </c>
      <c r="CN143" s="52">
        <v>10.523999999999999</v>
      </c>
      <c r="CO143" s="52">
        <v>-14.820270000000001</v>
      </c>
      <c r="CP143" s="52">
        <v>10.802530000000001</v>
      </c>
      <c r="CQ143" s="52">
        <v>-627.69947999999999</v>
      </c>
      <c r="CR143" s="52">
        <v>3.6130300000000002</v>
      </c>
      <c r="CS143" s="52">
        <v>2.8525900000000002</v>
      </c>
      <c r="CT143" s="52">
        <v>36.799999999999997</v>
      </c>
      <c r="CU143" s="52">
        <v>-824.4</v>
      </c>
      <c r="CV143" s="52">
        <v>4.9000000000000004</v>
      </c>
      <c r="CW143" s="52">
        <v>-21.2</v>
      </c>
      <c r="CX143" s="52">
        <v>121.42403</v>
      </c>
      <c r="CY143" s="52">
        <v>2.9127200000000002</v>
      </c>
      <c r="CZ143" s="52">
        <v>-18.593920000000001</v>
      </c>
      <c r="DA143" s="52">
        <v>-11.70425</v>
      </c>
      <c r="DB143" s="52">
        <v>168.02341999999999</v>
      </c>
      <c r="DC143" s="52">
        <v>-1182.0371399999999</v>
      </c>
      <c r="DD143" s="52">
        <v>1.6653800000000001</v>
      </c>
      <c r="DE143" s="52">
        <v>345.57132999999999</v>
      </c>
      <c r="DF143" s="52">
        <v>3.0382199999999999</v>
      </c>
      <c r="DG143" s="52">
        <v>-1065.6951100000001</v>
      </c>
      <c r="DH143" s="52">
        <v>22.776219999999999</v>
      </c>
      <c r="DI143" s="52">
        <v>803.25201000000004</v>
      </c>
      <c r="DJ143" s="52">
        <v>-23.879930000000002</v>
      </c>
      <c r="DK143" s="52">
        <v>-692.42488000000003</v>
      </c>
      <c r="DL143" s="52">
        <v>23.951039999999999</v>
      </c>
      <c r="DM143" s="52">
        <v>-967.85883000000001</v>
      </c>
      <c r="DN143" s="52">
        <v>-848.24588000000006</v>
      </c>
      <c r="DO143" s="52">
        <v>811.50112000000001</v>
      </c>
      <c r="DP143" s="52">
        <v>-371.22372000000001</v>
      </c>
      <c r="DQ143" s="52">
        <v>-82.75985</v>
      </c>
      <c r="DR143" s="52">
        <v>-107.00212999999999</v>
      </c>
    </row>
    <row r="144" spans="1:122" x14ac:dyDescent="0.25">
      <c r="A144" s="59" t="s">
        <v>344</v>
      </c>
      <c r="B144" s="70" t="s">
        <v>160</v>
      </c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  <c r="BC144" s="70"/>
      <c r="BD144" s="70"/>
      <c r="BE144" s="70"/>
      <c r="BF144" s="70"/>
      <c r="BG144" s="70"/>
      <c r="BH144" s="70"/>
      <c r="BI144" s="70"/>
      <c r="BJ144" s="52">
        <v>-3.0883100000000003</v>
      </c>
      <c r="BK144" s="52">
        <v>-0.74338000000000015</v>
      </c>
      <c r="BL144" s="52">
        <v>4.1402800000000006</v>
      </c>
      <c r="BM144" s="52">
        <v>-4.7081599999999995</v>
      </c>
      <c r="BN144" s="52">
        <v>35.400460000000002</v>
      </c>
      <c r="BO144" s="52">
        <v>-10.609899999999998</v>
      </c>
      <c r="BP144" s="52">
        <v>8.5069999999999997</v>
      </c>
      <c r="BQ144" s="52">
        <v>-4.6975700000000007</v>
      </c>
      <c r="BR144" s="52">
        <v>29.761969999999998</v>
      </c>
      <c r="BS144" s="52">
        <v>7.4687399999999995</v>
      </c>
      <c r="BT144" s="52">
        <v>8.5681899999999978</v>
      </c>
      <c r="BU144" s="52">
        <v>20.566610000000001</v>
      </c>
      <c r="BV144" s="52">
        <v>-11.250529999999999</v>
      </c>
      <c r="BW144" s="52">
        <v>-37.157849999999996</v>
      </c>
      <c r="BX144" s="52">
        <v>2.9692400000000001</v>
      </c>
      <c r="BY144" s="52">
        <v>-10.99507</v>
      </c>
      <c r="BZ144" s="52">
        <v>-3.39452</v>
      </c>
      <c r="CA144" s="52">
        <v>8.1409800000000008</v>
      </c>
      <c r="CB144" s="52">
        <v>-6.7191299999999989</v>
      </c>
      <c r="CC144" s="52">
        <v>3.5169999999999035E-2</v>
      </c>
      <c r="CD144" s="52">
        <v>4.6064499999999997</v>
      </c>
      <c r="CE144" s="52">
        <v>2.1047400000000001</v>
      </c>
      <c r="CF144" s="52">
        <v>-9.6457999999999995</v>
      </c>
      <c r="CG144" s="52">
        <v>18.378070000000001</v>
      </c>
      <c r="CH144" s="52">
        <v>16.051439999999999</v>
      </c>
      <c r="CI144" s="52">
        <v>3.01579</v>
      </c>
      <c r="CJ144" s="52">
        <v>18.935279999999999</v>
      </c>
      <c r="CK144" s="52">
        <v>3.0083500000000001</v>
      </c>
      <c r="CL144" s="52">
        <v>-2.25366</v>
      </c>
      <c r="CM144" s="52">
        <v>1.11877</v>
      </c>
      <c r="CN144" s="52">
        <v>0.55889999999999995</v>
      </c>
      <c r="CO144" s="52">
        <v>-11.28607</v>
      </c>
      <c r="CP144" s="52">
        <v>1.1192</v>
      </c>
      <c r="CQ144" s="52">
        <v>1.25135</v>
      </c>
      <c r="CR144" s="52">
        <v>1.9826900000000001</v>
      </c>
      <c r="CS144" s="52">
        <v>4.1430300000000004</v>
      </c>
      <c r="CT144" s="52">
        <v>2.5</v>
      </c>
      <c r="CU144" s="52">
        <v>4.0999999999999996</v>
      </c>
      <c r="CV144" s="52">
        <v>5</v>
      </c>
      <c r="CW144" s="52">
        <v>-17.600000000000001</v>
      </c>
      <c r="CX144" s="52">
        <v>-3.5873499999999998</v>
      </c>
      <c r="CY144" s="52">
        <v>3.1425900000000002</v>
      </c>
      <c r="CZ144" s="52">
        <v>-18.29853</v>
      </c>
      <c r="DA144" s="52">
        <v>-11.48593</v>
      </c>
      <c r="DB144" s="52">
        <v>23.450469999999999</v>
      </c>
      <c r="DC144" s="52">
        <v>-1.52233</v>
      </c>
      <c r="DD144" s="52">
        <v>1.7091499999999999</v>
      </c>
      <c r="DE144" s="52">
        <v>-4.3875700000000002</v>
      </c>
      <c r="DF144" s="52">
        <v>-14.000640000000001</v>
      </c>
      <c r="DG144" s="52">
        <v>-11.41386</v>
      </c>
      <c r="DH144" s="52">
        <v>22.869980000000002</v>
      </c>
      <c r="DI144" s="52">
        <v>3.3275399999999999</v>
      </c>
      <c r="DJ144" s="52">
        <v>34.732050000000001</v>
      </c>
      <c r="DK144" s="52">
        <v>7.0389099999999996</v>
      </c>
      <c r="DL144" s="52">
        <v>23.644359999999999</v>
      </c>
      <c r="DM144" s="52">
        <v>31.719729999999998</v>
      </c>
      <c r="DN144" s="52">
        <v>24.64518</v>
      </c>
      <c r="DO144" s="52">
        <v>-4.5288000000000004</v>
      </c>
      <c r="DP144" s="52">
        <v>15.697760000000001</v>
      </c>
      <c r="DQ144" s="52">
        <v>65.869399999999999</v>
      </c>
      <c r="DR144" s="52">
        <v>-222.37549999999999</v>
      </c>
    </row>
    <row r="145" spans="1:122" x14ac:dyDescent="0.25">
      <c r="A145" s="59" t="s">
        <v>345</v>
      </c>
      <c r="B145" s="71" t="s">
        <v>83</v>
      </c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52">
        <v>0</v>
      </c>
      <c r="BK145" s="52">
        <v>8.1019999999999995E-2</v>
      </c>
      <c r="BL145" s="52">
        <v>0.55000000000000004</v>
      </c>
      <c r="BM145" s="52">
        <v>-1.62801</v>
      </c>
      <c r="BN145" s="52">
        <v>0</v>
      </c>
      <c r="BO145" s="52">
        <v>-5.1020000000000003E-2</v>
      </c>
      <c r="BP145" s="52">
        <v>0</v>
      </c>
      <c r="BQ145" s="52">
        <v>7.1989999999999998E-2</v>
      </c>
      <c r="BR145" s="52">
        <v>2.1999999999999999E-2</v>
      </c>
      <c r="BS145" s="52">
        <v>0.22459000000000001</v>
      </c>
      <c r="BT145" s="52">
        <v>2.29E-2</v>
      </c>
      <c r="BU145" s="52">
        <v>7.7009999999999995E-2</v>
      </c>
      <c r="BV145" s="52">
        <v>6.7799999999999999E-2</v>
      </c>
      <c r="BW145" s="52">
        <v>0.35482000000000002</v>
      </c>
      <c r="BX145" s="52">
        <v>4.3113900000000003</v>
      </c>
      <c r="BY145" s="52">
        <v>0.15991</v>
      </c>
      <c r="BZ145" s="52">
        <v>-3.0378699999999998</v>
      </c>
      <c r="CA145" s="52">
        <v>-0.73351999999999995</v>
      </c>
      <c r="CB145" s="52">
        <v>-0.55989999999999995</v>
      </c>
      <c r="CC145" s="52">
        <v>-10.26853</v>
      </c>
      <c r="CD145" s="52">
        <v>0.48133999999999999</v>
      </c>
      <c r="CE145" s="52">
        <v>8.1379999999999994E-2</v>
      </c>
      <c r="CF145" s="52">
        <v>0.77893000000000001</v>
      </c>
      <c r="CG145" s="52">
        <v>0.86492000000000002</v>
      </c>
      <c r="CH145" s="52">
        <v>-3.8850000000000003E-2</v>
      </c>
      <c r="CI145" s="52">
        <v>-3.6569999999999998E-2</v>
      </c>
      <c r="CJ145" s="52">
        <v>-4.3810000000000002E-2</v>
      </c>
      <c r="CK145" s="52">
        <v>-2.2630000000000001E-2</v>
      </c>
      <c r="CL145" s="52">
        <v>-0.35627999999999999</v>
      </c>
      <c r="CM145" s="52">
        <v>-2.137E-2</v>
      </c>
      <c r="CN145" s="52">
        <v>-0.27310000000000001</v>
      </c>
      <c r="CO145" s="52">
        <v>-0.22575999999999999</v>
      </c>
      <c r="CP145" s="52">
        <v>2.937E-2</v>
      </c>
      <c r="CQ145" s="52">
        <v>6.1800000000000001E-2</v>
      </c>
      <c r="CR145" s="52">
        <v>6.1949999999999998E-2</v>
      </c>
      <c r="CS145" s="52">
        <v>6.1409999999999999E-2</v>
      </c>
      <c r="CT145" s="52">
        <v>0.1</v>
      </c>
      <c r="CU145" s="52">
        <v>0.1</v>
      </c>
      <c r="CV145" s="52">
        <v>0.1</v>
      </c>
      <c r="CW145" s="52">
        <v>0.4</v>
      </c>
      <c r="CX145" s="52">
        <v>0</v>
      </c>
      <c r="CY145" s="52">
        <v>9.5009999999999997E-2</v>
      </c>
      <c r="CZ145" s="52">
        <v>0</v>
      </c>
      <c r="DA145" s="52">
        <v>0</v>
      </c>
      <c r="DB145" s="52">
        <v>0</v>
      </c>
      <c r="DC145" s="52">
        <v>-4.8989999999999999E-2</v>
      </c>
      <c r="DD145" s="52">
        <v>0</v>
      </c>
      <c r="DE145" s="52">
        <v>0</v>
      </c>
      <c r="DF145" s="52">
        <v>0</v>
      </c>
      <c r="DG145" s="52">
        <v>0</v>
      </c>
      <c r="DH145" s="52">
        <v>6.1859999999999998E-2</v>
      </c>
      <c r="DI145" s="52">
        <v>0</v>
      </c>
      <c r="DJ145" s="52">
        <v>0.13289000000000001</v>
      </c>
      <c r="DK145" s="52">
        <v>0.69586999999999999</v>
      </c>
      <c r="DL145" s="52">
        <v>0.46994000000000002</v>
      </c>
      <c r="DM145" s="52">
        <v>0</v>
      </c>
      <c r="DN145" s="52">
        <v>4.0500000000000001E-2</v>
      </c>
      <c r="DO145" s="52">
        <v>-2.2550000000000001E-2</v>
      </c>
      <c r="DP145" s="52">
        <v>0.32322000000000001</v>
      </c>
      <c r="DQ145" s="52">
        <v>-0.35602</v>
      </c>
      <c r="DR145" s="52">
        <v>4.4549999999999999E-2</v>
      </c>
    </row>
    <row r="146" spans="1:122" x14ac:dyDescent="0.25">
      <c r="A146" s="59" t="s">
        <v>346</v>
      </c>
      <c r="B146" s="72" t="s">
        <v>171</v>
      </c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52">
        <v>0</v>
      </c>
      <c r="BK146" s="52">
        <v>0</v>
      </c>
      <c r="BL146" s="52">
        <v>0</v>
      </c>
      <c r="BM146" s="52">
        <v>0</v>
      </c>
      <c r="BN146" s="52">
        <v>0</v>
      </c>
      <c r="BO146" s="52">
        <v>0</v>
      </c>
      <c r="BP146" s="52">
        <v>0</v>
      </c>
      <c r="BQ146" s="52">
        <v>0</v>
      </c>
      <c r="BR146" s="52">
        <v>0</v>
      </c>
      <c r="BS146" s="52">
        <v>0</v>
      </c>
      <c r="BT146" s="52">
        <v>0</v>
      </c>
      <c r="BU146" s="52">
        <v>0</v>
      </c>
      <c r="BV146" s="52">
        <v>0</v>
      </c>
      <c r="BW146" s="52">
        <v>0</v>
      </c>
      <c r="BX146" s="52">
        <v>0</v>
      </c>
      <c r="BY146" s="52">
        <v>0</v>
      </c>
      <c r="BZ146" s="52">
        <v>0</v>
      </c>
      <c r="CA146" s="52">
        <v>0</v>
      </c>
      <c r="CB146" s="52">
        <v>0</v>
      </c>
      <c r="CC146" s="52">
        <v>0</v>
      </c>
      <c r="CD146" s="52">
        <v>0</v>
      </c>
      <c r="CE146" s="52">
        <v>0</v>
      </c>
      <c r="CF146" s="52">
        <v>0</v>
      </c>
      <c r="CG146" s="52">
        <v>0</v>
      </c>
      <c r="CH146" s="52">
        <v>0</v>
      </c>
      <c r="CI146" s="52">
        <v>0</v>
      </c>
      <c r="CJ146" s="52">
        <v>0</v>
      </c>
      <c r="CK146" s="52">
        <v>0</v>
      </c>
      <c r="CL146" s="52">
        <v>-0.27244000000000002</v>
      </c>
      <c r="CM146" s="52">
        <v>0</v>
      </c>
      <c r="CN146" s="52">
        <v>0</v>
      </c>
      <c r="CO146" s="52">
        <v>0</v>
      </c>
      <c r="CP146" s="52">
        <v>0</v>
      </c>
      <c r="CQ146" s="52">
        <v>0</v>
      </c>
      <c r="CR146" s="52">
        <v>0</v>
      </c>
      <c r="CS146" s="52">
        <v>0</v>
      </c>
      <c r="CT146" s="52">
        <v>0</v>
      </c>
      <c r="CU146" s="52">
        <v>0</v>
      </c>
      <c r="CV146" s="52">
        <v>0</v>
      </c>
      <c r="CW146" s="52">
        <v>0</v>
      </c>
      <c r="CX146" s="52">
        <v>0</v>
      </c>
      <c r="CY146" s="52">
        <v>0</v>
      </c>
      <c r="CZ146" s="52">
        <v>0</v>
      </c>
      <c r="DA146" s="52">
        <v>0</v>
      </c>
      <c r="DB146" s="52">
        <v>0</v>
      </c>
      <c r="DC146" s="52">
        <v>0</v>
      </c>
      <c r="DD146" s="52">
        <v>0</v>
      </c>
      <c r="DE146" s="52">
        <v>0</v>
      </c>
      <c r="DF146" s="52">
        <v>0</v>
      </c>
      <c r="DG146" s="52">
        <v>0</v>
      </c>
      <c r="DH146" s="52">
        <v>0</v>
      </c>
      <c r="DI146" s="52">
        <v>0</v>
      </c>
      <c r="DJ146" s="52">
        <v>0</v>
      </c>
      <c r="DK146" s="52">
        <v>0</v>
      </c>
      <c r="DL146" s="52">
        <v>0</v>
      </c>
      <c r="DM146" s="52">
        <v>0</v>
      </c>
      <c r="DN146" s="52">
        <v>0</v>
      </c>
      <c r="DO146" s="52">
        <v>0</v>
      </c>
      <c r="DP146" s="52">
        <v>0</v>
      </c>
      <c r="DQ146" s="52">
        <v>0</v>
      </c>
      <c r="DR146" s="52">
        <v>0</v>
      </c>
    </row>
    <row r="147" spans="1:122" x14ac:dyDescent="0.25">
      <c r="A147" s="59" t="s">
        <v>347</v>
      </c>
      <c r="B147" s="72" t="s">
        <v>172</v>
      </c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  <c r="Y147" s="72"/>
      <c r="Z147" s="72"/>
      <c r="AA147" s="72"/>
      <c r="AB147" s="72"/>
      <c r="AC147" s="72"/>
      <c r="AD147" s="72"/>
      <c r="AE147" s="72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52">
        <v>0</v>
      </c>
      <c r="BK147" s="52">
        <v>0</v>
      </c>
      <c r="BL147" s="52">
        <v>0.55000000000000004</v>
      </c>
      <c r="BM147" s="52">
        <v>-1.7</v>
      </c>
      <c r="BN147" s="52">
        <v>0</v>
      </c>
      <c r="BO147" s="52">
        <v>0</v>
      </c>
      <c r="BP147" s="52">
        <v>0</v>
      </c>
      <c r="BQ147" s="52">
        <v>0</v>
      </c>
      <c r="BR147" s="52">
        <v>0</v>
      </c>
      <c r="BS147" s="52">
        <v>0</v>
      </c>
      <c r="BT147" s="52">
        <v>0</v>
      </c>
      <c r="BU147" s="52">
        <v>0</v>
      </c>
      <c r="BV147" s="52">
        <v>0</v>
      </c>
      <c r="BW147" s="52">
        <v>0.12171</v>
      </c>
      <c r="BX147" s="52">
        <v>2.4889999999999999E-2</v>
      </c>
      <c r="BY147" s="52">
        <v>0</v>
      </c>
      <c r="BZ147" s="52">
        <v>-3.7870000000000001E-2</v>
      </c>
      <c r="CA147" s="52">
        <v>0.26647999999999999</v>
      </c>
      <c r="CB147" s="52">
        <v>0</v>
      </c>
      <c r="CC147" s="52">
        <v>-10.31955</v>
      </c>
      <c r="CD147" s="52">
        <v>0</v>
      </c>
      <c r="CE147" s="52">
        <v>6.8799999999999998E-3</v>
      </c>
      <c r="CF147" s="52">
        <v>-4.6449999999999998E-2</v>
      </c>
      <c r="CG147" s="52">
        <v>0</v>
      </c>
      <c r="CH147" s="52">
        <v>0</v>
      </c>
      <c r="CI147" s="52">
        <v>-2.9559999999999999E-2</v>
      </c>
      <c r="CJ147" s="52">
        <v>0</v>
      </c>
      <c r="CK147" s="52">
        <v>-1.559E-2</v>
      </c>
      <c r="CL147" s="52">
        <v>-1.0000000000000001E-5</v>
      </c>
      <c r="CM147" s="52">
        <v>0</v>
      </c>
      <c r="CN147" s="52">
        <v>3.8219999999999997E-2</v>
      </c>
      <c r="CO147" s="52">
        <v>1.7919999999999998E-2</v>
      </c>
      <c r="CP147" s="52">
        <v>-2.7650000000000001E-2</v>
      </c>
      <c r="CQ147" s="52">
        <v>0</v>
      </c>
      <c r="CR147" s="52">
        <v>-3.2599999999999999E-3</v>
      </c>
      <c r="CS147" s="52">
        <v>5.4900000000000001E-3</v>
      </c>
      <c r="CT147" s="52">
        <v>0</v>
      </c>
      <c r="CU147" s="52">
        <v>0</v>
      </c>
      <c r="CV147" s="52">
        <v>0</v>
      </c>
      <c r="CW147" s="52">
        <v>0</v>
      </c>
      <c r="CX147" s="52">
        <v>0</v>
      </c>
      <c r="CY147" s="52">
        <v>9.5009999999999997E-2</v>
      </c>
      <c r="CZ147" s="52">
        <v>0</v>
      </c>
      <c r="DA147" s="52">
        <v>0</v>
      </c>
      <c r="DB147" s="52">
        <v>0</v>
      </c>
      <c r="DC147" s="52">
        <v>-4.8989999999999999E-2</v>
      </c>
      <c r="DD147" s="52">
        <v>0</v>
      </c>
      <c r="DE147" s="52">
        <v>0</v>
      </c>
      <c r="DF147" s="52">
        <v>0</v>
      </c>
      <c r="DG147" s="52">
        <v>0</v>
      </c>
      <c r="DH147" s="52">
        <v>6.1859999999999998E-2</v>
      </c>
      <c r="DI147" s="52">
        <v>0</v>
      </c>
      <c r="DJ147" s="52">
        <v>0</v>
      </c>
      <c r="DK147" s="52">
        <v>0.57518999999999998</v>
      </c>
      <c r="DL147" s="52">
        <v>0.32982</v>
      </c>
      <c r="DM147" s="52">
        <v>0</v>
      </c>
      <c r="DN147" s="52">
        <v>0</v>
      </c>
      <c r="DO147" s="52">
        <v>-5.9200000000000003E-2</v>
      </c>
      <c r="DP147" s="52">
        <v>0.28289999999999998</v>
      </c>
      <c r="DQ147" s="52">
        <v>-0.28602</v>
      </c>
      <c r="DR147" s="52">
        <v>0</v>
      </c>
    </row>
    <row r="148" spans="1:122" x14ac:dyDescent="0.25">
      <c r="A148" s="59" t="s">
        <v>348</v>
      </c>
      <c r="B148" s="72" t="s">
        <v>149</v>
      </c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  <c r="Y148" s="72"/>
      <c r="Z148" s="72"/>
      <c r="AA148" s="72"/>
      <c r="AB148" s="72"/>
      <c r="AC148" s="72"/>
      <c r="AD148" s="72"/>
      <c r="AE148" s="72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52">
        <v>0</v>
      </c>
      <c r="BK148" s="52">
        <v>0</v>
      </c>
      <c r="BL148" s="52">
        <v>0</v>
      </c>
      <c r="BM148" s="52">
        <v>0</v>
      </c>
      <c r="BN148" s="52">
        <v>0</v>
      </c>
      <c r="BO148" s="52">
        <v>0</v>
      </c>
      <c r="BP148" s="52">
        <v>0</v>
      </c>
      <c r="BQ148" s="52">
        <v>0</v>
      </c>
      <c r="BR148" s="52">
        <v>0</v>
      </c>
      <c r="BS148" s="52">
        <v>0</v>
      </c>
      <c r="BT148" s="52">
        <v>0</v>
      </c>
      <c r="BU148" s="52">
        <v>0</v>
      </c>
      <c r="BV148" s="52">
        <v>0</v>
      </c>
      <c r="BW148" s="52">
        <v>0</v>
      </c>
      <c r="BX148" s="52">
        <v>0</v>
      </c>
      <c r="BY148" s="52">
        <v>0</v>
      </c>
      <c r="BZ148" s="52">
        <v>0</v>
      </c>
      <c r="CA148" s="52">
        <v>0</v>
      </c>
      <c r="CB148" s="52">
        <v>0</v>
      </c>
      <c r="CC148" s="52">
        <v>0</v>
      </c>
      <c r="CD148" s="52">
        <v>0</v>
      </c>
      <c r="CE148" s="52">
        <v>0</v>
      </c>
      <c r="CF148" s="52">
        <v>0</v>
      </c>
      <c r="CG148" s="52">
        <v>0</v>
      </c>
      <c r="CH148" s="52">
        <v>0</v>
      </c>
      <c r="CI148" s="52">
        <v>0</v>
      </c>
      <c r="CJ148" s="52">
        <v>0</v>
      </c>
      <c r="CK148" s="52">
        <v>0</v>
      </c>
      <c r="CL148" s="52">
        <v>0</v>
      </c>
      <c r="CM148" s="52">
        <v>0</v>
      </c>
      <c r="CN148" s="52">
        <v>0</v>
      </c>
      <c r="CO148" s="52">
        <v>0</v>
      </c>
      <c r="CP148" s="52">
        <v>0</v>
      </c>
      <c r="CQ148" s="52">
        <v>0</v>
      </c>
      <c r="CR148" s="52">
        <v>0</v>
      </c>
      <c r="CS148" s="52">
        <v>0</v>
      </c>
      <c r="CT148" s="52">
        <v>0</v>
      </c>
      <c r="CU148" s="52">
        <v>0</v>
      </c>
      <c r="CV148" s="52">
        <v>0</v>
      </c>
      <c r="CW148" s="52">
        <v>0</v>
      </c>
      <c r="CX148" s="52">
        <v>0</v>
      </c>
      <c r="CY148" s="52">
        <v>0</v>
      </c>
      <c r="CZ148" s="52">
        <v>0</v>
      </c>
      <c r="DA148" s="52">
        <v>0</v>
      </c>
      <c r="DB148" s="52">
        <v>0</v>
      </c>
      <c r="DC148" s="52">
        <v>0</v>
      </c>
      <c r="DD148" s="52">
        <v>0</v>
      </c>
      <c r="DE148" s="52">
        <v>0</v>
      </c>
      <c r="DF148" s="52">
        <v>0</v>
      </c>
      <c r="DG148" s="52">
        <v>0</v>
      </c>
      <c r="DH148" s="52">
        <v>0</v>
      </c>
      <c r="DI148" s="52">
        <v>0</v>
      </c>
      <c r="DJ148" s="52">
        <v>0</v>
      </c>
      <c r="DK148" s="52">
        <v>0</v>
      </c>
      <c r="DL148" s="52">
        <v>0</v>
      </c>
      <c r="DM148" s="52">
        <v>0</v>
      </c>
      <c r="DN148" s="52">
        <v>0</v>
      </c>
      <c r="DO148" s="52">
        <v>0</v>
      </c>
      <c r="DP148" s="52">
        <v>0</v>
      </c>
      <c r="DQ148" s="52">
        <v>0</v>
      </c>
      <c r="DR148" s="52">
        <v>0</v>
      </c>
    </row>
    <row r="149" spans="1:122" x14ac:dyDescent="0.25">
      <c r="A149" s="59" t="s">
        <v>349</v>
      </c>
      <c r="B149" s="72" t="s">
        <v>21</v>
      </c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52">
        <v>0</v>
      </c>
      <c r="BK149" s="52">
        <v>8.1019999999999995E-2</v>
      </c>
      <c r="BL149" s="52">
        <v>0</v>
      </c>
      <c r="BM149" s="52">
        <v>7.1989999999999998E-2</v>
      </c>
      <c r="BN149" s="52">
        <v>0</v>
      </c>
      <c r="BO149" s="52">
        <v>-5.1020000000000003E-2</v>
      </c>
      <c r="BP149" s="52">
        <v>0</v>
      </c>
      <c r="BQ149" s="52">
        <v>7.1989999999999998E-2</v>
      </c>
      <c r="BR149" s="52">
        <v>2.1999999999999999E-2</v>
      </c>
      <c r="BS149" s="52">
        <v>0.22459000000000001</v>
      </c>
      <c r="BT149" s="52">
        <v>2.29E-2</v>
      </c>
      <c r="BU149" s="52">
        <v>7.7009999999999995E-2</v>
      </c>
      <c r="BV149" s="52">
        <v>6.7799999999999999E-2</v>
      </c>
      <c r="BW149" s="52">
        <v>0.23311000000000001</v>
      </c>
      <c r="BX149" s="52">
        <v>4.2865000000000002</v>
      </c>
      <c r="BY149" s="52">
        <v>0.15991</v>
      </c>
      <c r="BZ149" s="52">
        <v>-3</v>
      </c>
      <c r="CA149" s="52">
        <v>-1</v>
      </c>
      <c r="CB149" s="52">
        <v>-0.55989999999999995</v>
      </c>
      <c r="CC149" s="52">
        <v>5.1020000000000003E-2</v>
      </c>
      <c r="CD149" s="52">
        <v>0.48133999999999999</v>
      </c>
      <c r="CE149" s="52">
        <v>7.4490000000000001E-2</v>
      </c>
      <c r="CF149" s="52">
        <v>0.82538</v>
      </c>
      <c r="CG149" s="52">
        <v>0.86492000000000002</v>
      </c>
      <c r="CH149" s="52">
        <v>-3.8850000000000003E-2</v>
      </c>
      <c r="CI149" s="52">
        <v>-7.0099999999999997E-3</v>
      </c>
      <c r="CJ149" s="52">
        <v>-4.3810000000000002E-2</v>
      </c>
      <c r="CK149" s="52">
        <v>-7.0400000000000003E-3</v>
      </c>
      <c r="CL149" s="52">
        <v>-8.3820000000000006E-2</v>
      </c>
      <c r="CM149" s="52">
        <v>-2.137E-2</v>
      </c>
      <c r="CN149" s="52">
        <v>-0.31133</v>
      </c>
      <c r="CO149" s="52">
        <v>-0.24368000000000001</v>
      </c>
      <c r="CP149" s="52">
        <v>5.7020000000000001E-2</v>
      </c>
      <c r="CQ149" s="52">
        <v>6.1800000000000001E-2</v>
      </c>
      <c r="CR149" s="52">
        <v>6.5210000000000004E-2</v>
      </c>
      <c r="CS149" s="52">
        <v>5.5919999999999997E-2</v>
      </c>
      <c r="CT149" s="52">
        <v>0.1</v>
      </c>
      <c r="CU149" s="52">
        <v>0.1</v>
      </c>
      <c r="CV149" s="52">
        <v>0.1</v>
      </c>
      <c r="CW149" s="52">
        <v>0.3</v>
      </c>
      <c r="CX149" s="52">
        <v>0</v>
      </c>
      <c r="CY149" s="52">
        <v>0</v>
      </c>
      <c r="CZ149" s="52">
        <v>0</v>
      </c>
      <c r="DA149" s="52">
        <v>0</v>
      </c>
      <c r="DB149" s="52">
        <v>0</v>
      </c>
      <c r="DC149" s="52">
        <v>0</v>
      </c>
      <c r="DD149" s="52">
        <v>0</v>
      </c>
      <c r="DE149" s="52">
        <v>0</v>
      </c>
      <c r="DF149" s="52">
        <v>0</v>
      </c>
      <c r="DG149" s="52">
        <v>0</v>
      </c>
      <c r="DH149" s="52">
        <v>0</v>
      </c>
      <c r="DI149" s="52">
        <v>0</v>
      </c>
      <c r="DJ149" s="52">
        <v>0.13289000000000001</v>
      </c>
      <c r="DK149" s="52">
        <v>0.12068</v>
      </c>
      <c r="DL149" s="52">
        <v>0.14011999999999999</v>
      </c>
      <c r="DM149" s="52">
        <v>0</v>
      </c>
      <c r="DN149" s="52">
        <v>4.0500000000000001E-2</v>
      </c>
      <c r="DO149" s="52">
        <v>3.6650000000000002E-2</v>
      </c>
      <c r="DP149" s="52">
        <v>4.0320000000000002E-2</v>
      </c>
      <c r="DQ149" s="52">
        <v>-7.0000000000000007E-2</v>
      </c>
      <c r="DR149" s="52">
        <v>4.4549999999999999E-2</v>
      </c>
    </row>
    <row r="150" spans="1:122" x14ac:dyDescent="0.25">
      <c r="A150" s="59" t="s">
        <v>350</v>
      </c>
      <c r="B150" s="73" t="s">
        <v>173</v>
      </c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  <c r="BD150" s="73"/>
      <c r="BE150" s="73"/>
      <c r="BF150" s="73"/>
      <c r="BG150" s="73"/>
      <c r="BH150" s="73"/>
      <c r="BI150" s="73"/>
      <c r="BJ150" s="52">
        <v>0</v>
      </c>
      <c r="BK150" s="52">
        <v>8.1019999999999995E-2</v>
      </c>
      <c r="BL150" s="52">
        <v>0</v>
      </c>
      <c r="BM150" s="52">
        <v>7.1989999999999998E-2</v>
      </c>
      <c r="BN150" s="52">
        <v>0</v>
      </c>
      <c r="BO150" s="52">
        <v>-5.1020000000000003E-2</v>
      </c>
      <c r="BP150" s="52">
        <v>0</v>
      </c>
      <c r="BQ150" s="52">
        <v>7.1989999999999998E-2</v>
      </c>
      <c r="BR150" s="52">
        <v>0</v>
      </c>
      <c r="BS150" s="52">
        <v>0.20549000000000001</v>
      </c>
      <c r="BT150" s="52">
        <v>0</v>
      </c>
      <c r="BU150" s="52">
        <v>5.611E-2</v>
      </c>
      <c r="BV150" s="52">
        <v>0</v>
      </c>
      <c r="BW150" s="52">
        <v>0.17061000000000001</v>
      </c>
      <c r="BX150" s="52">
        <v>0</v>
      </c>
      <c r="BY150" s="52">
        <v>0.10170999999999999</v>
      </c>
      <c r="BZ150" s="52">
        <v>0</v>
      </c>
      <c r="CA150" s="52">
        <v>0</v>
      </c>
      <c r="CB150" s="52">
        <v>0</v>
      </c>
      <c r="CC150" s="52">
        <v>5.1020000000000003E-2</v>
      </c>
      <c r="CD150" s="52">
        <v>2.8389999999999999E-2</v>
      </c>
      <c r="CE150" s="52">
        <v>4.3899999999999998E-3</v>
      </c>
      <c r="CF150" s="52">
        <v>4.8680000000000001E-2</v>
      </c>
      <c r="CG150" s="52">
        <v>5.1020000000000003E-2</v>
      </c>
      <c r="CH150" s="52">
        <v>-3.8850000000000003E-2</v>
      </c>
      <c r="CI150" s="52">
        <v>-7.0099999999999997E-3</v>
      </c>
      <c r="CJ150" s="52">
        <v>-4.3810000000000002E-2</v>
      </c>
      <c r="CK150" s="52">
        <v>-7.0400000000000003E-3</v>
      </c>
      <c r="CL150" s="52">
        <v>8.0519999999999994E-2</v>
      </c>
      <c r="CM150" s="52">
        <v>3.8E-3</v>
      </c>
      <c r="CN150" s="52">
        <v>-2.8910000000000002E-2</v>
      </c>
      <c r="CO150" s="52">
        <v>5.1799999999999999E-2</v>
      </c>
      <c r="CP150" s="52">
        <v>5.7020000000000001E-2</v>
      </c>
      <c r="CQ150" s="52">
        <v>6.1800000000000001E-2</v>
      </c>
      <c r="CR150" s="52">
        <v>6.5210000000000004E-2</v>
      </c>
      <c r="CS150" s="52">
        <v>5.5919999999999997E-2</v>
      </c>
      <c r="CT150" s="52">
        <v>0.1</v>
      </c>
      <c r="CU150" s="52">
        <v>0.1</v>
      </c>
      <c r="CV150" s="52">
        <v>0.1</v>
      </c>
      <c r="CW150" s="52">
        <v>0.3</v>
      </c>
      <c r="CX150" s="52">
        <v>0</v>
      </c>
      <c r="CY150" s="52">
        <v>0</v>
      </c>
      <c r="CZ150" s="52">
        <v>0</v>
      </c>
      <c r="DA150" s="52">
        <v>0</v>
      </c>
      <c r="DB150" s="52">
        <v>0</v>
      </c>
      <c r="DC150" s="52">
        <v>0</v>
      </c>
      <c r="DD150" s="52">
        <v>0</v>
      </c>
      <c r="DE150" s="52">
        <v>0</v>
      </c>
      <c r="DF150" s="52">
        <v>0</v>
      </c>
      <c r="DG150" s="52">
        <v>0</v>
      </c>
      <c r="DH150" s="52">
        <v>0</v>
      </c>
      <c r="DI150" s="52">
        <v>0</v>
      </c>
      <c r="DJ150" s="52">
        <v>0.13289000000000001</v>
      </c>
      <c r="DK150" s="52">
        <v>0.12068</v>
      </c>
      <c r="DL150" s="52">
        <v>0.14011999999999999</v>
      </c>
      <c r="DM150" s="52">
        <v>0</v>
      </c>
      <c r="DN150" s="52">
        <v>4.0500000000000001E-2</v>
      </c>
      <c r="DO150" s="52">
        <v>3.6650000000000002E-2</v>
      </c>
      <c r="DP150" s="52">
        <v>4.0320000000000002E-2</v>
      </c>
      <c r="DQ150" s="52">
        <v>-7.0000000000000007E-2</v>
      </c>
      <c r="DR150" s="52">
        <v>4.4549999999999999E-2</v>
      </c>
    </row>
    <row r="151" spans="1:122" x14ac:dyDescent="0.25">
      <c r="A151" s="59" t="s">
        <v>351</v>
      </c>
      <c r="B151" s="71" t="s">
        <v>84</v>
      </c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52">
        <v>-3.0883100000000003</v>
      </c>
      <c r="BK151" s="52">
        <v>-0.82440000000000013</v>
      </c>
      <c r="BL151" s="52">
        <v>3.5902800000000004</v>
      </c>
      <c r="BM151" s="52">
        <v>-3.0801499999999997</v>
      </c>
      <c r="BN151" s="52">
        <v>35.400460000000002</v>
      </c>
      <c r="BO151" s="52">
        <v>-10.558879999999998</v>
      </c>
      <c r="BP151" s="52">
        <v>8.5069999999999997</v>
      </c>
      <c r="BQ151" s="52">
        <v>-4.7695600000000002</v>
      </c>
      <c r="BR151" s="52">
        <v>29.73997</v>
      </c>
      <c r="BS151" s="52">
        <v>7.2441499999999994</v>
      </c>
      <c r="BT151" s="52">
        <v>8.5452899999999978</v>
      </c>
      <c r="BU151" s="52">
        <v>20.489599999999999</v>
      </c>
      <c r="BV151" s="52">
        <v>-11.31833</v>
      </c>
      <c r="BW151" s="52">
        <v>-37.512669999999993</v>
      </c>
      <c r="BX151" s="52">
        <v>-1.3421500000000002</v>
      </c>
      <c r="BY151" s="52">
        <v>-11.15498</v>
      </c>
      <c r="BZ151" s="52">
        <v>-0.35665000000000002</v>
      </c>
      <c r="CA151" s="52">
        <v>8.8745000000000012</v>
      </c>
      <c r="CB151" s="52">
        <v>-6.1592299999999991</v>
      </c>
      <c r="CC151" s="52">
        <v>10.303699999999999</v>
      </c>
      <c r="CD151" s="52">
        <v>4.1251199999999999</v>
      </c>
      <c r="CE151" s="52">
        <v>2.0233599999999998</v>
      </c>
      <c r="CF151" s="52">
        <v>-10.424720000000001</v>
      </c>
      <c r="CG151" s="52">
        <v>17.51315</v>
      </c>
      <c r="CH151" s="52">
        <v>16.09029</v>
      </c>
      <c r="CI151" s="52">
        <v>3.0523600000000002</v>
      </c>
      <c r="CJ151" s="52">
        <v>18.979089999999999</v>
      </c>
      <c r="CK151" s="52">
        <v>3.03098</v>
      </c>
      <c r="CL151" s="52">
        <v>-1.8973800000000001</v>
      </c>
      <c r="CM151" s="52">
        <v>1.1401399999999999</v>
      </c>
      <c r="CN151" s="52">
        <v>0.83199999999999996</v>
      </c>
      <c r="CO151" s="52">
        <v>-11.060320000000001</v>
      </c>
      <c r="CP151" s="52">
        <v>1.0898300000000001</v>
      </c>
      <c r="CQ151" s="52">
        <v>1.1895500000000001</v>
      </c>
      <c r="CR151" s="52">
        <v>1.9207399999999999</v>
      </c>
      <c r="CS151" s="52">
        <v>4.08162</v>
      </c>
      <c r="CT151" s="52">
        <v>2.5</v>
      </c>
      <c r="CU151" s="52">
        <v>4</v>
      </c>
      <c r="CV151" s="52">
        <v>5</v>
      </c>
      <c r="CW151" s="52">
        <v>-18</v>
      </c>
      <c r="CX151" s="52">
        <v>-3.5873499999999998</v>
      </c>
      <c r="CY151" s="52">
        <v>3.04758</v>
      </c>
      <c r="CZ151" s="52">
        <v>-18.29853</v>
      </c>
      <c r="DA151" s="52">
        <v>-11.48593</v>
      </c>
      <c r="DB151" s="52">
        <v>23.450469999999999</v>
      </c>
      <c r="DC151" s="52">
        <v>-1.4733400000000001</v>
      </c>
      <c r="DD151" s="52">
        <v>1.7091499999999999</v>
      </c>
      <c r="DE151" s="52">
        <v>-4.3875700000000002</v>
      </c>
      <c r="DF151" s="52">
        <v>-14.000640000000001</v>
      </c>
      <c r="DG151" s="52">
        <v>-11.41386</v>
      </c>
      <c r="DH151" s="52">
        <v>22.808119999999999</v>
      </c>
      <c r="DI151" s="52">
        <v>3.3275399999999999</v>
      </c>
      <c r="DJ151" s="52">
        <v>34.599159999999998</v>
      </c>
      <c r="DK151" s="52">
        <v>6.3430400000000002</v>
      </c>
      <c r="DL151" s="52">
        <v>23.174420000000001</v>
      </c>
      <c r="DM151" s="52">
        <v>31.719729999999998</v>
      </c>
      <c r="DN151" s="52">
        <v>24.604679999999998</v>
      </c>
      <c r="DO151" s="52">
        <v>-4.5062499999999996</v>
      </c>
      <c r="DP151" s="52">
        <v>15.37454</v>
      </c>
      <c r="DQ151" s="52">
        <v>66.22542</v>
      </c>
      <c r="DR151" s="52">
        <v>-222.42005</v>
      </c>
    </row>
    <row r="152" spans="1:122" x14ac:dyDescent="0.25">
      <c r="A152" s="59" t="s">
        <v>352</v>
      </c>
      <c r="B152" s="72" t="s">
        <v>171</v>
      </c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52">
        <v>0</v>
      </c>
      <c r="BK152" s="52">
        <v>0</v>
      </c>
      <c r="BL152" s="52">
        <v>0</v>
      </c>
      <c r="BM152" s="52">
        <v>0</v>
      </c>
      <c r="BN152" s="52">
        <v>0</v>
      </c>
      <c r="BO152" s="52">
        <v>0</v>
      </c>
      <c r="BP152" s="52">
        <v>0</v>
      </c>
      <c r="BQ152" s="52">
        <v>0</v>
      </c>
      <c r="BR152" s="52">
        <v>0</v>
      </c>
      <c r="BS152" s="52">
        <v>0</v>
      </c>
      <c r="BT152" s="52">
        <v>0</v>
      </c>
      <c r="BU152" s="52">
        <v>0</v>
      </c>
      <c r="BV152" s="52">
        <v>0</v>
      </c>
      <c r="BW152" s="52">
        <v>0</v>
      </c>
      <c r="BX152" s="52">
        <v>0</v>
      </c>
      <c r="BY152" s="52">
        <v>0</v>
      </c>
      <c r="BZ152" s="52">
        <v>0</v>
      </c>
      <c r="CA152" s="52">
        <v>0</v>
      </c>
      <c r="CB152" s="52">
        <v>0</v>
      </c>
      <c r="CC152" s="52">
        <v>0</v>
      </c>
      <c r="CD152" s="52">
        <v>0</v>
      </c>
      <c r="CE152" s="52">
        <v>0</v>
      </c>
      <c r="CF152" s="52">
        <v>0</v>
      </c>
      <c r="CG152" s="52">
        <v>0</v>
      </c>
      <c r="CH152" s="52">
        <v>0</v>
      </c>
      <c r="CI152" s="52">
        <v>0</v>
      </c>
      <c r="CJ152" s="52">
        <v>0</v>
      </c>
      <c r="CK152" s="52">
        <v>0</v>
      </c>
      <c r="CL152" s="52">
        <v>0</v>
      </c>
      <c r="CM152" s="52">
        <v>0</v>
      </c>
      <c r="CN152" s="52">
        <v>0</v>
      </c>
      <c r="CO152" s="52">
        <v>0</v>
      </c>
      <c r="CP152" s="52">
        <v>0</v>
      </c>
      <c r="CQ152" s="52">
        <v>0</v>
      </c>
      <c r="CR152" s="52">
        <v>0</v>
      </c>
      <c r="CS152" s="52">
        <v>0</v>
      </c>
      <c r="CT152" s="52">
        <v>0</v>
      </c>
      <c r="CU152" s="52">
        <v>0</v>
      </c>
      <c r="CV152" s="52">
        <v>0</v>
      </c>
      <c r="CW152" s="52">
        <v>0</v>
      </c>
      <c r="CX152" s="52">
        <v>0</v>
      </c>
      <c r="CY152" s="52">
        <v>0</v>
      </c>
      <c r="CZ152" s="52">
        <v>0</v>
      </c>
      <c r="DA152" s="52">
        <v>0</v>
      </c>
      <c r="DB152" s="52">
        <v>0</v>
      </c>
      <c r="DC152" s="52">
        <v>0</v>
      </c>
      <c r="DD152" s="52">
        <v>0</v>
      </c>
      <c r="DE152" s="52">
        <v>0</v>
      </c>
      <c r="DF152" s="52">
        <v>0</v>
      </c>
      <c r="DG152" s="52">
        <v>0</v>
      </c>
      <c r="DH152" s="52">
        <v>0</v>
      </c>
      <c r="DI152" s="52">
        <v>9.9061000000000003</v>
      </c>
      <c r="DJ152" s="52">
        <v>-2.1142099999999999</v>
      </c>
      <c r="DK152" s="52">
        <v>-5.7251599999999998</v>
      </c>
      <c r="DL152" s="52">
        <v>-2.0799999999999998E-3</v>
      </c>
      <c r="DM152" s="52">
        <v>2.7778299999999998</v>
      </c>
      <c r="DN152" s="52">
        <v>0</v>
      </c>
      <c r="DO152" s="52">
        <v>0</v>
      </c>
      <c r="DP152" s="52">
        <v>0</v>
      </c>
      <c r="DQ152" s="52">
        <v>0</v>
      </c>
      <c r="DR152" s="52">
        <v>0</v>
      </c>
    </row>
    <row r="153" spans="1:122" x14ac:dyDescent="0.25">
      <c r="A153" s="59" t="s">
        <v>353</v>
      </c>
      <c r="B153" s="72" t="s">
        <v>172</v>
      </c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52">
        <v>-4.2491300000000001</v>
      </c>
      <c r="BK153" s="52">
        <v>-3.5465599999999999</v>
      </c>
      <c r="BL153" s="52">
        <v>0.40742</v>
      </c>
      <c r="BM153" s="52">
        <v>-1.2289099999999999</v>
      </c>
      <c r="BN153" s="52">
        <v>26.656510000000001</v>
      </c>
      <c r="BO153" s="52">
        <v>-15.738049999999999</v>
      </c>
      <c r="BP153" s="52">
        <v>6.5445799999999998</v>
      </c>
      <c r="BQ153" s="52">
        <v>-10.158440000000001</v>
      </c>
      <c r="BR153" s="52">
        <v>11.127840000000001</v>
      </c>
      <c r="BS153" s="52">
        <v>-1.1871100000000001</v>
      </c>
      <c r="BT153" s="52">
        <v>-8.9410900000000009</v>
      </c>
      <c r="BU153" s="52">
        <v>2.2732000000000001</v>
      </c>
      <c r="BV153" s="52">
        <v>1.84134</v>
      </c>
      <c r="BW153" s="52">
        <v>0.32057999999999998</v>
      </c>
      <c r="BX153" s="52">
        <v>0.43221999999999999</v>
      </c>
      <c r="BY153" s="52">
        <v>1.3246800000000001</v>
      </c>
      <c r="BZ153" s="52">
        <v>1.7482899999999999</v>
      </c>
      <c r="CA153" s="52">
        <v>4.4818100000000003</v>
      </c>
      <c r="CB153" s="52">
        <v>-2.6537299999999999</v>
      </c>
      <c r="CC153" s="52">
        <v>12.73964</v>
      </c>
      <c r="CD153" s="52">
        <v>2.20539</v>
      </c>
      <c r="CE153" s="52">
        <v>3.84857</v>
      </c>
      <c r="CF153" s="52">
        <v>-8.1127400000000005</v>
      </c>
      <c r="CG153" s="52">
        <v>21.199819999999999</v>
      </c>
      <c r="CH153" s="52">
        <v>19.09355</v>
      </c>
      <c r="CI153" s="52">
        <v>1.11948</v>
      </c>
      <c r="CJ153" s="52">
        <v>15.79575</v>
      </c>
      <c r="CK153" s="52">
        <v>8.9800000000000001E-3</v>
      </c>
      <c r="CL153" s="52">
        <v>-5.7429800000000002</v>
      </c>
      <c r="CM153" s="52">
        <v>-2.3882699999999999</v>
      </c>
      <c r="CN153" s="52">
        <v>-1.4694700000000001</v>
      </c>
      <c r="CO153" s="52">
        <v>-4.35745</v>
      </c>
      <c r="CP153" s="52">
        <v>-0.92364999999999997</v>
      </c>
      <c r="CQ153" s="52">
        <v>9.8280000000000006E-2</v>
      </c>
      <c r="CR153" s="52">
        <v>8.2960000000000006E-2</v>
      </c>
      <c r="CS153" s="52">
        <v>-0.46021000000000001</v>
      </c>
      <c r="CT153" s="52">
        <v>-0.6</v>
      </c>
      <c r="CU153" s="52">
        <v>-0.6</v>
      </c>
      <c r="CV153" s="52">
        <v>-4.0999999999999996</v>
      </c>
      <c r="CW153" s="52">
        <v>-9.9</v>
      </c>
      <c r="CX153" s="52">
        <v>-6.6540100000000004</v>
      </c>
      <c r="CY153" s="52">
        <v>-1.9461900000000001</v>
      </c>
      <c r="CZ153" s="52">
        <v>-12.206200000000001</v>
      </c>
      <c r="DA153" s="52">
        <v>-14.378159999999999</v>
      </c>
      <c r="DB153" s="52">
        <v>25.439609999999998</v>
      </c>
      <c r="DC153" s="52">
        <v>-3.04697</v>
      </c>
      <c r="DD153" s="52">
        <v>1.0675399999999999</v>
      </c>
      <c r="DE153" s="52">
        <v>-0.31091999999999997</v>
      </c>
      <c r="DF153" s="52">
        <v>-11.99234</v>
      </c>
      <c r="DG153" s="52">
        <v>-12.87255</v>
      </c>
      <c r="DH153" s="52">
        <v>22.132390000000001</v>
      </c>
      <c r="DI153" s="52">
        <v>-6.8915699999999998</v>
      </c>
      <c r="DJ153" s="52">
        <v>36.64667</v>
      </c>
      <c r="DK153" s="52">
        <v>10.992179999999999</v>
      </c>
      <c r="DL153" s="52">
        <v>22.77402</v>
      </c>
      <c r="DM153" s="52">
        <v>25.917100000000001</v>
      </c>
      <c r="DN153" s="52">
        <v>25.078759999999999</v>
      </c>
      <c r="DO153" s="52">
        <v>-7.8638199999999996</v>
      </c>
      <c r="DP153" s="52">
        <v>14.235329999999999</v>
      </c>
      <c r="DQ153" s="52">
        <v>64.927620000000005</v>
      </c>
      <c r="DR153" s="52">
        <v>-224.56527</v>
      </c>
    </row>
    <row r="154" spans="1:122" x14ac:dyDescent="0.25">
      <c r="A154" s="59" t="s">
        <v>354</v>
      </c>
      <c r="B154" s="72" t="s">
        <v>149</v>
      </c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52">
        <v>1.3</v>
      </c>
      <c r="BK154" s="52">
        <v>2.8</v>
      </c>
      <c r="BL154" s="52">
        <v>3.1</v>
      </c>
      <c r="BM154" s="52">
        <v>-3.9</v>
      </c>
      <c r="BN154" s="52">
        <v>3.4983799999999996</v>
      </c>
      <c r="BO154" s="52">
        <v>0.88893</v>
      </c>
      <c r="BP154" s="52">
        <v>-1.8536299999999999</v>
      </c>
      <c r="BQ154" s="52">
        <v>-0.43296000000000001</v>
      </c>
      <c r="BR154" s="52">
        <v>2.4903999999999997</v>
      </c>
      <c r="BS154" s="52">
        <v>-3.49227</v>
      </c>
      <c r="BT154" s="52">
        <v>3.1271100000000001</v>
      </c>
      <c r="BU154" s="52">
        <v>2.8376000000000001</v>
      </c>
      <c r="BV154" s="52">
        <v>3.5733700000000002</v>
      </c>
      <c r="BW154" s="52">
        <v>-0.84728000000000003</v>
      </c>
      <c r="BX154" s="52">
        <v>6.4403300000000003</v>
      </c>
      <c r="BY154" s="52">
        <v>6.01227</v>
      </c>
      <c r="BZ154" s="52">
        <v>-1.88357</v>
      </c>
      <c r="CA154" s="52">
        <v>3.7673200000000002</v>
      </c>
      <c r="CB154" s="52">
        <v>-2.58263</v>
      </c>
      <c r="CC154" s="52">
        <v>-2.3593500000000001</v>
      </c>
      <c r="CD154" s="52">
        <v>-2.9421200000000001</v>
      </c>
      <c r="CE154" s="52">
        <v>0</v>
      </c>
      <c r="CF154" s="52">
        <v>-0.5161</v>
      </c>
      <c r="CG154" s="52">
        <v>0</v>
      </c>
      <c r="CH154" s="52">
        <v>-3.3357800000000002</v>
      </c>
      <c r="CI154" s="52">
        <v>-0.19283</v>
      </c>
      <c r="CJ154" s="52">
        <v>-2.76295</v>
      </c>
      <c r="CK154" s="52">
        <v>-0.13086</v>
      </c>
      <c r="CL154" s="52">
        <v>-0.20179</v>
      </c>
      <c r="CM154" s="52">
        <v>-8.5500000000000007E-2</v>
      </c>
      <c r="CN154" s="52">
        <v>-5.049E-2</v>
      </c>
      <c r="CO154" s="52">
        <v>-0.15547</v>
      </c>
      <c r="CP154" s="52">
        <v>-1.65E-3</v>
      </c>
      <c r="CQ154" s="52">
        <v>-1.9400000000000001E-3</v>
      </c>
      <c r="CR154" s="52">
        <v>-1.75E-3</v>
      </c>
      <c r="CS154" s="52">
        <v>-1.91E-3</v>
      </c>
      <c r="CT154" s="52">
        <v>-0.5</v>
      </c>
      <c r="CU154" s="52">
        <v>0</v>
      </c>
      <c r="CV154" s="52">
        <v>0</v>
      </c>
      <c r="CW154" s="52">
        <v>0</v>
      </c>
      <c r="CX154" s="52">
        <v>0</v>
      </c>
      <c r="CY154" s="52">
        <v>0</v>
      </c>
      <c r="CZ154" s="52">
        <v>0</v>
      </c>
      <c r="DA154" s="52">
        <v>0</v>
      </c>
      <c r="DB154" s="52">
        <v>0</v>
      </c>
      <c r="DC154" s="52">
        <v>0</v>
      </c>
      <c r="DD154" s="52">
        <v>0</v>
      </c>
      <c r="DE154" s="52">
        <v>0</v>
      </c>
      <c r="DF154" s="52">
        <v>0</v>
      </c>
      <c r="DG154" s="52">
        <v>0</v>
      </c>
      <c r="DH154" s="52">
        <v>0</v>
      </c>
      <c r="DI154" s="52">
        <v>0</v>
      </c>
      <c r="DJ154" s="52">
        <v>0</v>
      </c>
      <c r="DK154" s="52">
        <v>0</v>
      </c>
      <c r="DL154" s="52">
        <v>0</v>
      </c>
      <c r="DM154" s="52">
        <v>0</v>
      </c>
      <c r="DN154" s="52">
        <v>0</v>
      </c>
      <c r="DO154" s="52">
        <v>0</v>
      </c>
      <c r="DP154" s="52">
        <v>0</v>
      </c>
      <c r="DQ154" s="52">
        <v>0</v>
      </c>
      <c r="DR154" s="52">
        <v>0</v>
      </c>
    </row>
    <row r="155" spans="1:122" x14ac:dyDescent="0.25">
      <c r="A155" s="59" t="s">
        <v>355</v>
      </c>
      <c r="B155" s="72" t="s">
        <v>21</v>
      </c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52">
        <v>-0.13918</v>
      </c>
      <c r="BK155" s="52">
        <v>-7.7839999999999979E-2</v>
      </c>
      <c r="BL155" s="52">
        <v>8.2859999999999989E-2</v>
      </c>
      <c r="BM155" s="52">
        <v>2.0487599999999997</v>
      </c>
      <c r="BN155" s="52">
        <v>5.2455699999999998</v>
      </c>
      <c r="BO155" s="52">
        <v>4.2902399999999998</v>
      </c>
      <c r="BP155" s="52">
        <v>3.8160500000000002</v>
      </c>
      <c r="BQ155" s="52">
        <v>5.8218399999999999</v>
      </c>
      <c r="BR155" s="52">
        <v>16.121729999999999</v>
      </c>
      <c r="BS155" s="52">
        <v>11.92353</v>
      </c>
      <c r="BT155" s="52">
        <v>14.359269999999999</v>
      </c>
      <c r="BU155" s="52">
        <v>15.3788</v>
      </c>
      <c r="BV155" s="52">
        <v>-16.733039999999999</v>
      </c>
      <c r="BW155" s="52">
        <v>-36.985969999999995</v>
      </c>
      <c r="BX155" s="52">
        <v>-8.2147000000000006</v>
      </c>
      <c r="BY155" s="52">
        <v>-18.49193</v>
      </c>
      <c r="BZ155" s="52">
        <v>-0.22136999999999996</v>
      </c>
      <c r="CA155" s="52">
        <v>0.62536999999999998</v>
      </c>
      <c r="CB155" s="52">
        <v>-0.92287000000000008</v>
      </c>
      <c r="CC155" s="52">
        <v>-7.6589999999999714E-2</v>
      </c>
      <c r="CD155" s="52">
        <v>4.8618499999999996</v>
      </c>
      <c r="CE155" s="52">
        <v>-1.82521</v>
      </c>
      <c r="CF155" s="52">
        <v>-1.7958799999999999</v>
      </c>
      <c r="CG155" s="52">
        <v>-3.6866699999999999</v>
      </c>
      <c r="CH155" s="52">
        <v>0.33251999999999998</v>
      </c>
      <c r="CI155" s="52">
        <v>2.1257100000000002</v>
      </c>
      <c r="CJ155" s="52">
        <v>5.9462900000000003</v>
      </c>
      <c r="CK155" s="52">
        <v>3.15286</v>
      </c>
      <c r="CL155" s="52">
        <v>4.04739</v>
      </c>
      <c r="CM155" s="52">
        <v>3.6139100000000002</v>
      </c>
      <c r="CN155" s="52">
        <v>2.3519600000000001</v>
      </c>
      <c r="CO155" s="52">
        <v>-6.54739</v>
      </c>
      <c r="CP155" s="52">
        <v>2.0151300000000001</v>
      </c>
      <c r="CQ155" s="52">
        <v>1.09321</v>
      </c>
      <c r="CR155" s="52">
        <v>1.8395300000000001</v>
      </c>
      <c r="CS155" s="52">
        <v>4.5437399999999997</v>
      </c>
      <c r="CT155" s="52">
        <v>3.6</v>
      </c>
      <c r="CU155" s="52">
        <v>4.5999999999999996</v>
      </c>
      <c r="CV155" s="52">
        <v>9.1</v>
      </c>
      <c r="CW155" s="52">
        <v>-8</v>
      </c>
      <c r="CX155" s="52">
        <v>3.0666600000000002</v>
      </c>
      <c r="CY155" s="52">
        <v>4.9937699999999996</v>
      </c>
      <c r="CZ155" s="52">
        <v>-6.0923299999999996</v>
      </c>
      <c r="DA155" s="52">
        <v>2.8922300000000001</v>
      </c>
      <c r="DB155" s="52">
        <v>-1.9891399999999999</v>
      </c>
      <c r="DC155" s="52">
        <v>1.5736300000000001</v>
      </c>
      <c r="DD155" s="52">
        <v>0.64161000000000001</v>
      </c>
      <c r="DE155" s="52">
        <v>-4.0766499999999999</v>
      </c>
      <c r="DF155" s="52">
        <v>-2.0083000000000002</v>
      </c>
      <c r="DG155" s="52">
        <v>1.45869</v>
      </c>
      <c r="DH155" s="52">
        <v>0.67573000000000005</v>
      </c>
      <c r="DI155" s="52">
        <v>0.31301000000000001</v>
      </c>
      <c r="DJ155" s="52">
        <v>6.6699999999999995E-2</v>
      </c>
      <c r="DK155" s="52">
        <v>1.07602</v>
      </c>
      <c r="DL155" s="52">
        <v>0.40248</v>
      </c>
      <c r="DM155" s="52">
        <v>3.0247999999999999</v>
      </c>
      <c r="DN155" s="52">
        <v>-0.47408</v>
      </c>
      <c r="DO155" s="52">
        <v>3.3575699999999999</v>
      </c>
      <c r="DP155" s="52">
        <v>1.1392100000000001</v>
      </c>
      <c r="DQ155" s="52">
        <v>1.2978000000000001</v>
      </c>
      <c r="DR155" s="52">
        <v>2.1452200000000001</v>
      </c>
    </row>
    <row r="156" spans="1:122" x14ac:dyDescent="0.25">
      <c r="A156" s="59" t="s">
        <v>356</v>
      </c>
      <c r="B156" s="73" t="s">
        <v>173</v>
      </c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  <c r="BD156" s="73"/>
      <c r="BE156" s="73"/>
      <c r="BF156" s="73"/>
      <c r="BG156" s="73"/>
      <c r="BH156" s="73"/>
      <c r="BI156" s="73"/>
      <c r="BJ156" s="52">
        <v>6.8700000000000002E-3</v>
      </c>
      <c r="BK156" s="52">
        <v>8.9080000000000006E-2</v>
      </c>
      <c r="BL156" s="52">
        <v>0.19503000000000001</v>
      </c>
      <c r="BM156" s="52">
        <v>2.1513399999999998</v>
      </c>
      <c r="BN156" s="52">
        <v>1.58962</v>
      </c>
      <c r="BO156" s="52">
        <v>0.11723</v>
      </c>
      <c r="BP156" s="52">
        <v>8.3640000000000006E-2</v>
      </c>
      <c r="BQ156" s="52">
        <v>2.04182</v>
      </c>
      <c r="BR156" s="52">
        <v>2.6289799999999999</v>
      </c>
      <c r="BS156" s="52">
        <v>0.14446999999999999</v>
      </c>
      <c r="BT156" s="52">
        <v>0.26207999999999998</v>
      </c>
      <c r="BU156" s="52">
        <v>2.4666899999999998</v>
      </c>
      <c r="BV156" s="52">
        <v>2.64534</v>
      </c>
      <c r="BW156" s="52">
        <v>-12.343290000000001</v>
      </c>
      <c r="BX156" s="52">
        <v>9.0496499999999997</v>
      </c>
      <c r="BY156" s="52">
        <v>-2.0470900000000003</v>
      </c>
      <c r="BZ156" s="52">
        <v>5.3339999999999999E-2</v>
      </c>
      <c r="CA156" s="52">
        <v>-0.50903999999999994</v>
      </c>
      <c r="CB156" s="52">
        <v>-2.85907</v>
      </c>
      <c r="CC156" s="52">
        <v>-1.86293</v>
      </c>
      <c r="CD156" s="52">
        <v>-0.23280999999999999</v>
      </c>
      <c r="CE156" s="52">
        <v>-0.40522000000000002</v>
      </c>
      <c r="CF156" s="52">
        <v>-2.9535499999999999</v>
      </c>
      <c r="CG156" s="52">
        <v>-2.2028500000000002</v>
      </c>
      <c r="CH156" s="52">
        <v>-0.36246</v>
      </c>
      <c r="CI156" s="52">
        <v>-6.5310000000000007E-2</v>
      </c>
      <c r="CJ156" s="52">
        <v>-0.40812999999999999</v>
      </c>
      <c r="CK156" s="52">
        <v>-6.4610000000000001E-2</v>
      </c>
      <c r="CL156" s="52">
        <v>0.31429000000000001</v>
      </c>
      <c r="CM156" s="52">
        <v>5.6210000000000003E-2</v>
      </c>
      <c r="CN156" s="52">
        <v>0.35196</v>
      </c>
      <c r="CO156" s="52">
        <v>5.4510000000000003E-2</v>
      </c>
      <c r="CP156" s="52">
        <v>0.33649000000000001</v>
      </c>
      <c r="CQ156" s="52">
        <v>0.27568999999999999</v>
      </c>
      <c r="CR156" s="52">
        <v>0.49292000000000002</v>
      </c>
      <c r="CS156" s="52">
        <v>0.14605000000000001</v>
      </c>
      <c r="CT156" s="52">
        <v>0</v>
      </c>
      <c r="CU156" s="52">
        <v>0</v>
      </c>
      <c r="CV156" s="52">
        <v>0</v>
      </c>
      <c r="CW156" s="52">
        <v>-0.1</v>
      </c>
      <c r="CX156" s="52">
        <v>-8.5129999999999997E-2</v>
      </c>
      <c r="CY156" s="52">
        <v>-5.3530000000000001E-2</v>
      </c>
      <c r="CZ156" s="52">
        <v>-0.1099</v>
      </c>
      <c r="DA156" s="52">
        <v>-8.2629999999999995E-2</v>
      </c>
      <c r="DB156" s="52">
        <v>2.9780000000000001E-2</v>
      </c>
      <c r="DC156" s="52">
        <v>1.9040000000000001E-2</v>
      </c>
      <c r="DD156" s="52">
        <v>3.9559999999999998E-2</v>
      </c>
      <c r="DE156" s="52">
        <v>3.0300000000000001E-2</v>
      </c>
      <c r="DF156" s="52">
        <v>3.3140000000000003E-2</v>
      </c>
      <c r="DG156" s="52">
        <v>2.0990000000000002E-2</v>
      </c>
      <c r="DH156" s="52">
        <v>4.3580000000000001E-2</v>
      </c>
      <c r="DI156" s="52">
        <v>3.322E-2</v>
      </c>
      <c r="DJ156" s="52">
        <v>-4.1900000000000001E-3</v>
      </c>
      <c r="DK156" s="52">
        <v>-2.6700000000000001E-3</v>
      </c>
      <c r="DL156" s="52">
        <v>-5.5500000000000002E-3</v>
      </c>
      <c r="DM156" s="52">
        <v>-4.2700000000000004E-3</v>
      </c>
      <c r="DN156" s="52">
        <v>4.8030000000000003E-2</v>
      </c>
      <c r="DO156" s="52">
        <v>3.0530000000000002E-2</v>
      </c>
      <c r="DP156" s="52">
        <v>3.6630000000000003E-2</v>
      </c>
      <c r="DQ156" s="52">
        <v>-4.7000000000000002E-3</v>
      </c>
      <c r="DR156" s="52">
        <v>5.2830000000000002E-2</v>
      </c>
    </row>
    <row r="157" spans="1:122" x14ac:dyDescent="0.25">
      <c r="A157" s="59" t="s">
        <v>357</v>
      </c>
      <c r="B157" s="70" t="s">
        <v>169</v>
      </c>
      <c r="C157" s="70"/>
      <c r="D157" s="70"/>
      <c r="E157" s="70"/>
      <c r="F157" s="70"/>
      <c r="G157" s="70"/>
      <c r="H157" s="70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  <c r="AA157" s="70"/>
      <c r="AB157" s="70"/>
      <c r="AC157" s="70"/>
      <c r="AD157" s="70"/>
      <c r="AE157" s="70"/>
      <c r="AF157" s="70"/>
      <c r="AG157" s="70"/>
      <c r="AH157" s="70"/>
      <c r="AI157" s="70"/>
      <c r="AJ157" s="70"/>
      <c r="AK157" s="70"/>
      <c r="AL157" s="70"/>
      <c r="AM157" s="70"/>
      <c r="AN157" s="70"/>
      <c r="AO157" s="70"/>
      <c r="AP157" s="70"/>
      <c r="AQ157" s="70"/>
      <c r="AR157" s="70"/>
      <c r="AS157" s="70"/>
      <c r="AT157" s="70"/>
      <c r="AU157" s="70"/>
      <c r="AV157" s="70"/>
      <c r="AW157" s="70"/>
      <c r="AX157" s="70"/>
      <c r="AY157" s="70"/>
      <c r="AZ157" s="70"/>
      <c r="BA157" s="70"/>
      <c r="BB157" s="70"/>
      <c r="BC157" s="70"/>
      <c r="BD157" s="70"/>
      <c r="BE157" s="70"/>
      <c r="BF157" s="70"/>
      <c r="BG157" s="70"/>
      <c r="BH157" s="70"/>
      <c r="BI157" s="70"/>
      <c r="BJ157" s="52">
        <v>33.799999999999997</v>
      </c>
      <c r="BK157" s="52">
        <v>0</v>
      </c>
      <c r="BL157" s="52">
        <v>0</v>
      </c>
      <c r="BM157" s="52">
        <v>0</v>
      </c>
      <c r="BN157" s="52">
        <v>0</v>
      </c>
      <c r="BO157" s="52">
        <v>-6.7</v>
      </c>
      <c r="BP157" s="52">
        <v>-5.6</v>
      </c>
      <c r="BQ157" s="52">
        <v>0</v>
      </c>
      <c r="BR157" s="52">
        <v>-1.6</v>
      </c>
      <c r="BS157" s="52">
        <v>-3.7</v>
      </c>
      <c r="BT157" s="52">
        <v>-0.2</v>
      </c>
      <c r="BU157" s="52">
        <v>0</v>
      </c>
      <c r="BV157" s="52">
        <v>0</v>
      </c>
      <c r="BW157" s="52">
        <v>0</v>
      </c>
      <c r="BX157" s="52">
        <v>0</v>
      </c>
      <c r="BY157" s="52">
        <v>-325</v>
      </c>
      <c r="BZ157" s="52">
        <v>0</v>
      </c>
      <c r="CA157" s="52">
        <v>700</v>
      </c>
      <c r="CB157" s="52">
        <v>0</v>
      </c>
      <c r="CC157" s="52">
        <v>0</v>
      </c>
      <c r="CD157" s="52">
        <v>671.14138000000003</v>
      </c>
      <c r="CE157" s="52">
        <v>0</v>
      </c>
      <c r="CF157" s="52">
        <v>-293.3947</v>
      </c>
      <c r="CG157" s="52">
        <v>350</v>
      </c>
      <c r="CH157" s="52">
        <v>790.23990000000003</v>
      </c>
      <c r="CI157" s="52">
        <v>0</v>
      </c>
      <c r="CJ157" s="52">
        <v>0</v>
      </c>
      <c r="CK157" s="52">
        <v>0</v>
      </c>
      <c r="CL157" s="52">
        <v>18.873719999999999</v>
      </c>
      <c r="CM157" s="52">
        <v>9.5178399999999996</v>
      </c>
      <c r="CN157" s="52">
        <v>-9.9650999999999996</v>
      </c>
      <c r="CO157" s="52">
        <v>3.5341999999999998</v>
      </c>
      <c r="CP157" s="52">
        <v>-9.6833299999999998</v>
      </c>
      <c r="CQ157" s="52">
        <v>628.95083</v>
      </c>
      <c r="CR157" s="52">
        <v>-1.6303399999999999</v>
      </c>
      <c r="CS157" s="52">
        <v>1.29044</v>
      </c>
      <c r="CT157" s="52">
        <v>-34.299999999999997</v>
      </c>
      <c r="CU157" s="52">
        <v>828.4</v>
      </c>
      <c r="CV157" s="52">
        <v>0.2</v>
      </c>
      <c r="CW157" s="52">
        <v>3.6</v>
      </c>
      <c r="CX157" s="52">
        <v>-125.01138</v>
      </c>
      <c r="CY157" s="52">
        <v>0.22986999999999999</v>
      </c>
      <c r="CZ157" s="52">
        <v>0.29538999999999999</v>
      </c>
      <c r="DA157" s="52">
        <v>0.21831999999999999</v>
      </c>
      <c r="DB157" s="52">
        <v>-144.57294999999999</v>
      </c>
      <c r="DC157" s="52">
        <v>1180.5148099999999</v>
      </c>
      <c r="DD157" s="52">
        <v>4.3770000000000003E-2</v>
      </c>
      <c r="DE157" s="52">
        <v>-349.95890000000003</v>
      </c>
      <c r="DF157" s="52">
        <v>-17.03886</v>
      </c>
      <c r="DG157" s="52">
        <v>1054.28125</v>
      </c>
      <c r="DH157" s="52">
        <v>9.3759999999999996E-2</v>
      </c>
      <c r="DI157" s="52">
        <v>-799.92447000000004</v>
      </c>
      <c r="DJ157" s="52">
        <v>58.611980000000003</v>
      </c>
      <c r="DK157" s="52">
        <v>699.46379000000002</v>
      </c>
      <c r="DL157" s="52">
        <v>-0.30668000000000001</v>
      </c>
      <c r="DM157" s="52">
        <v>999.57856000000004</v>
      </c>
      <c r="DN157" s="52">
        <v>872.89106000000004</v>
      </c>
      <c r="DO157" s="52">
        <v>-816.02991999999995</v>
      </c>
      <c r="DP157" s="52">
        <v>386.92147999999997</v>
      </c>
      <c r="DQ157" s="52">
        <v>148.62925000000001</v>
      </c>
      <c r="DR157" s="52">
        <v>-115.37336999999999</v>
      </c>
    </row>
    <row r="158" spans="1:122" x14ac:dyDescent="0.25">
      <c r="A158" s="59" t="s">
        <v>358</v>
      </c>
      <c r="B158" s="71" t="s">
        <v>83</v>
      </c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52">
        <v>0</v>
      </c>
      <c r="BK158" s="52">
        <v>0</v>
      </c>
      <c r="BL158" s="52">
        <v>0</v>
      </c>
      <c r="BM158" s="52">
        <v>0</v>
      </c>
      <c r="BN158" s="52">
        <v>0</v>
      </c>
      <c r="BO158" s="52">
        <v>0</v>
      </c>
      <c r="BP158" s="52">
        <v>0</v>
      </c>
      <c r="BQ158" s="52">
        <v>0</v>
      </c>
      <c r="BR158" s="52">
        <v>0</v>
      </c>
      <c r="BS158" s="52">
        <v>0</v>
      </c>
      <c r="BT158" s="52">
        <v>0</v>
      </c>
      <c r="BU158" s="52">
        <v>0</v>
      </c>
      <c r="BV158" s="52">
        <v>0</v>
      </c>
      <c r="BW158" s="52">
        <v>0</v>
      </c>
      <c r="BX158" s="52">
        <v>0</v>
      </c>
      <c r="BY158" s="52">
        <v>0</v>
      </c>
      <c r="BZ158" s="52">
        <v>0</v>
      </c>
      <c r="CA158" s="52">
        <v>0</v>
      </c>
      <c r="CB158" s="52">
        <v>0</v>
      </c>
      <c r="CC158" s="52">
        <v>0</v>
      </c>
      <c r="CD158" s="52">
        <v>0</v>
      </c>
      <c r="CE158" s="52">
        <v>0</v>
      </c>
      <c r="CF158" s="52">
        <v>0</v>
      </c>
      <c r="CG158" s="52">
        <v>0</v>
      </c>
      <c r="CH158" s="52">
        <v>0</v>
      </c>
      <c r="CI158" s="52">
        <v>0</v>
      </c>
      <c r="CJ158" s="52">
        <v>0</v>
      </c>
      <c r="CK158" s="52">
        <v>0</v>
      </c>
      <c r="CL158" s="52">
        <v>0</v>
      </c>
      <c r="CM158" s="52">
        <v>0</v>
      </c>
      <c r="CN158" s="52">
        <v>0</v>
      </c>
      <c r="CO158" s="52">
        <v>0</v>
      </c>
      <c r="CP158" s="52">
        <v>0</v>
      </c>
      <c r="CQ158" s="52">
        <v>0</v>
      </c>
      <c r="CR158" s="52">
        <v>0</v>
      </c>
      <c r="CS158" s="52">
        <v>0</v>
      </c>
      <c r="CT158" s="52">
        <v>0</v>
      </c>
      <c r="CU158" s="52">
        <v>0</v>
      </c>
      <c r="CV158" s="52">
        <v>0</v>
      </c>
      <c r="CW158" s="52">
        <v>0</v>
      </c>
      <c r="CX158" s="52">
        <v>0</v>
      </c>
      <c r="CY158" s="52">
        <v>0</v>
      </c>
      <c r="CZ158" s="52">
        <v>0</v>
      </c>
      <c r="DA158" s="52">
        <v>0</v>
      </c>
      <c r="DB158" s="52">
        <v>0</v>
      </c>
      <c r="DC158" s="52">
        <v>0</v>
      </c>
      <c r="DD158" s="52">
        <v>0</v>
      </c>
      <c r="DE158" s="52">
        <v>0</v>
      </c>
      <c r="DF158" s="52">
        <v>0</v>
      </c>
      <c r="DG158" s="52">
        <v>0</v>
      </c>
      <c r="DH158" s="52">
        <v>0</v>
      </c>
      <c r="DI158" s="52">
        <v>0</v>
      </c>
      <c r="DJ158" s="52">
        <v>0</v>
      </c>
      <c r="DK158" s="52">
        <v>0</v>
      </c>
      <c r="DL158" s="52">
        <v>0</v>
      </c>
      <c r="DM158" s="52">
        <v>0</v>
      </c>
      <c r="DN158" s="52">
        <v>0</v>
      </c>
      <c r="DO158" s="52">
        <v>0</v>
      </c>
      <c r="DP158" s="52">
        <v>0</v>
      </c>
      <c r="DQ158" s="52">
        <v>0</v>
      </c>
      <c r="DR158" s="52">
        <v>0</v>
      </c>
    </row>
    <row r="159" spans="1:122" x14ac:dyDescent="0.25">
      <c r="A159" s="59" t="s">
        <v>359</v>
      </c>
      <c r="B159" s="72" t="s">
        <v>171</v>
      </c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  <c r="Y159" s="72"/>
      <c r="Z159" s="72"/>
      <c r="AA159" s="72"/>
      <c r="AB159" s="72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52">
        <v>0</v>
      </c>
      <c r="BK159" s="52">
        <v>0</v>
      </c>
      <c r="BL159" s="52">
        <v>0</v>
      </c>
      <c r="BM159" s="52">
        <v>0</v>
      </c>
      <c r="BN159" s="52">
        <v>0</v>
      </c>
      <c r="BO159" s="52">
        <v>0</v>
      </c>
      <c r="BP159" s="52">
        <v>0</v>
      </c>
      <c r="BQ159" s="52">
        <v>0</v>
      </c>
      <c r="BR159" s="52">
        <v>0</v>
      </c>
      <c r="BS159" s="52">
        <v>0</v>
      </c>
      <c r="BT159" s="52">
        <v>0</v>
      </c>
      <c r="BU159" s="52">
        <v>0</v>
      </c>
      <c r="BV159" s="52">
        <v>0</v>
      </c>
      <c r="BW159" s="52">
        <v>0</v>
      </c>
      <c r="BX159" s="52">
        <v>0</v>
      </c>
      <c r="BY159" s="52">
        <v>0</v>
      </c>
      <c r="BZ159" s="52">
        <v>0</v>
      </c>
      <c r="CA159" s="52">
        <v>0</v>
      </c>
      <c r="CB159" s="52">
        <v>0</v>
      </c>
      <c r="CC159" s="52">
        <v>0</v>
      </c>
      <c r="CD159" s="52">
        <v>0</v>
      </c>
      <c r="CE159" s="52">
        <v>0</v>
      </c>
      <c r="CF159" s="52">
        <v>0</v>
      </c>
      <c r="CG159" s="52">
        <v>0</v>
      </c>
      <c r="CH159" s="52">
        <v>0</v>
      </c>
      <c r="CI159" s="52">
        <v>0</v>
      </c>
      <c r="CJ159" s="52">
        <v>0</v>
      </c>
      <c r="CK159" s="52">
        <v>0</v>
      </c>
      <c r="CL159" s="52">
        <v>0</v>
      </c>
      <c r="CM159" s="52">
        <v>0</v>
      </c>
      <c r="CN159" s="52">
        <v>0</v>
      </c>
      <c r="CO159" s="52">
        <v>0</v>
      </c>
      <c r="CP159" s="52">
        <v>0</v>
      </c>
      <c r="CQ159" s="52">
        <v>0</v>
      </c>
      <c r="CR159" s="52">
        <v>0</v>
      </c>
      <c r="CS159" s="52">
        <v>0</v>
      </c>
      <c r="CT159" s="52">
        <v>0</v>
      </c>
      <c r="CU159" s="52">
        <v>0</v>
      </c>
      <c r="CV159" s="52">
        <v>0</v>
      </c>
      <c r="CW159" s="52">
        <v>0</v>
      </c>
      <c r="CX159" s="52">
        <v>0</v>
      </c>
      <c r="CY159" s="52">
        <v>0</v>
      </c>
      <c r="CZ159" s="52">
        <v>0</v>
      </c>
      <c r="DA159" s="52">
        <v>0</v>
      </c>
      <c r="DB159" s="52">
        <v>0</v>
      </c>
      <c r="DC159" s="52">
        <v>0</v>
      </c>
      <c r="DD159" s="52">
        <v>0</v>
      </c>
      <c r="DE159" s="52">
        <v>0</v>
      </c>
      <c r="DF159" s="52">
        <v>0</v>
      </c>
      <c r="DG159" s="52">
        <v>0</v>
      </c>
      <c r="DH159" s="52">
        <v>0</v>
      </c>
      <c r="DI159" s="52">
        <v>0</v>
      </c>
      <c r="DJ159" s="52">
        <v>0</v>
      </c>
      <c r="DK159" s="52">
        <v>0</v>
      </c>
      <c r="DL159" s="52">
        <v>0</v>
      </c>
      <c r="DM159" s="52">
        <v>0</v>
      </c>
      <c r="DN159" s="52">
        <v>0</v>
      </c>
      <c r="DO159" s="52">
        <v>0</v>
      </c>
      <c r="DP159" s="52">
        <v>0</v>
      </c>
      <c r="DQ159" s="52">
        <v>0</v>
      </c>
      <c r="DR159" s="52">
        <v>0</v>
      </c>
    </row>
    <row r="160" spans="1:122" x14ac:dyDescent="0.25">
      <c r="A160" s="59" t="s">
        <v>360</v>
      </c>
      <c r="B160" s="72" t="s">
        <v>172</v>
      </c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72"/>
      <c r="V160" s="72"/>
      <c r="W160" s="72"/>
      <c r="X160" s="72"/>
      <c r="Y160" s="72"/>
      <c r="Z160" s="72"/>
      <c r="AA160" s="72"/>
      <c r="AB160" s="72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52">
        <v>0</v>
      </c>
      <c r="BK160" s="52">
        <v>0</v>
      </c>
      <c r="BL160" s="52">
        <v>0</v>
      </c>
      <c r="BM160" s="52">
        <v>0</v>
      </c>
      <c r="BN160" s="52">
        <v>0</v>
      </c>
      <c r="BO160" s="52">
        <v>0</v>
      </c>
      <c r="BP160" s="52">
        <v>0</v>
      </c>
      <c r="BQ160" s="52">
        <v>0</v>
      </c>
      <c r="BR160" s="52">
        <v>0</v>
      </c>
      <c r="BS160" s="52">
        <v>0</v>
      </c>
      <c r="BT160" s="52">
        <v>0</v>
      </c>
      <c r="BU160" s="52">
        <v>0</v>
      </c>
      <c r="BV160" s="52">
        <v>0</v>
      </c>
      <c r="BW160" s="52">
        <v>0</v>
      </c>
      <c r="BX160" s="52">
        <v>0</v>
      </c>
      <c r="BY160" s="52">
        <v>0</v>
      </c>
      <c r="BZ160" s="52">
        <v>0</v>
      </c>
      <c r="CA160" s="52">
        <v>0</v>
      </c>
      <c r="CB160" s="52">
        <v>0</v>
      </c>
      <c r="CC160" s="52">
        <v>0</v>
      </c>
      <c r="CD160" s="52">
        <v>0</v>
      </c>
      <c r="CE160" s="52">
        <v>0</v>
      </c>
      <c r="CF160" s="52">
        <v>0</v>
      </c>
      <c r="CG160" s="52">
        <v>0</v>
      </c>
      <c r="CH160" s="52">
        <v>0</v>
      </c>
      <c r="CI160" s="52">
        <v>0</v>
      </c>
      <c r="CJ160" s="52">
        <v>0</v>
      </c>
      <c r="CK160" s="52">
        <v>0</v>
      </c>
      <c r="CL160" s="52">
        <v>0</v>
      </c>
      <c r="CM160" s="52">
        <v>0</v>
      </c>
      <c r="CN160" s="52">
        <v>0</v>
      </c>
      <c r="CO160" s="52">
        <v>0</v>
      </c>
      <c r="CP160" s="52">
        <v>0</v>
      </c>
      <c r="CQ160" s="52">
        <v>0</v>
      </c>
      <c r="CR160" s="52">
        <v>0</v>
      </c>
      <c r="CS160" s="52">
        <v>0</v>
      </c>
      <c r="CT160" s="52">
        <v>0</v>
      </c>
      <c r="CU160" s="52">
        <v>0</v>
      </c>
      <c r="CV160" s="52">
        <v>0</v>
      </c>
      <c r="CW160" s="52">
        <v>0</v>
      </c>
      <c r="CX160" s="52">
        <v>0</v>
      </c>
      <c r="CY160" s="52">
        <v>0</v>
      </c>
      <c r="CZ160" s="52">
        <v>0</v>
      </c>
      <c r="DA160" s="52">
        <v>0</v>
      </c>
      <c r="DB160" s="52">
        <v>0</v>
      </c>
      <c r="DC160" s="52">
        <v>0</v>
      </c>
      <c r="DD160" s="52">
        <v>0</v>
      </c>
      <c r="DE160" s="52">
        <v>0</v>
      </c>
      <c r="DF160" s="52">
        <v>0</v>
      </c>
      <c r="DG160" s="52">
        <v>0</v>
      </c>
      <c r="DH160" s="52">
        <v>0</v>
      </c>
      <c r="DI160" s="52">
        <v>0</v>
      </c>
      <c r="DJ160" s="52">
        <v>0</v>
      </c>
      <c r="DK160" s="52">
        <v>0</v>
      </c>
      <c r="DL160" s="52">
        <v>0</v>
      </c>
      <c r="DM160" s="52">
        <v>0</v>
      </c>
      <c r="DN160" s="52">
        <v>0</v>
      </c>
      <c r="DO160" s="52">
        <v>0</v>
      </c>
      <c r="DP160" s="52">
        <v>0</v>
      </c>
      <c r="DQ160" s="52">
        <v>0</v>
      </c>
      <c r="DR160" s="52">
        <v>0</v>
      </c>
    </row>
    <row r="161" spans="1:122" x14ac:dyDescent="0.25">
      <c r="A161" s="59" t="s">
        <v>361</v>
      </c>
      <c r="B161" s="72" t="s">
        <v>149</v>
      </c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  <c r="Y161" s="72"/>
      <c r="Z161" s="72"/>
      <c r="AA161" s="72"/>
      <c r="AB161" s="72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52">
        <v>0</v>
      </c>
      <c r="BK161" s="52">
        <v>0</v>
      </c>
      <c r="BL161" s="52">
        <v>0</v>
      </c>
      <c r="BM161" s="52">
        <v>0</v>
      </c>
      <c r="BN161" s="52">
        <v>0</v>
      </c>
      <c r="BO161" s="52">
        <v>0</v>
      </c>
      <c r="BP161" s="52">
        <v>0</v>
      </c>
      <c r="BQ161" s="52">
        <v>0</v>
      </c>
      <c r="BR161" s="52">
        <v>0</v>
      </c>
      <c r="BS161" s="52">
        <v>0</v>
      </c>
      <c r="BT161" s="52">
        <v>0</v>
      </c>
      <c r="BU161" s="52">
        <v>0</v>
      </c>
      <c r="BV161" s="52">
        <v>0</v>
      </c>
      <c r="BW161" s="52">
        <v>0</v>
      </c>
      <c r="BX161" s="52">
        <v>0</v>
      </c>
      <c r="BY161" s="52">
        <v>0</v>
      </c>
      <c r="BZ161" s="52">
        <v>0</v>
      </c>
      <c r="CA161" s="52">
        <v>0</v>
      </c>
      <c r="CB161" s="52">
        <v>0</v>
      </c>
      <c r="CC161" s="52">
        <v>0</v>
      </c>
      <c r="CD161" s="52">
        <v>0</v>
      </c>
      <c r="CE161" s="52">
        <v>0</v>
      </c>
      <c r="CF161" s="52">
        <v>0</v>
      </c>
      <c r="CG161" s="52">
        <v>0</v>
      </c>
      <c r="CH161" s="52">
        <v>0</v>
      </c>
      <c r="CI161" s="52">
        <v>0</v>
      </c>
      <c r="CJ161" s="52">
        <v>0</v>
      </c>
      <c r="CK161" s="52">
        <v>0</v>
      </c>
      <c r="CL161" s="52">
        <v>0</v>
      </c>
      <c r="CM161" s="52">
        <v>0</v>
      </c>
      <c r="CN161" s="52">
        <v>0</v>
      </c>
      <c r="CO161" s="52">
        <v>0</v>
      </c>
      <c r="CP161" s="52">
        <v>0</v>
      </c>
      <c r="CQ161" s="52">
        <v>0</v>
      </c>
      <c r="CR161" s="52">
        <v>0</v>
      </c>
      <c r="CS161" s="52">
        <v>0</v>
      </c>
      <c r="CT161" s="52">
        <v>0</v>
      </c>
      <c r="CU161" s="52">
        <v>0</v>
      </c>
      <c r="CV161" s="52">
        <v>0</v>
      </c>
      <c r="CW161" s="52">
        <v>0</v>
      </c>
      <c r="CX161" s="52">
        <v>0</v>
      </c>
      <c r="CY161" s="52">
        <v>0</v>
      </c>
      <c r="CZ161" s="52">
        <v>0</v>
      </c>
      <c r="DA161" s="52">
        <v>0</v>
      </c>
      <c r="DB161" s="52">
        <v>0</v>
      </c>
      <c r="DC161" s="52">
        <v>0</v>
      </c>
      <c r="DD161" s="52">
        <v>0</v>
      </c>
      <c r="DE161" s="52">
        <v>0</v>
      </c>
      <c r="DF161" s="52">
        <v>0</v>
      </c>
      <c r="DG161" s="52">
        <v>0</v>
      </c>
      <c r="DH161" s="52">
        <v>0</v>
      </c>
      <c r="DI161" s="52">
        <v>0</v>
      </c>
      <c r="DJ161" s="52">
        <v>0</v>
      </c>
      <c r="DK161" s="52">
        <v>0</v>
      </c>
      <c r="DL161" s="52">
        <v>0</v>
      </c>
      <c r="DM161" s="52">
        <v>0</v>
      </c>
      <c r="DN161" s="52">
        <v>0</v>
      </c>
      <c r="DO161" s="52">
        <v>0</v>
      </c>
      <c r="DP161" s="52">
        <v>0</v>
      </c>
      <c r="DQ161" s="52">
        <v>0</v>
      </c>
      <c r="DR161" s="52">
        <v>0</v>
      </c>
    </row>
    <row r="162" spans="1:122" x14ac:dyDescent="0.25">
      <c r="A162" s="59" t="s">
        <v>362</v>
      </c>
      <c r="B162" s="72" t="s">
        <v>21</v>
      </c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52">
        <v>0</v>
      </c>
      <c r="BK162" s="52">
        <v>0</v>
      </c>
      <c r="BL162" s="52">
        <v>0</v>
      </c>
      <c r="BM162" s="52">
        <v>0</v>
      </c>
      <c r="BN162" s="52">
        <v>0</v>
      </c>
      <c r="BO162" s="52">
        <v>0</v>
      </c>
      <c r="BP162" s="52">
        <v>0</v>
      </c>
      <c r="BQ162" s="52">
        <v>0</v>
      </c>
      <c r="BR162" s="52">
        <v>0</v>
      </c>
      <c r="BS162" s="52">
        <v>0</v>
      </c>
      <c r="BT162" s="52">
        <v>0</v>
      </c>
      <c r="BU162" s="52">
        <v>0</v>
      </c>
      <c r="BV162" s="52">
        <v>0</v>
      </c>
      <c r="BW162" s="52">
        <v>0</v>
      </c>
      <c r="BX162" s="52">
        <v>0</v>
      </c>
      <c r="BY162" s="52">
        <v>0</v>
      </c>
      <c r="BZ162" s="52">
        <v>0</v>
      </c>
      <c r="CA162" s="52">
        <v>0</v>
      </c>
      <c r="CB162" s="52">
        <v>0</v>
      </c>
      <c r="CC162" s="52">
        <v>0</v>
      </c>
      <c r="CD162" s="52">
        <v>0</v>
      </c>
      <c r="CE162" s="52">
        <v>0</v>
      </c>
      <c r="CF162" s="52">
        <v>0</v>
      </c>
      <c r="CG162" s="52">
        <v>0</v>
      </c>
      <c r="CH162" s="52">
        <v>0</v>
      </c>
      <c r="CI162" s="52">
        <v>0</v>
      </c>
      <c r="CJ162" s="52">
        <v>0</v>
      </c>
      <c r="CK162" s="52">
        <v>0</v>
      </c>
      <c r="CL162" s="52">
        <v>0</v>
      </c>
      <c r="CM162" s="52">
        <v>0</v>
      </c>
      <c r="CN162" s="52">
        <v>0</v>
      </c>
      <c r="CO162" s="52">
        <v>0</v>
      </c>
      <c r="CP162" s="52">
        <v>0</v>
      </c>
      <c r="CQ162" s="52">
        <v>0</v>
      </c>
      <c r="CR162" s="52">
        <v>0</v>
      </c>
      <c r="CS162" s="52">
        <v>0</v>
      </c>
      <c r="CT162" s="52">
        <v>0</v>
      </c>
      <c r="CU162" s="52">
        <v>0</v>
      </c>
      <c r="CV162" s="52">
        <v>0</v>
      </c>
      <c r="CW162" s="52">
        <v>0</v>
      </c>
      <c r="CX162" s="52">
        <v>0</v>
      </c>
      <c r="CY162" s="52">
        <v>0</v>
      </c>
      <c r="CZ162" s="52">
        <v>0</v>
      </c>
      <c r="DA162" s="52">
        <v>0</v>
      </c>
      <c r="DB162" s="52">
        <v>0</v>
      </c>
      <c r="DC162" s="52">
        <v>0</v>
      </c>
      <c r="DD162" s="52">
        <v>0</v>
      </c>
      <c r="DE162" s="52">
        <v>0</v>
      </c>
      <c r="DF162" s="52">
        <v>0</v>
      </c>
      <c r="DG162" s="52">
        <v>0</v>
      </c>
      <c r="DH162" s="52">
        <v>0</v>
      </c>
      <c r="DI162" s="52">
        <v>0</v>
      </c>
      <c r="DJ162" s="52">
        <v>0</v>
      </c>
      <c r="DK162" s="52">
        <v>0</v>
      </c>
      <c r="DL162" s="52">
        <v>0</v>
      </c>
      <c r="DM162" s="52">
        <v>0</v>
      </c>
      <c r="DN162" s="52">
        <v>0</v>
      </c>
      <c r="DO162" s="52">
        <v>0</v>
      </c>
      <c r="DP162" s="52">
        <v>0</v>
      </c>
      <c r="DQ162" s="52">
        <v>0</v>
      </c>
      <c r="DR162" s="52">
        <v>0</v>
      </c>
    </row>
    <row r="163" spans="1:122" x14ac:dyDescent="0.25">
      <c r="A163" s="59" t="s">
        <v>363</v>
      </c>
      <c r="B163" s="73" t="s">
        <v>174</v>
      </c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  <c r="BC163" s="73"/>
      <c r="BD163" s="73"/>
      <c r="BE163" s="73"/>
      <c r="BF163" s="73"/>
      <c r="BG163" s="73"/>
      <c r="BH163" s="73"/>
      <c r="BI163" s="73"/>
      <c r="BJ163" s="52">
        <v>0</v>
      </c>
      <c r="BK163" s="52">
        <v>0</v>
      </c>
      <c r="BL163" s="52">
        <v>0</v>
      </c>
      <c r="BM163" s="52">
        <v>0</v>
      </c>
      <c r="BN163" s="52">
        <v>0</v>
      </c>
      <c r="BO163" s="52">
        <v>0</v>
      </c>
      <c r="BP163" s="52">
        <v>0</v>
      </c>
      <c r="BQ163" s="52">
        <v>0</v>
      </c>
      <c r="BR163" s="52">
        <v>0</v>
      </c>
      <c r="BS163" s="52">
        <v>0</v>
      </c>
      <c r="BT163" s="52">
        <v>0</v>
      </c>
      <c r="BU163" s="52">
        <v>0</v>
      </c>
      <c r="BV163" s="52">
        <v>0</v>
      </c>
      <c r="BW163" s="52">
        <v>0</v>
      </c>
      <c r="BX163" s="52">
        <v>0</v>
      </c>
      <c r="BY163" s="52">
        <v>0</v>
      </c>
      <c r="BZ163" s="52">
        <v>0</v>
      </c>
      <c r="CA163" s="52">
        <v>0</v>
      </c>
      <c r="CB163" s="52">
        <v>0</v>
      </c>
      <c r="CC163" s="52">
        <v>0</v>
      </c>
      <c r="CD163" s="52">
        <v>0</v>
      </c>
      <c r="CE163" s="52">
        <v>0</v>
      </c>
      <c r="CF163" s="52">
        <v>0</v>
      </c>
      <c r="CG163" s="52">
        <v>0</v>
      </c>
      <c r="CH163" s="52">
        <v>0</v>
      </c>
      <c r="CI163" s="52">
        <v>0</v>
      </c>
      <c r="CJ163" s="52">
        <v>0</v>
      </c>
      <c r="CK163" s="52">
        <v>0</v>
      </c>
      <c r="CL163" s="52">
        <v>0</v>
      </c>
      <c r="CM163" s="52">
        <v>0</v>
      </c>
      <c r="CN163" s="52">
        <v>0</v>
      </c>
      <c r="CO163" s="52">
        <v>0</v>
      </c>
      <c r="CP163" s="52">
        <v>0</v>
      </c>
      <c r="CQ163" s="52">
        <v>0</v>
      </c>
      <c r="CR163" s="52">
        <v>0</v>
      </c>
      <c r="CS163" s="52">
        <v>0</v>
      </c>
      <c r="CT163" s="52">
        <v>0</v>
      </c>
      <c r="CU163" s="52">
        <v>0</v>
      </c>
      <c r="CV163" s="52">
        <v>0</v>
      </c>
      <c r="CW163" s="52">
        <v>0</v>
      </c>
      <c r="CX163" s="52">
        <v>0</v>
      </c>
      <c r="CY163" s="52">
        <v>0</v>
      </c>
      <c r="CZ163" s="52">
        <v>0</v>
      </c>
      <c r="DA163" s="52">
        <v>0</v>
      </c>
      <c r="DB163" s="52">
        <v>0</v>
      </c>
      <c r="DC163" s="52">
        <v>0</v>
      </c>
      <c r="DD163" s="52">
        <v>0</v>
      </c>
      <c r="DE163" s="52">
        <v>0</v>
      </c>
      <c r="DF163" s="52">
        <v>0</v>
      </c>
      <c r="DG163" s="52">
        <v>0</v>
      </c>
      <c r="DH163" s="52">
        <v>0</v>
      </c>
      <c r="DI163" s="52">
        <v>0</v>
      </c>
      <c r="DJ163" s="52">
        <v>0</v>
      </c>
      <c r="DK163" s="52">
        <v>0</v>
      </c>
      <c r="DL163" s="52">
        <v>0</v>
      </c>
      <c r="DM163" s="52">
        <v>0</v>
      </c>
      <c r="DN163" s="52">
        <v>0</v>
      </c>
      <c r="DO163" s="52">
        <v>0</v>
      </c>
      <c r="DP163" s="52">
        <v>0</v>
      </c>
      <c r="DQ163" s="52">
        <v>0</v>
      </c>
      <c r="DR163" s="52">
        <v>0</v>
      </c>
    </row>
    <row r="164" spans="1:122" x14ac:dyDescent="0.25">
      <c r="A164" s="59" t="s">
        <v>364</v>
      </c>
      <c r="B164" s="71" t="s">
        <v>84</v>
      </c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52">
        <v>33.799999999999997</v>
      </c>
      <c r="BK164" s="52">
        <v>0</v>
      </c>
      <c r="BL164" s="52">
        <v>0</v>
      </c>
      <c r="BM164" s="52">
        <v>0</v>
      </c>
      <c r="BN164" s="52">
        <v>0</v>
      </c>
      <c r="BO164" s="52">
        <v>-6.7</v>
      </c>
      <c r="BP164" s="52">
        <v>-5.6</v>
      </c>
      <c r="BQ164" s="52">
        <v>0</v>
      </c>
      <c r="BR164" s="52">
        <v>-1.6</v>
      </c>
      <c r="BS164" s="52">
        <v>-3.7</v>
      </c>
      <c r="BT164" s="52">
        <v>-0.2</v>
      </c>
      <c r="BU164" s="52">
        <v>0</v>
      </c>
      <c r="BV164" s="52">
        <v>0</v>
      </c>
      <c r="BW164" s="52">
        <v>0</v>
      </c>
      <c r="BX164" s="52">
        <v>0</v>
      </c>
      <c r="BY164" s="52">
        <v>-325</v>
      </c>
      <c r="BZ164" s="52">
        <v>0</v>
      </c>
      <c r="CA164" s="52">
        <v>700</v>
      </c>
      <c r="CB164" s="52">
        <v>0</v>
      </c>
      <c r="CC164" s="52">
        <v>0</v>
      </c>
      <c r="CD164" s="52">
        <v>671.14138000000003</v>
      </c>
      <c r="CE164" s="52">
        <v>0</v>
      </c>
      <c r="CF164" s="52">
        <v>-293.3947</v>
      </c>
      <c r="CG164" s="52">
        <v>350</v>
      </c>
      <c r="CH164" s="52">
        <v>790.23990000000003</v>
      </c>
      <c r="CI164" s="52">
        <v>0</v>
      </c>
      <c r="CJ164" s="52">
        <v>0</v>
      </c>
      <c r="CK164" s="52">
        <v>0</v>
      </c>
      <c r="CL164" s="52">
        <v>18.873719999999999</v>
      </c>
      <c r="CM164" s="52">
        <v>9.5178399999999996</v>
      </c>
      <c r="CN164" s="52">
        <v>-9.9650999999999996</v>
      </c>
      <c r="CO164" s="52">
        <v>3.5341999999999998</v>
      </c>
      <c r="CP164" s="52">
        <v>-9.6833299999999998</v>
      </c>
      <c r="CQ164" s="52">
        <v>628.95083</v>
      </c>
      <c r="CR164" s="52">
        <v>-1.6303399999999999</v>
      </c>
      <c r="CS164" s="52">
        <v>1.29044</v>
      </c>
      <c r="CT164" s="52">
        <v>-34.299999999999997</v>
      </c>
      <c r="CU164" s="52">
        <v>828.4</v>
      </c>
      <c r="CV164" s="52">
        <v>0.2</v>
      </c>
      <c r="CW164" s="52">
        <v>3.6</v>
      </c>
      <c r="CX164" s="52">
        <v>-125.01138</v>
      </c>
      <c r="CY164" s="52">
        <v>0.22986999999999999</v>
      </c>
      <c r="CZ164" s="52">
        <v>0.29538999999999999</v>
      </c>
      <c r="DA164" s="52">
        <v>0.21831999999999999</v>
      </c>
      <c r="DB164" s="52">
        <v>-144.57294999999999</v>
      </c>
      <c r="DC164" s="52">
        <v>1180.5148099999999</v>
      </c>
      <c r="DD164" s="52">
        <v>4.3770000000000003E-2</v>
      </c>
      <c r="DE164" s="52">
        <v>-349.95890000000003</v>
      </c>
      <c r="DF164" s="52">
        <v>-17.03886</v>
      </c>
      <c r="DG164" s="52">
        <v>1054.28125</v>
      </c>
      <c r="DH164" s="52">
        <v>9.3759999999999996E-2</v>
      </c>
      <c r="DI164" s="52">
        <v>-799.92447000000004</v>
      </c>
      <c r="DJ164" s="52">
        <v>58.611980000000003</v>
      </c>
      <c r="DK164" s="52">
        <v>699.46379000000002</v>
      </c>
      <c r="DL164" s="52">
        <v>-0.30668000000000001</v>
      </c>
      <c r="DM164" s="52">
        <v>999.57856000000004</v>
      </c>
      <c r="DN164" s="52">
        <v>872.89106000000004</v>
      </c>
      <c r="DO164" s="52">
        <v>-816.02991999999995</v>
      </c>
      <c r="DP164" s="52">
        <v>386.92147999999997</v>
      </c>
      <c r="DQ164" s="52">
        <v>148.62925000000001</v>
      </c>
      <c r="DR164" s="52">
        <v>-115.37336999999999</v>
      </c>
    </row>
    <row r="165" spans="1:122" x14ac:dyDescent="0.25">
      <c r="A165" s="59" t="s">
        <v>365</v>
      </c>
      <c r="B165" s="72" t="s">
        <v>171</v>
      </c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52">
        <v>0</v>
      </c>
      <c r="BK165" s="52">
        <v>0</v>
      </c>
      <c r="BL165" s="52">
        <v>0</v>
      </c>
      <c r="BM165" s="52">
        <v>0</v>
      </c>
      <c r="BN165" s="52">
        <v>0</v>
      </c>
      <c r="BO165" s="52">
        <v>0</v>
      </c>
      <c r="BP165" s="52">
        <v>0</v>
      </c>
      <c r="BQ165" s="52">
        <v>0</v>
      </c>
      <c r="BR165" s="52">
        <v>0</v>
      </c>
      <c r="BS165" s="52">
        <v>0</v>
      </c>
      <c r="BT165" s="52">
        <v>0</v>
      </c>
      <c r="BU165" s="52">
        <v>0</v>
      </c>
      <c r="BV165" s="52">
        <v>0</v>
      </c>
      <c r="BW165" s="52">
        <v>0</v>
      </c>
      <c r="BX165" s="52">
        <v>0</v>
      </c>
      <c r="BY165" s="52">
        <v>0</v>
      </c>
      <c r="BZ165" s="52">
        <v>0</v>
      </c>
      <c r="CA165" s="52">
        <v>0</v>
      </c>
      <c r="CB165" s="52">
        <v>0</v>
      </c>
      <c r="CC165" s="52">
        <v>0</v>
      </c>
      <c r="CD165" s="52">
        <v>0</v>
      </c>
      <c r="CE165" s="52">
        <v>0</v>
      </c>
      <c r="CF165" s="52">
        <v>0</v>
      </c>
      <c r="CG165" s="52">
        <v>0</v>
      </c>
      <c r="CH165" s="52">
        <v>0</v>
      </c>
      <c r="CI165" s="52">
        <v>0</v>
      </c>
      <c r="CJ165" s="52">
        <v>0</v>
      </c>
      <c r="CK165" s="52">
        <v>0</v>
      </c>
      <c r="CL165" s="52">
        <v>0</v>
      </c>
      <c r="CM165" s="52">
        <v>0</v>
      </c>
      <c r="CN165" s="52">
        <v>0</v>
      </c>
      <c r="CO165" s="52">
        <v>0</v>
      </c>
      <c r="CP165" s="52">
        <v>0</v>
      </c>
      <c r="CQ165" s="52">
        <v>0</v>
      </c>
      <c r="CR165" s="52">
        <v>0</v>
      </c>
      <c r="CS165" s="52">
        <v>0</v>
      </c>
      <c r="CT165" s="52">
        <v>0</v>
      </c>
      <c r="CU165" s="52">
        <v>0</v>
      </c>
      <c r="CV165" s="52">
        <v>0</v>
      </c>
      <c r="CW165" s="52">
        <v>5</v>
      </c>
      <c r="CX165" s="52">
        <v>0</v>
      </c>
      <c r="CY165" s="52">
        <v>0</v>
      </c>
      <c r="CZ165" s="52">
        <v>0</v>
      </c>
      <c r="DA165" s="52">
        <v>0</v>
      </c>
      <c r="DB165" s="52">
        <v>0</v>
      </c>
      <c r="DC165" s="52">
        <v>0</v>
      </c>
      <c r="DD165" s="52">
        <v>0</v>
      </c>
      <c r="DE165" s="52">
        <v>0</v>
      </c>
      <c r="DF165" s="52">
        <v>-4.7763900000000001</v>
      </c>
      <c r="DG165" s="52">
        <v>0</v>
      </c>
      <c r="DH165" s="52">
        <v>0</v>
      </c>
      <c r="DI165" s="52">
        <v>0</v>
      </c>
      <c r="DJ165" s="52">
        <v>0</v>
      </c>
      <c r="DK165" s="52">
        <v>0</v>
      </c>
      <c r="DL165" s="52">
        <v>0</v>
      </c>
      <c r="DM165" s="52">
        <v>0</v>
      </c>
      <c r="DN165" s="52">
        <v>0</v>
      </c>
      <c r="DO165" s="52">
        <v>0</v>
      </c>
      <c r="DP165" s="52">
        <v>0</v>
      </c>
      <c r="DQ165" s="52">
        <v>0</v>
      </c>
      <c r="DR165" s="52">
        <v>0</v>
      </c>
    </row>
    <row r="166" spans="1:122" x14ac:dyDescent="0.25">
      <c r="A166" s="59" t="s">
        <v>366</v>
      </c>
      <c r="B166" s="72" t="s">
        <v>172</v>
      </c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52">
        <v>35</v>
      </c>
      <c r="BK166" s="52">
        <v>0</v>
      </c>
      <c r="BL166" s="52">
        <v>0</v>
      </c>
      <c r="BM166" s="52">
        <v>0</v>
      </c>
      <c r="BN166" s="52">
        <v>0</v>
      </c>
      <c r="BO166" s="52">
        <v>0</v>
      </c>
      <c r="BP166" s="52">
        <v>0</v>
      </c>
      <c r="BQ166" s="52">
        <v>0</v>
      </c>
      <c r="BR166" s="52">
        <v>0</v>
      </c>
      <c r="BS166" s="52">
        <v>0</v>
      </c>
      <c r="BT166" s="52">
        <v>0</v>
      </c>
      <c r="BU166" s="52">
        <v>0</v>
      </c>
      <c r="BV166" s="52">
        <v>0</v>
      </c>
      <c r="BW166" s="52">
        <v>0</v>
      </c>
      <c r="BX166" s="52">
        <v>0</v>
      </c>
      <c r="BY166" s="52">
        <v>0</v>
      </c>
      <c r="BZ166" s="52">
        <v>0</v>
      </c>
      <c r="CA166" s="52">
        <v>0</v>
      </c>
      <c r="CB166" s="52">
        <v>0</v>
      </c>
      <c r="CC166" s="52">
        <v>0</v>
      </c>
      <c r="CD166" s="52">
        <v>0</v>
      </c>
      <c r="CE166" s="52">
        <v>0</v>
      </c>
      <c r="CF166" s="52">
        <v>0</v>
      </c>
      <c r="CG166" s="52">
        <v>0</v>
      </c>
      <c r="CH166" s="52">
        <v>0</v>
      </c>
      <c r="CI166" s="52">
        <v>0</v>
      </c>
      <c r="CJ166" s="52">
        <v>0</v>
      </c>
      <c r="CK166" s="52">
        <v>0</v>
      </c>
      <c r="CL166" s="52">
        <v>0</v>
      </c>
      <c r="CM166" s="52">
        <v>0</v>
      </c>
      <c r="CN166" s="52">
        <v>0</v>
      </c>
      <c r="CO166" s="52">
        <v>0</v>
      </c>
      <c r="CP166" s="52">
        <v>0</v>
      </c>
      <c r="CQ166" s="52">
        <v>0</v>
      </c>
      <c r="CR166" s="52">
        <v>0</v>
      </c>
      <c r="CS166" s="52">
        <v>0</v>
      </c>
      <c r="CT166" s="52">
        <v>0</v>
      </c>
      <c r="CU166" s="52">
        <v>0</v>
      </c>
      <c r="CV166" s="52">
        <v>0</v>
      </c>
      <c r="CW166" s="52">
        <v>0</v>
      </c>
      <c r="CX166" s="52">
        <v>0</v>
      </c>
      <c r="CY166" s="52">
        <v>0</v>
      </c>
      <c r="CZ166" s="52">
        <v>0</v>
      </c>
      <c r="DA166" s="52">
        <v>0</v>
      </c>
      <c r="DB166" s="52">
        <v>0</v>
      </c>
      <c r="DC166" s="52">
        <v>0</v>
      </c>
      <c r="DD166" s="52">
        <v>0</v>
      </c>
      <c r="DE166" s="52">
        <v>0</v>
      </c>
      <c r="DF166" s="52">
        <v>0</v>
      </c>
      <c r="DG166" s="52">
        <v>0</v>
      </c>
      <c r="DH166" s="52">
        <v>0</v>
      </c>
      <c r="DI166" s="52">
        <v>0</v>
      </c>
      <c r="DJ166" s="52">
        <v>0</v>
      </c>
      <c r="DK166" s="52">
        <v>0</v>
      </c>
      <c r="DL166" s="52">
        <v>0</v>
      </c>
      <c r="DM166" s="52">
        <v>0</v>
      </c>
      <c r="DN166" s="52">
        <v>0</v>
      </c>
      <c r="DO166" s="52">
        <v>0</v>
      </c>
      <c r="DP166" s="52">
        <v>0</v>
      </c>
      <c r="DQ166" s="52">
        <v>0</v>
      </c>
      <c r="DR166" s="52">
        <v>0</v>
      </c>
    </row>
    <row r="167" spans="1:122" x14ac:dyDescent="0.25">
      <c r="A167" s="59" t="s">
        <v>367</v>
      </c>
      <c r="B167" s="72" t="s">
        <v>149</v>
      </c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52">
        <v>-1.2</v>
      </c>
      <c r="BK167" s="52">
        <v>0</v>
      </c>
      <c r="BL167" s="52">
        <v>0</v>
      </c>
      <c r="BM167" s="52">
        <v>0</v>
      </c>
      <c r="BN167" s="52">
        <v>0</v>
      </c>
      <c r="BO167" s="52">
        <v>-6.7</v>
      </c>
      <c r="BP167" s="52">
        <v>-5.6</v>
      </c>
      <c r="BQ167" s="52">
        <v>0</v>
      </c>
      <c r="BR167" s="52">
        <v>-1.6</v>
      </c>
      <c r="BS167" s="52">
        <v>-3.7</v>
      </c>
      <c r="BT167" s="52">
        <v>-0.2</v>
      </c>
      <c r="BU167" s="52">
        <v>0</v>
      </c>
      <c r="BV167" s="52">
        <v>0</v>
      </c>
      <c r="BW167" s="52">
        <v>0</v>
      </c>
      <c r="BX167" s="52">
        <v>0</v>
      </c>
      <c r="BY167" s="52">
        <v>-325</v>
      </c>
      <c r="BZ167" s="52">
        <v>0</v>
      </c>
      <c r="CA167" s="52">
        <v>700</v>
      </c>
      <c r="CB167" s="52">
        <v>0</v>
      </c>
      <c r="CC167" s="52">
        <v>0</v>
      </c>
      <c r="CD167" s="52">
        <v>671.14138000000003</v>
      </c>
      <c r="CE167" s="52">
        <v>0</v>
      </c>
      <c r="CF167" s="52">
        <v>-293.3947</v>
      </c>
      <c r="CG167" s="52">
        <v>0</v>
      </c>
      <c r="CH167" s="52">
        <v>-9.7600999999999996</v>
      </c>
      <c r="CI167" s="52">
        <v>0</v>
      </c>
      <c r="CJ167" s="52">
        <v>0</v>
      </c>
      <c r="CK167" s="52">
        <v>0</v>
      </c>
      <c r="CL167" s="52">
        <v>8.7951800000000002</v>
      </c>
      <c r="CM167" s="52">
        <v>0</v>
      </c>
      <c r="CN167" s="52">
        <v>0</v>
      </c>
      <c r="CO167" s="52">
        <v>0</v>
      </c>
      <c r="CP167" s="52">
        <v>-8.6630199999999995</v>
      </c>
      <c r="CQ167" s="52">
        <v>631.05880999999999</v>
      </c>
      <c r="CR167" s="52">
        <v>0</v>
      </c>
      <c r="CS167" s="52">
        <v>0</v>
      </c>
      <c r="CT167" s="52">
        <v>-35.4</v>
      </c>
      <c r="CU167" s="52">
        <v>500</v>
      </c>
      <c r="CV167" s="52">
        <v>0</v>
      </c>
      <c r="CW167" s="52">
        <v>0</v>
      </c>
      <c r="CX167" s="52">
        <v>-125.40993</v>
      </c>
      <c r="CY167" s="52">
        <v>0</v>
      </c>
      <c r="CZ167" s="52">
        <v>0</v>
      </c>
      <c r="DA167" s="52">
        <v>0</v>
      </c>
      <c r="DB167" s="52">
        <v>-144.68210999999999</v>
      </c>
      <c r="DC167" s="52">
        <v>1180.46028</v>
      </c>
      <c r="DD167" s="52">
        <v>0</v>
      </c>
      <c r="DE167" s="52">
        <v>0</v>
      </c>
      <c r="DF167" s="52">
        <v>-12.49241</v>
      </c>
      <c r="DG167" s="52">
        <v>1054.1752100000001</v>
      </c>
      <c r="DH167" s="52">
        <v>0</v>
      </c>
      <c r="DI167" s="52">
        <v>0</v>
      </c>
      <c r="DJ167" s="52">
        <v>-241.31088</v>
      </c>
      <c r="DK167" s="52">
        <v>0</v>
      </c>
      <c r="DL167" s="52">
        <v>0</v>
      </c>
      <c r="DM167" s="52">
        <v>1000</v>
      </c>
      <c r="DN167" s="52">
        <v>-27.45683</v>
      </c>
      <c r="DO167" s="52">
        <v>-815.58453999999995</v>
      </c>
      <c r="DP167" s="52">
        <v>383.67507999999998</v>
      </c>
      <c r="DQ167" s="52">
        <v>147.57961</v>
      </c>
      <c r="DR167" s="52">
        <v>-115.89745000000001</v>
      </c>
    </row>
    <row r="168" spans="1:122" x14ac:dyDescent="0.25">
      <c r="A168" s="59" t="s">
        <v>368</v>
      </c>
      <c r="B168" s="72" t="s">
        <v>21</v>
      </c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52">
        <v>0</v>
      </c>
      <c r="BK168" s="52">
        <v>0</v>
      </c>
      <c r="BL168" s="52">
        <v>0</v>
      </c>
      <c r="BM168" s="52">
        <v>0</v>
      </c>
      <c r="BN168" s="52">
        <v>0</v>
      </c>
      <c r="BO168" s="52">
        <v>0</v>
      </c>
      <c r="BP168" s="52">
        <v>0</v>
      </c>
      <c r="BQ168" s="52">
        <v>0</v>
      </c>
      <c r="BR168" s="52">
        <v>0</v>
      </c>
      <c r="BS168" s="52">
        <v>0</v>
      </c>
      <c r="BT168" s="52">
        <v>0</v>
      </c>
      <c r="BU168" s="52">
        <v>0</v>
      </c>
      <c r="BV168" s="52">
        <v>0</v>
      </c>
      <c r="BW168" s="52">
        <v>0</v>
      </c>
      <c r="BX168" s="52">
        <v>0</v>
      </c>
      <c r="BY168" s="52">
        <v>0</v>
      </c>
      <c r="BZ168" s="52">
        <v>0</v>
      </c>
      <c r="CA168" s="52">
        <v>0</v>
      </c>
      <c r="CB168" s="52">
        <v>0</v>
      </c>
      <c r="CC168" s="52">
        <v>0</v>
      </c>
      <c r="CD168" s="52">
        <v>0</v>
      </c>
      <c r="CE168" s="52">
        <v>0</v>
      </c>
      <c r="CF168" s="52">
        <v>0</v>
      </c>
      <c r="CG168" s="52">
        <v>350</v>
      </c>
      <c r="CH168" s="52">
        <v>800</v>
      </c>
      <c r="CI168" s="52">
        <v>0</v>
      </c>
      <c r="CJ168" s="52">
        <v>0</v>
      </c>
      <c r="CK168" s="52">
        <v>0</v>
      </c>
      <c r="CL168" s="52">
        <v>10.07854</v>
      </c>
      <c r="CM168" s="52">
        <v>9.5178399999999996</v>
      </c>
      <c r="CN168" s="52">
        <v>-9.9650999999999996</v>
      </c>
      <c r="CO168" s="52">
        <v>3.5341999999999998</v>
      </c>
      <c r="CP168" s="52">
        <v>-1.0203100000000001</v>
      </c>
      <c r="CQ168" s="52">
        <v>-2.10798</v>
      </c>
      <c r="CR168" s="52">
        <v>-1.6303399999999999</v>
      </c>
      <c r="CS168" s="52">
        <v>1.29044</v>
      </c>
      <c r="CT168" s="52">
        <v>1.2</v>
      </c>
      <c r="CU168" s="52">
        <v>328.4</v>
      </c>
      <c r="CV168" s="52">
        <v>0.2</v>
      </c>
      <c r="CW168" s="52">
        <v>-1.4</v>
      </c>
      <c r="CX168" s="52">
        <v>0.39855000000000002</v>
      </c>
      <c r="CY168" s="52">
        <v>0.22986999999999999</v>
      </c>
      <c r="CZ168" s="52">
        <v>0.29538999999999999</v>
      </c>
      <c r="DA168" s="52">
        <v>0.21831999999999999</v>
      </c>
      <c r="DB168" s="52">
        <v>0.10915999999999999</v>
      </c>
      <c r="DC168" s="52">
        <v>5.4530000000000002E-2</v>
      </c>
      <c r="DD168" s="52">
        <v>4.3770000000000003E-2</v>
      </c>
      <c r="DE168" s="52">
        <v>-349.95890000000003</v>
      </c>
      <c r="DF168" s="52">
        <v>0.22994000000000001</v>
      </c>
      <c r="DG168" s="52">
        <v>0.10604</v>
      </c>
      <c r="DH168" s="52">
        <v>9.3759999999999996E-2</v>
      </c>
      <c r="DI168" s="52">
        <v>-799.92447000000004</v>
      </c>
      <c r="DJ168" s="52">
        <v>299.92286000000001</v>
      </c>
      <c r="DK168" s="52">
        <v>699.46379000000002</v>
      </c>
      <c r="DL168" s="52">
        <v>-0.30668000000000001</v>
      </c>
      <c r="DM168" s="52">
        <v>-0.42143999999999998</v>
      </c>
      <c r="DN168" s="52">
        <v>900.34789000000001</v>
      </c>
      <c r="DO168" s="52">
        <v>-0.44538</v>
      </c>
      <c r="DP168" s="52">
        <v>3.2464</v>
      </c>
      <c r="DQ168" s="52">
        <v>1.0496399999999999</v>
      </c>
      <c r="DR168" s="52">
        <v>0.52407999999999999</v>
      </c>
    </row>
    <row r="169" spans="1:122" x14ac:dyDescent="0.25">
      <c r="A169" s="59" t="s">
        <v>369</v>
      </c>
      <c r="B169" s="73" t="s">
        <v>174</v>
      </c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  <c r="BD169" s="73"/>
      <c r="BE169" s="73"/>
      <c r="BF169" s="73"/>
      <c r="BG169" s="73"/>
      <c r="BH169" s="73"/>
      <c r="BI169" s="73"/>
      <c r="BJ169" s="52">
        <v>0</v>
      </c>
      <c r="BK169" s="52">
        <v>0</v>
      </c>
      <c r="BL169" s="52">
        <v>0</v>
      </c>
      <c r="BM169" s="52">
        <v>0</v>
      </c>
      <c r="BN169" s="52">
        <v>0</v>
      </c>
      <c r="BO169" s="52">
        <v>0</v>
      </c>
      <c r="BP169" s="52">
        <v>0</v>
      </c>
      <c r="BQ169" s="52">
        <v>0</v>
      </c>
      <c r="BR169" s="52">
        <v>0</v>
      </c>
      <c r="BS169" s="52">
        <v>0</v>
      </c>
      <c r="BT169" s="52">
        <v>0</v>
      </c>
      <c r="BU169" s="52">
        <v>0</v>
      </c>
      <c r="BV169" s="52">
        <v>0</v>
      </c>
      <c r="BW169" s="52">
        <v>0</v>
      </c>
      <c r="BX169" s="52">
        <v>0</v>
      </c>
      <c r="BY169" s="52">
        <v>0</v>
      </c>
      <c r="BZ169" s="52">
        <v>0</v>
      </c>
      <c r="CA169" s="52">
        <v>0</v>
      </c>
      <c r="CB169" s="52">
        <v>0</v>
      </c>
      <c r="CC169" s="52">
        <v>0</v>
      </c>
      <c r="CD169" s="52">
        <v>0</v>
      </c>
      <c r="CE169" s="52">
        <v>0</v>
      </c>
      <c r="CF169" s="52">
        <v>0</v>
      </c>
      <c r="CG169" s="52">
        <v>0</v>
      </c>
      <c r="CH169" s="52">
        <v>0</v>
      </c>
      <c r="CI169" s="52">
        <v>0</v>
      </c>
      <c r="CJ169" s="52">
        <v>0</v>
      </c>
      <c r="CK169" s="52">
        <v>0</v>
      </c>
      <c r="CL169" s="52">
        <v>0</v>
      </c>
      <c r="CM169" s="52">
        <v>0</v>
      </c>
      <c r="CN169" s="52">
        <v>0</v>
      </c>
      <c r="CO169" s="52">
        <v>0</v>
      </c>
      <c r="CP169" s="52">
        <v>0</v>
      </c>
      <c r="CQ169" s="52">
        <v>0</v>
      </c>
      <c r="CR169" s="52">
        <v>0</v>
      </c>
      <c r="CS169" s="52">
        <v>0</v>
      </c>
      <c r="CT169" s="52">
        <v>0</v>
      </c>
      <c r="CU169" s="52">
        <v>0</v>
      </c>
      <c r="CV169" s="52">
        <v>0</v>
      </c>
      <c r="CW169" s="52">
        <v>0</v>
      </c>
      <c r="CX169" s="52">
        <v>0</v>
      </c>
      <c r="CY169" s="52">
        <v>0</v>
      </c>
      <c r="CZ169" s="52">
        <v>0</v>
      </c>
      <c r="DA169" s="52">
        <v>0</v>
      </c>
      <c r="DB169" s="52">
        <v>0</v>
      </c>
      <c r="DC169" s="52">
        <v>0</v>
      </c>
      <c r="DD169" s="52">
        <v>0</v>
      </c>
      <c r="DE169" s="52">
        <v>0</v>
      </c>
      <c r="DF169" s="52">
        <v>0</v>
      </c>
      <c r="DG169" s="52">
        <v>0</v>
      </c>
      <c r="DH169" s="52">
        <v>0</v>
      </c>
      <c r="DI169" s="52">
        <v>0</v>
      </c>
      <c r="DJ169" s="52">
        <v>0</v>
      </c>
      <c r="DK169" s="52">
        <v>0</v>
      </c>
      <c r="DL169" s="52">
        <v>0</v>
      </c>
      <c r="DM169" s="52">
        <v>0</v>
      </c>
      <c r="DN169" s="52">
        <v>0</v>
      </c>
      <c r="DO169" s="52">
        <v>0</v>
      </c>
      <c r="DP169" s="52">
        <v>0</v>
      </c>
      <c r="DQ169" s="52">
        <v>0</v>
      </c>
      <c r="DR169" s="52">
        <v>0</v>
      </c>
    </row>
    <row r="170" spans="1:122" x14ac:dyDescent="0.25">
      <c r="A170" s="59" t="s">
        <v>370</v>
      </c>
      <c r="B170" s="69" t="s">
        <v>175</v>
      </c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9"/>
      <c r="AM170" s="69"/>
      <c r="AN170" s="69"/>
      <c r="AO170" s="69"/>
      <c r="AP170" s="69"/>
      <c r="AQ170" s="69"/>
      <c r="AR170" s="69"/>
      <c r="AS170" s="69"/>
      <c r="AT170" s="69"/>
      <c r="AU170" s="69"/>
      <c r="AV170" s="69"/>
      <c r="AW170" s="69"/>
      <c r="AX170" s="69"/>
      <c r="AY170" s="69"/>
      <c r="AZ170" s="69"/>
      <c r="BA170" s="69"/>
      <c r="BB170" s="69"/>
      <c r="BC170" s="69"/>
      <c r="BD170" s="69"/>
      <c r="BE170" s="69"/>
      <c r="BF170" s="69"/>
      <c r="BG170" s="69"/>
      <c r="BH170" s="69"/>
      <c r="BI170" s="69"/>
      <c r="BJ170" s="52">
        <v>0</v>
      </c>
      <c r="BK170" s="52">
        <v>0</v>
      </c>
      <c r="BL170" s="52">
        <v>0</v>
      </c>
      <c r="BM170" s="52">
        <v>0</v>
      </c>
      <c r="BN170" s="52">
        <v>0</v>
      </c>
      <c r="BO170" s="52">
        <v>0</v>
      </c>
      <c r="BP170" s="52">
        <v>0</v>
      </c>
      <c r="BQ170" s="52">
        <v>0</v>
      </c>
      <c r="BR170" s="52">
        <v>0</v>
      </c>
      <c r="BS170" s="52">
        <v>0</v>
      </c>
      <c r="BT170" s="52">
        <v>0</v>
      </c>
      <c r="BU170" s="52">
        <v>0</v>
      </c>
      <c r="BV170" s="52">
        <v>0</v>
      </c>
      <c r="BW170" s="52">
        <v>0</v>
      </c>
      <c r="BX170" s="52">
        <v>0</v>
      </c>
      <c r="BY170" s="52">
        <v>0</v>
      </c>
      <c r="BZ170" s="52">
        <v>0</v>
      </c>
      <c r="CA170" s="52">
        <v>0</v>
      </c>
      <c r="CB170" s="52">
        <v>0</v>
      </c>
      <c r="CC170" s="52">
        <v>0</v>
      </c>
      <c r="CD170" s="52">
        <v>0</v>
      </c>
      <c r="CE170" s="52">
        <v>0</v>
      </c>
      <c r="CF170" s="52">
        <v>0</v>
      </c>
      <c r="CG170" s="52">
        <v>0</v>
      </c>
      <c r="CH170" s="52">
        <v>0</v>
      </c>
      <c r="CI170" s="52">
        <v>0</v>
      </c>
      <c r="CJ170" s="52">
        <v>0</v>
      </c>
      <c r="CK170" s="52">
        <v>0</v>
      </c>
      <c r="CL170" s="52">
        <v>0</v>
      </c>
      <c r="CM170" s="52">
        <v>0</v>
      </c>
      <c r="CN170" s="52">
        <v>0</v>
      </c>
      <c r="CO170" s="52">
        <v>0</v>
      </c>
      <c r="CP170" s="52">
        <v>0</v>
      </c>
      <c r="CQ170" s="52">
        <v>0</v>
      </c>
      <c r="CR170" s="52">
        <v>0</v>
      </c>
      <c r="CS170" s="52">
        <v>0</v>
      </c>
      <c r="CT170" s="52">
        <v>0</v>
      </c>
      <c r="CU170" s="52">
        <v>0</v>
      </c>
      <c r="CV170" s="52">
        <v>0</v>
      </c>
      <c r="CW170" s="52">
        <v>0</v>
      </c>
      <c r="CX170" s="52">
        <v>0</v>
      </c>
      <c r="CY170" s="52">
        <v>0</v>
      </c>
      <c r="CZ170" s="52">
        <v>0</v>
      </c>
      <c r="DA170" s="52">
        <v>0</v>
      </c>
      <c r="DB170" s="52">
        <v>0</v>
      </c>
      <c r="DC170" s="52">
        <v>0</v>
      </c>
      <c r="DD170" s="52">
        <v>0</v>
      </c>
      <c r="DE170" s="52">
        <v>0</v>
      </c>
      <c r="DF170" s="52">
        <v>0</v>
      </c>
      <c r="DG170" s="52">
        <v>0</v>
      </c>
      <c r="DH170" s="52">
        <v>0</v>
      </c>
      <c r="DI170" s="52">
        <v>0</v>
      </c>
      <c r="DJ170" s="52">
        <v>0</v>
      </c>
      <c r="DK170" s="52">
        <v>0</v>
      </c>
      <c r="DL170" s="52">
        <v>0</v>
      </c>
      <c r="DM170" s="52">
        <v>0</v>
      </c>
      <c r="DN170" s="52">
        <v>0</v>
      </c>
      <c r="DO170" s="52">
        <v>0</v>
      </c>
      <c r="DP170" s="52">
        <v>0</v>
      </c>
      <c r="DQ170" s="52">
        <v>0</v>
      </c>
      <c r="DR170" s="52">
        <v>0</v>
      </c>
    </row>
    <row r="171" spans="1:122" x14ac:dyDescent="0.25">
      <c r="A171" s="59" t="s">
        <v>371</v>
      </c>
      <c r="B171" s="70" t="s">
        <v>160</v>
      </c>
      <c r="C171" s="70"/>
      <c r="D171" s="70"/>
      <c r="E171" s="70"/>
      <c r="F171" s="70"/>
      <c r="G171" s="70"/>
      <c r="H171" s="70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  <c r="AA171" s="70"/>
      <c r="AB171" s="70"/>
      <c r="AC171" s="70"/>
      <c r="AD171" s="70"/>
      <c r="AE171" s="70"/>
      <c r="AF171" s="70"/>
      <c r="AG171" s="70"/>
      <c r="AH171" s="70"/>
      <c r="AI171" s="70"/>
      <c r="AJ171" s="70"/>
      <c r="AK171" s="70"/>
      <c r="AL171" s="70"/>
      <c r="AM171" s="70"/>
      <c r="AN171" s="70"/>
      <c r="AO171" s="70"/>
      <c r="AP171" s="70"/>
      <c r="AQ171" s="70"/>
      <c r="AR171" s="70"/>
      <c r="AS171" s="70"/>
      <c r="AT171" s="70"/>
      <c r="AU171" s="70"/>
      <c r="AV171" s="70"/>
      <c r="AW171" s="70"/>
      <c r="AX171" s="70"/>
      <c r="AY171" s="70"/>
      <c r="AZ171" s="70"/>
      <c r="BA171" s="70"/>
      <c r="BB171" s="70"/>
      <c r="BC171" s="70"/>
      <c r="BD171" s="70"/>
      <c r="BE171" s="70"/>
      <c r="BF171" s="70"/>
      <c r="BG171" s="70"/>
      <c r="BH171" s="70"/>
      <c r="BI171" s="70"/>
      <c r="BJ171" s="52">
        <v>0</v>
      </c>
      <c r="BK171" s="52">
        <v>0</v>
      </c>
      <c r="BL171" s="52">
        <v>0</v>
      </c>
      <c r="BM171" s="52">
        <v>0</v>
      </c>
      <c r="BN171" s="52">
        <v>0</v>
      </c>
      <c r="BO171" s="52">
        <v>0</v>
      </c>
      <c r="BP171" s="52">
        <v>0</v>
      </c>
      <c r="BQ171" s="52">
        <v>0</v>
      </c>
      <c r="BR171" s="52">
        <v>0</v>
      </c>
      <c r="BS171" s="52">
        <v>0</v>
      </c>
      <c r="BT171" s="52">
        <v>0</v>
      </c>
      <c r="BU171" s="52">
        <v>0</v>
      </c>
      <c r="BV171" s="52">
        <v>0</v>
      </c>
      <c r="BW171" s="52">
        <v>0</v>
      </c>
      <c r="BX171" s="52">
        <v>0</v>
      </c>
      <c r="BY171" s="52">
        <v>0</v>
      </c>
      <c r="BZ171" s="52">
        <v>0</v>
      </c>
      <c r="CA171" s="52">
        <v>0</v>
      </c>
      <c r="CB171" s="52">
        <v>0</v>
      </c>
      <c r="CC171" s="52">
        <v>0</v>
      </c>
      <c r="CD171" s="52">
        <v>0</v>
      </c>
      <c r="CE171" s="52">
        <v>0</v>
      </c>
      <c r="CF171" s="52">
        <v>0</v>
      </c>
      <c r="CG171" s="52">
        <v>0</v>
      </c>
      <c r="CH171" s="52">
        <v>0</v>
      </c>
      <c r="CI171" s="52">
        <v>0</v>
      </c>
      <c r="CJ171" s="52">
        <v>0</v>
      </c>
      <c r="CK171" s="52">
        <v>0</v>
      </c>
      <c r="CL171" s="52">
        <v>0</v>
      </c>
      <c r="CM171" s="52">
        <v>0</v>
      </c>
      <c r="CN171" s="52">
        <v>0</v>
      </c>
      <c r="CO171" s="52">
        <v>0</v>
      </c>
      <c r="CP171" s="52">
        <v>0</v>
      </c>
      <c r="CQ171" s="52">
        <v>0</v>
      </c>
      <c r="CR171" s="52">
        <v>0</v>
      </c>
      <c r="CS171" s="52">
        <v>0</v>
      </c>
      <c r="CT171" s="52">
        <v>0</v>
      </c>
      <c r="CU171" s="52">
        <v>0</v>
      </c>
      <c r="CV171" s="52">
        <v>0</v>
      </c>
      <c r="CW171" s="52">
        <v>0</v>
      </c>
      <c r="CX171" s="52">
        <v>0</v>
      </c>
      <c r="CY171" s="52">
        <v>0</v>
      </c>
      <c r="CZ171" s="52">
        <v>0</v>
      </c>
      <c r="DA171" s="52">
        <v>0</v>
      </c>
      <c r="DB171" s="52">
        <v>0</v>
      </c>
      <c r="DC171" s="52">
        <v>0</v>
      </c>
      <c r="DD171" s="52">
        <v>0</v>
      </c>
      <c r="DE171" s="52">
        <v>0</v>
      </c>
      <c r="DF171" s="52">
        <v>0</v>
      </c>
      <c r="DG171" s="52">
        <v>0</v>
      </c>
      <c r="DH171" s="52">
        <v>0</v>
      </c>
      <c r="DI171" s="52">
        <v>0</v>
      </c>
      <c r="DJ171" s="52">
        <v>0</v>
      </c>
      <c r="DK171" s="52">
        <v>0</v>
      </c>
      <c r="DL171" s="52">
        <v>0</v>
      </c>
      <c r="DM171" s="52">
        <v>0</v>
      </c>
      <c r="DN171" s="52">
        <v>0</v>
      </c>
      <c r="DO171" s="52">
        <v>0</v>
      </c>
      <c r="DP171" s="52">
        <v>0</v>
      </c>
      <c r="DQ171" s="52">
        <v>0</v>
      </c>
      <c r="DR171" s="52">
        <v>0</v>
      </c>
    </row>
    <row r="172" spans="1:122" x14ac:dyDescent="0.25">
      <c r="A172" s="59" t="s">
        <v>372</v>
      </c>
      <c r="B172" s="70" t="s">
        <v>169</v>
      </c>
      <c r="C172" s="70"/>
      <c r="D172" s="70"/>
      <c r="E172" s="70"/>
      <c r="F172" s="70"/>
      <c r="G172" s="70"/>
      <c r="H172" s="70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  <c r="AA172" s="70"/>
      <c r="AB172" s="70"/>
      <c r="AC172" s="70"/>
      <c r="AD172" s="70"/>
      <c r="AE172" s="70"/>
      <c r="AF172" s="70"/>
      <c r="AG172" s="70"/>
      <c r="AH172" s="70"/>
      <c r="AI172" s="70"/>
      <c r="AJ172" s="70"/>
      <c r="AK172" s="70"/>
      <c r="AL172" s="70"/>
      <c r="AM172" s="70"/>
      <c r="AN172" s="70"/>
      <c r="AO172" s="70"/>
      <c r="AP172" s="70"/>
      <c r="AQ172" s="70"/>
      <c r="AR172" s="70"/>
      <c r="AS172" s="70"/>
      <c r="AT172" s="70"/>
      <c r="AU172" s="70"/>
      <c r="AV172" s="70"/>
      <c r="AW172" s="70"/>
      <c r="AX172" s="70"/>
      <c r="AY172" s="70"/>
      <c r="AZ172" s="70"/>
      <c r="BA172" s="70"/>
      <c r="BB172" s="70"/>
      <c r="BC172" s="70"/>
      <c r="BD172" s="70"/>
      <c r="BE172" s="70"/>
      <c r="BF172" s="70"/>
      <c r="BG172" s="70"/>
      <c r="BH172" s="70"/>
      <c r="BI172" s="70"/>
      <c r="BJ172" s="52">
        <v>0</v>
      </c>
      <c r="BK172" s="52">
        <v>0</v>
      </c>
      <c r="BL172" s="52">
        <v>0</v>
      </c>
      <c r="BM172" s="52">
        <v>0</v>
      </c>
      <c r="BN172" s="52">
        <v>0</v>
      </c>
      <c r="BO172" s="52">
        <v>0</v>
      </c>
      <c r="BP172" s="52">
        <v>0</v>
      </c>
      <c r="BQ172" s="52">
        <v>0</v>
      </c>
      <c r="BR172" s="52">
        <v>0</v>
      </c>
      <c r="BS172" s="52">
        <v>0</v>
      </c>
      <c r="BT172" s="52">
        <v>0</v>
      </c>
      <c r="BU172" s="52">
        <v>0</v>
      </c>
      <c r="BV172" s="52">
        <v>0</v>
      </c>
      <c r="BW172" s="52">
        <v>0</v>
      </c>
      <c r="BX172" s="52">
        <v>0</v>
      </c>
      <c r="BY172" s="52">
        <v>0</v>
      </c>
      <c r="BZ172" s="52">
        <v>0</v>
      </c>
      <c r="CA172" s="52">
        <v>0</v>
      </c>
      <c r="CB172" s="52">
        <v>0</v>
      </c>
      <c r="CC172" s="52">
        <v>0</v>
      </c>
      <c r="CD172" s="52">
        <v>0</v>
      </c>
      <c r="CE172" s="52">
        <v>0</v>
      </c>
      <c r="CF172" s="52">
        <v>0</v>
      </c>
      <c r="CG172" s="52">
        <v>0</v>
      </c>
      <c r="CH172" s="52">
        <v>0</v>
      </c>
      <c r="CI172" s="52">
        <v>0</v>
      </c>
      <c r="CJ172" s="52">
        <v>0</v>
      </c>
      <c r="CK172" s="52">
        <v>0</v>
      </c>
      <c r="CL172" s="52">
        <v>0</v>
      </c>
      <c r="CM172" s="52">
        <v>0</v>
      </c>
      <c r="CN172" s="52">
        <v>0</v>
      </c>
      <c r="CO172" s="52">
        <v>0</v>
      </c>
      <c r="CP172" s="52">
        <v>0</v>
      </c>
      <c r="CQ172" s="52">
        <v>0</v>
      </c>
      <c r="CR172" s="52">
        <v>0</v>
      </c>
      <c r="CS172" s="52">
        <v>0</v>
      </c>
      <c r="CT172" s="52">
        <v>0</v>
      </c>
      <c r="CU172" s="52">
        <v>0</v>
      </c>
      <c r="CV172" s="52">
        <v>0</v>
      </c>
      <c r="CW172" s="52">
        <v>0</v>
      </c>
      <c r="CX172" s="52">
        <v>0</v>
      </c>
      <c r="CY172" s="52">
        <v>0</v>
      </c>
      <c r="CZ172" s="52">
        <v>0</v>
      </c>
      <c r="DA172" s="52">
        <v>0</v>
      </c>
      <c r="DB172" s="52">
        <v>0</v>
      </c>
      <c r="DC172" s="52">
        <v>0</v>
      </c>
      <c r="DD172" s="52">
        <v>0</v>
      </c>
      <c r="DE172" s="52">
        <v>0</v>
      </c>
      <c r="DF172" s="52">
        <v>0</v>
      </c>
      <c r="DG172" s="52">
        <v>0</v>
      </c>
      <c r="DH172" s="52">
        <v>0</v>
      </c>
      <c r="DI172" s="52">
        <v>0</v>
      </c>
      <c r="DJ172" s="52">
        <v>0</v>
      </c>
      <c r="DK172" s="52">
        <v>0</v>
      </c>
      <c r="DL172" s="52">
        <v>0</v>
      </c>
      <c r="DM172" s="52">
        <v>0</v>
      </c>
      <c r="DN172" s="52">
        <v>0</v>
      </c>
      <c r="DO172" s="52">
        <v>0</v>
      </c>
      <c r="DP172" s="52">
        <v>0</v>
      </c>
      <c r="DQ172" s="52">
        <v>0</v>
      </c>
      <c r="DR172" s="52">
        <v>0</v>
      </c>
    </row>
    <row r="173" spans="1:122" x14ac:dyDescent="0.25">
      <c r="A173" s="54" t="s">
        <v>373</v>
      </c>
      <c r="B173" s="69" t="s">
        <v>176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/>
      <c r="AL173" s="69"/>
      <c r="AM173" s="69"/>
      <c r="AN173" s="69"/>
      <c r="AO173" s="69"/>
      <c r="AP173" s="69"/>
      <c r="AQ173" s="69"/>
      <c r="AR173" s="69"/>
      <c r="AS173" s="69"/>
      <c r="AT173" s="69"/>
      <c r="AU173" s="69"/>
      <c r="AV173" s="69"/>
      <c r="AW173" s="69"/>
      <c r="AX173" s="69"/>
      <c r="AY173" s="69"/>
      <c r="AZ173" s="69"/>
      <c r="BA173" s="69"/>
      <c r="BB173" s="69"/>
      <c r="BC173" s="69"/>
      <c r="BD173" s="69"/>
      <c r="BE173" s="69"/>
      <c r="BF173" s="69"/>
      <c r="BG173" s="69"/>
      <c r="BH173" s="69"/>
      <c r="BI173" s="69"/>
      <c r="BJ173" s="52">
        <v>-239.84724999999997</v>
      </c>
      <c r="BK173" s="52">
        <v>-672.01490999999999</v>
      </c>
      <c r="BL173" s="52">
        <v>172.32133999999999</v>
      </c>
      <c r="BM173" s="52">
        <v>-198.73057</v>
      </c>
      <c r="BN173" s="52">
        <v>-350.26550999999989</v>
      </c>
      <c r="BO173" s="52">
        <v>262.73227999999995</v>
      </c>
      <c r="BP173" s="52">
        <v>34.612139999999968</v>
      </c>
      <c r="BQ173" s="52">
        <v>-196.30426</v>
      </c>
      <c r="BR173" s="52">
        <v>-95.556830000000076</v>
      </c>
      <c r="BS173" s="52">
        <v>-188.41715000000002</v>
      </c>
      <c r="BT173" s="52">
        <v>-42.407759999999939</v>
      </c>
      <c r="BU173" s="52">
        <v>-335.69942000000003</v>
      </c>
      <c r="BV173" s="52">
        <v>157.24286000000006</v>
      </c>
      <c r="BW173" s="52">
        <v>-430.66534999999993</v>
      </c>
      <c r="BX173" s="52">
        <v>-435.00882999999993</v>
      </c>
      <c r="BY173" s="52">
        <v>-387.43851999999998</v>
      </c>
      <c r="BZ173" s="52">
        <v>1.0880099999999615</v>
      </c>
      <c r="CA173" s="52">
        <v>60.279989999999913</v>
      </c>
      <c r="CB173" s="52">
        <v>-6.5037499999999966</v>
      </c>
      <c r="CC173" s="52">
        <v>-120.60243000000008</v>
      </c>
      <c r="CD173" s="52">
        <v>258.35048</v>
      </c>
      <c r="CE173" s="52">
        <v>46.244779999999992</v>
      </c>
      <c r="CF173" s="52">
        <v>-52.894100000000037</v>
      </c>
      <c r="CG173" s="52">
        <v>-726.33264999999994</v>
      </c>
      <c r="CH173" s="52">
        <v>1319.4576099999999</v>
      </c>
      <c r="CI173" s="52">
        <v>-74.141439999999989</v>
      </c>
      <c r="CJ173" s="52">
        <v>-380.19247999999999</v>
      </c>
      <c r="CK173" s="52">
        <v>-631.16092999999989</v>
      </c>
      <c r="CL173" s="52">
        <v>517.77078000000006</v>
      </c>
      <c r="CM173" s="52">
        <v>-258.89808000000005</v>
      </c>
      <c r="CN173" s="52">
        <v>-391.47244999999998</v>
      </c>
      <c r="CO173" s="52">
        <v>-403.06970999999999</v>
      </c>
      <c r="CP173" s="52">
        <v>838.28026</v>
      </c>
      <c r="CQ173" s="52">
        <v>567.43910000000005</v>
      </c>
      <c r="CR173" s="52">
        <v>192.98090000000002</v>
      </c>
      <c r="CS173" s="52">
        <v>-1080.87157</v>
      </c>
      <c r="CT173" s="52">
        <v>688.2</v>
      </c>
      <c r="CU173" s="52">
        <v>-436.4</v>
      </c>
      <c r="CV173" s="52">
        <v>-547</v>
      </c>
      <c r="CW173" s="52">
        <v>-161.49999999999989</v>
      </c>
      <c r="CX173" s="52">
        <v>457.96339999999998</v>
      </c>
      <c r="CY173" s="52">
        <v>-278.45690000000002</v>
      </c>
      <c r="CZ173" s="52">
        <v>-16.486550000000022</v>
      </c>
      <c r="DA173" s="52">
        <v>-80.519119999999916</v>
      </c>
      <c r="DB173" s="52">
        <v>768.69536000000005</v>
      </c>
      <c r="DC173" s="52">
        <v>320.87644000000006</v>
      </c>
      <c r="DD173" s="52">
        <v>233.05581000000001</v>
      </c>
      <c r="DE173" s="52">
        <v>-260.45906000000002</v>
      </c>
      <c r="DF173" s="52">
        <v>436.61079999999993</v>
      </c>
      <c r="DG173" s="52">
        <v>520.93070999999986</v>
      </c>
      <c r="DH173" s="52">
        <v>903.93178000000012</v>
      </c>
      <c r="DI173" s="52">
        <v>-758.79259999999999</v>
      </c>
      <c r="DJ173" s="52">
        <v>763.47953000000007</v>
      </c>
      <c r="DK173" s="52">
        <v>960.76803999999993</v>
      </c>
      <c r="DL173" s="52">
        <v>-537.55469999999991</v>
      </c>
      <c r="DM173" s="52">
        <v>2023.12635</v>
      </c>
      <c r="DN173" s="52">
        <v>1230.1431</v>
      </c>
      <c r="DO173" s="52">
        <v>496.03145000000006</v>
      </c>
      <c r="DP173" s="52">
        <v>-618.04728</v>
      </c>
      <c r="DQ173" s="52">
        <v>1176.3506600000001</v>
      </c>
      <c r="DR173" s="52">
        <v>633.17325000000005</v>
      </c>
    </row>
    <row r="174" spans="1:122" x14ac:dyDescent="0.25">
      <c r="A174" s="58" t="s">
        <v>374</v>
      </c>
      <c r="B174" s="70" t="s">
        <v>160</v>
      </c>
      <c r="C174" s="70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  <c r="AA174" s="70"/>
      <c r="AB174" s="70"/>
      <c r="AC174" s="70"/>
      <c r="AD174" s="70"/>
      <c r="AE174" s="70"/>
      <c r="AF174" s="70"/>
      <c r="AG174" s="70"/>
      <c r="AH174" s="70"/>
      <c r="AI174" s="70"/>
      <c r="AJ174" s="70"/>
      <c r="AK174" s="70"/>
      <c r="AL174" s="70"/>
      <c r="AM174" s="70"/>
      <c r="AN174" s="70"/>
      <c r="AO174" s="70"/>
      <c r="AP174" s="70"/>
      <c r="AQ174" s="70"/>
      <c r="AR174" s="70"/>
      <c r="AS174" s="70"/>
      <c r="AT174" s="70"/>
      <c r="AU174" s="70"/>
      <c r="AV174" s="70"/>
      <c r="AW174" s="70"/>
      <c r="AX174" s="70"/>
      <c r="AY174" s="70"/>
      <c r="AZ174" s="70"/>
      <c r="BA174" s="70"/>
      <c r="BB174" s="70"/>
      <c r="BC174" s="70"/>
      <c r="BD174" s="70"/>
      <c r="BE174" s="70"/>
      <c r="BF174" s="70"/>
      <c r="BG174" s="70"/>
      <c r="BH174" s="70"/>
      <c r="BI174" s="70"/>
      <c r="BJ174" s="52">
        <v>70.20407999999999</v>
      </c>
      <c r="BK174" s="52">
        <v>-10.316330000000006</v>
      </c>
      <c r="BL174" s="52">
        <v>64.496009999999998</v>
      </c>
      <c r="BM174" s="52">
        <v>-123.17786</v>
      </c>
      <c r="BN174" s="52">
        <v>192.23939000000001</v>
      </c>
      <c r="BO174" s="52">
        <v>74.404919999999976</v>
      </c>
      <c r="BP174" s="52">
        <v>68.987250000000003</v>
      </c>
      <c r="BQ174" s="52">
        <v>70.854420000000005</v>
      </c>
      <c r="BR174" s="52">
        <v>149.79372999999995</v>
      </c>
      <c r="BS174" s="52">
        <v>114.56505999999999</v>
      </c>
      <c r="BT174" s="52">
        <v>-100.49788999999993</v>
      </c>
      <c r="BU174" s="52">
        <v>73.897459999999938</v>
      </c>
      <c r="BV174" s="52">
        <v>314.19451000000004</v>
      </c>
      <c r="BW174" s="52">
        <v>280.43156000000005</v>
      </c>
      <c r="BX174" s="52">
        <v>185.28694000000002</v>
      </c>
      <c r="BY174" s="52">
        <v>233.07490000000001</v>
      </c>
      <c r="BZ174" s="52">
        <v>-1.5405800000000127</v>
      </c>
      <c r="CA174" s="52">
        <v>210.90921999999998</v>
      </c>
      <c r="CB174" s="52">
        <v>-65.739170000000001</v>
      </c>
      <c r="CC174" s="52">
        <v>136.83256999999998</v>
      </c>
      <c r="CD174" s="52">
        <v>168.36984000000001</v>
      </c>
      <c r="CE174" s="52">
        <v>210.41517999999999</v>
      </c>
      <c r="CF174" s="52">
        <v>340.78343000000001</v>
      </c>
      <c r="CG174" s="52">
        <v>283.10586000000001</v>
      </c>
      <c r="CH174" s="52">
        <v>768.37482</v>
      </c>
      <c r="CI174" s="52">
        <v>83.215869999999995</v>
      </c>
      <c r="CJ174" s="52">
        <v>-127.56605999999999</v>
      </c>
      <c r="CK174" s="52">
        <v>21.55425</v>
      </c>
      <c r="CL174" s="52">
        <v>414.29039</v>
      </c>
      <c r="CM174" s="52">
        <v>209.45313999999999</v>
      </c>
      <c r="CN174" s="52">
        <v>-107.12951</v>
      </c>
      <c r="CO174" s="52">
        <v>191.18781999999999</v>
      </c>
      <c r="CP174" s="52">
        <v>611.11329000000001</v>
      </c>
      <c r="CQ174" s="52">
        <v>318.22949</v>
      </c>
      <c r="CR174" s="52">
        <v>134.22172</v>
      </c>
      <c r="CS174" s="52">
        <v>-347.69997999999998</v>
      </c>
      <c r="CT174" s="52">
        <v>646.6</v>
      </c>
      <c r="CU174" s="52">
        <v>-542</v>
      </c>
      <c r="CV174" s="52">
        <v>-424.2</v>
      </c>
      <c r="CW174" s="52">
        <v>351.1</v>
      </c>
      <c r="CX174" s="52">
        <v>-110.60578</v>
      </c>
      <c r="CY174" s="52">
        <v>-103.84867</v>
      </c>
      <c r="CZ174" s="52">
        <v>145.66766999999999</v>
      </c>
      <c r="DA174" s="52">
        <v>85.85624</v>
      </c>
      <c r="DB174" s="52">
        <v>-8.0206</v>
      </c>
      <c r="DC174" s="52">
        <v>-22.783390000000001</v>
      </c>
      <c r="DD174" s="52">
        <v>130.51159999999999</v>
      </c>
      <c r="DE174" s="52">
        <v>-185.89175</v>
      </c>
      <c r="DF174" s="52">
        <v>837.91454999999996</v>
      </c>
      <c r="DG174" s="52">
        <v>-117.69671</v>
      </c>
      <c r="DH174" s="52">
        <v>342.69301999999999</v>
      </c>
      <c r="DI174" s="52">
        <v>-489.18792999999999</v>
      </c>
      <c r="DJ174" s="52">
        <v>142.67857000000001</v>
      </c>
      <c r="DK174" s="52">
        <v>450.81049999999999</v>
      </c>
      <c r="DL174" s="52">
        <v>-283.34332999999998</v>
      </c>
      <c r="DM174" s="52">
        <v>2251.0816199999999</v>
      </c>
      <c r="DN174" s="52">
        <v>532.37734</v>
      </c>
      <c r="DO174" s="52">
        <v>-214.39565999999999</v>
      </c>
      <c r="DP174" s="52">
        <v>-585.70959000000005</v>
      </c>
      <c r="DQ174" s="52">
        <v>281.63119</v>
      </c>
      <c r="DR174" s="52">
        <v>373.64834999999999</v>
      </c>
    </row>
    <row r="175" spans="1:122" x14ac:dyDescent="0.25">
      <c r="A175" s="58" t="s">
        <v>375</v>
      </c>
      <c r="B175" s="71" t="s">
        <v>90</v>
      </c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52">
        <v>0</v>
      </c>
      <c r="BK175" s="52">
        <v>0</v>
      </c>
      <c r="BL175" s="52">
        <v>0</v>
      </c>
      <c r="BM175" s="52">
        <v>0</v>
      </c>
      <c r="BN175" s="52">
        <v>0</v>
      </c>
      <c r="BO175" s="52">
        <v>1.7000000000000001E-4</v>
      </c>
      <c r="BP175" s="52">
        <v>2.0000000000000002E-5</v>
      </c>
      <c r="BQ175" s="52">
        <v>-1.0000000000000001E-5</v>
      </c>
      <c r="BR175" s="52">
        <v>-1.8000000000000001E-4</v>
      </c>
      <c r="BS175" s="52">
        <v>0</v>
      </c>
      <c r="BT175" s="52">
        <v>0</v>
      </c>
      <c r="BU175" s="52">
        <v>0</v>
      </c>
      <c r="BV175" s="52">
        <v>0</v>
      </c>
      <c r="BW175" s="52">
        <v>0</v>
      </c>
      <c r="BX175" s="52">
        <v>0</v>
      </c>
      <c r="BY175" s="52">
        <v>1.61114</v>
      </c>
      <c r="BZ175" s="52">
        <v>1.9663999999999999</v>
      </c>
      <c r="CA175" s="52">
        <v>0</v>
      </c>
      <c r="CB175" s="52">
        <v>-1.2E-4</v>
      </c>
      <c r="CC175" s="52">
        <v>0</v>
      </c>
      <c r="CD175" s="52">
        <v>0.495</v>
      </c>
      <c r="CE175" s="52">
        <v>1.68327</v>
      </c>
      <c r="CF175" s="52">
        <v>2.45879</v>
      </c>
      <c r="CG175" s="52">
        <v>210.53377</v>
      </c>
      <c r="CH175" s="52">
        <v>1.96634</v>
      </c>
      <c r="CI175" s="52">
        <v>0</v>
      </c>
      <c r="CJ175" s="52">
        <v>0</v>
      </c>
      <c r="CK175" s="52">
        <v>2.5</v>
      </c>
      <c r="CL175" s="52">
        <v>1.96634</v>
      </c>
      <c r="CM175" s="52">
        <v>0</v>
      </c>
      <c r="CN175" s="52">
        <v>0</v>
      </c>
      <c r="CO175" s="52">
        <v>3.2</v>
      </c>
      <c r="CP175" s="52">
        <v>265.40868</v>
      </c>
      <c r="CQ175" s="52">
        <v>0</v>
      </c>
      <c r="CR175" s="52">
        <v>0</v>
      </c>
      <c r="CS175" s="52">
        <v>4.1996599999999997</v>
      </c>
      <c r="CT175" s="52">
        <v>0</v>
      </c>
      <c r="CU175" s="52">
        <v>0</v>
      </c>
      <c r="CV175" s="52">
        <v>0</v>
      </c>
      <c r="CW175" s="52">
        <v>1.7</v>
      </c>
      <c r="CX175" s="52">
        <v>12.57992</v>
      </c>
      <c r="CY175" s="52">
        <v>-17.403030000000001</v>
      </c>
      <c r="CZ175" s="52">
        <v>-3.0606200000000001</v>
      </c>
      <c r="DA175" s="52">
        <v>6.8821500000000002</v>
      </c>
      <c r="DB175" s="52">
        <v>-0.12781999999999999</v>
      </c>
      <c r="DC175" s="52">
        <v>9.9210000000000007E-2</v>
      </c>
      <c r="DD175" s="52">
        <v>-1.3591299999999999</v>
      </c>
      <c r="DE175" s="52">
        <v>-6.3630300000000002</v>
      </c>
      <c r="DF175" s="52">
        <v>-1.1723600000000001</v>
      </c>
      <c r="DG175" s="52">
        <v>0.63504000000000005</v>
      </c>
      <c r="DH175" s="52">
        <v>-1.9524699999999999</v>
      </c>
      <c r="DI175" s="52">
        <v>11.723280000000001</v>
      </c>
      <c r="DJ175" s="52">
        <v>0</v>
      </c>
      <c r="DK175" s="52">
        <v>6.3733500000000003</v>
      </c>
      <c r="DL175" s="52">
        <v>0.86326999999999998</v>
      </c>
      <c r="DM175" s="52">
        <v>0.29091</v>
      </c>
      <c r="DN175" s="52">
        <v>0</v>
      </c>
      <c r="DO175" s="52">
        <v>7.2401499999999999</v>
      </c>
      <c r="DP175" s="52">
        <v>1.0000000000000001E-5</v>
      </c>
      <c r="DQ175" s="52">
        <v>0</v>
      </c>
      <c r="DR175" s="52">
        <v>0</v>
      </c>
    </row>
    <row r="176" spans="1:122" x14ac:dyDescent="0.25">
      <c r="A176" s="54" t="s">
        <v>376</v>
      </c>
      <c r="B176" s="71" t="s">
        <v>177</v>
      </c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52">
        <v>70.20407999999999</v>
      </c>
      <c r="BK176" s="52">
        <v>-10.316330000000006</v>
      </c>
      <c r="BL176" s="52">
        <v>64.496009999999998</v>
      </c>
      <c r="BM176" s="52">
        <v>-123.17786</v>
      </c>
      <c r="BN176" s="52">
        <v>192.23939000000001</v>
      </c>
      <c r="BO176" s="52">
        <v>74.404749999999979</v>
      </c>
      <c r="BP176" s="52">
        <v>68.987229999999997</v>
      </c>
      <c r="BQ176" s="52">
        <v>70.854430000000008</v>
      </c>
      <c r="BR176" s="52">
        <v>149.79390999999995</v>
      </c>
      <c r="BS176" s="52">
        <v>114.56505999999999</v>
      </c>
      <c r="BT176" s="52">
        <v>-100.49788999999993</v>
      </c>
      <c r="BU176" s="52">
        <v>73.897459999999938</v>
      </c>
      <c r="BV176" s="52">
        <v>314.19451000000004</v>
      </c>
      <c r="BW176" s="52">
        <v>280.43156000000005</v>
      </c>
      <c r="BX176" s="52">
        <v>185.28694000000002</v>
      </c>
      <c r="BY176" s="52">
        <v>231.46375999999998</v>
      </c>
      <c r="BZ176" s="52">
        <v>-3.5069800000000058</v>
      </c>
      <c r="CA176" s="52">
        <v>210.90921999999998</v>
      </c>
      <c r="CB176" s="52">
        <v>-65.739050000000006</v>
      </c>
      <c r="CC176" s="52">
        <v>136.83256999999998</v>
      </c>
      <c r="CD176" s="52">
        <v>167.87484000000001</v>
      </c>
      <c r="CE176" s="52">
        <v>208.73190999999997</v>
      </c>
      <c r="CF176" s="52">
        <v>338.32465000000002</v>
      </c>
      <c r="CG176" s="52">
        <v>72.572089999999989</v>
      </c>
      <c r="CH176" s="52">
        <v>766.40848000000005</v>
      </c>
      <c r="CI176" s="52">
        <v>83.215869999999995</v>
      </c>
      <c r="CJ176" s="52">
        <v>-127.56605999999998</v>
      </c>
      <c r="CK176" s="52">
        <v>19.054250000000003</v>
      </c>
      <c r="CL176" s="52">
        <v>412.32405999999997</v>
      </c>
      <c r="CM176" s="52">
        <v>209.45315000000002</v>
      </c>
      <c r="CN176" s="52">
        <v>-107.12951000000001</v>
      </c>
      <c r="CO176" s="52">
        <v>187.98782</v>
      </c>
      <c r="CP176" s="52">
        <v>345.70461999999998</v>
      </c>
      <c r="CQ176" s="52">
        <v>318.22949000000006</v>
      </c>
      <c r="CR176" s="52">
        <v>134.22172</v>
      </c>
      <c r="CS176" s="52">
        <v>-351.89963999999998</v>
      </c>
      <c r="CT176" s="52">
        <v>646.5</v>
      </c>
      <c r="CU176" s="52">
        <v>-541.9</v>
      </c>
      <c r="CV176" s="52">
        <v>-424.2</v>
      </c>
      <c r="CW176" s="52">
        <v>349.29999999999995</v>
      </c>
      <c r="CX176" s="52">
        <v>-123.18569999999997</v>
      </c>
      <c r="CY176" s="52">
        <v>-86.445639999999969</v>
      </c>
      <c r="CZ176" s="52">
        <v>148.72829000000002</v>
      </c>
      <c r="DA176" s="52">
        <v>78.974090000000004</v>
      </c>
      <c r="DB176" s="52">
        <v>-7.892780000000009</v>
      </c>
      <c r="DC176" s="52">
        <v>-22.882599999999996</v>
      </c>
      <c r="DD176" s="52">
        <v>131.87072999999998</v>
      </c>
      <c r="DE176" s="52">
        <v>-179.52871999999996</v>
      </c>
      <c r="DF176" s="52">
        <v>839.08690999999999</v>
      </c>
      <c r="DG176" s="52">
        <v>-118.33175000000001</v>
      </c>
      <c r="DH176" s="52">
        <v>344.64549000000005</v>
      </c>
      <c r="DI176" s="52">
        <v>-500.91121000000004</v>
      </c>
      <c r="DJ176" s="52">
        <v>142.67857000000001</v>
      </c>
      <c r="DK176" s="52">
        <v>444.43714999999997</v>
      </c>
      <c r="DL176" s="52">
        <v>-284.20660000000004</v>
      </c>
      <c r="DM176" s="52">
        <v>2250.7907100000002</v>
      </c>
      <c r="DN176" s="52">
        <v>532.37734</v>
      </c>
      <c r="DO176" s="52">
        <v>-221.63580999999996</v>
      </c>
      <c r="DP176" s="52">
        <v>-585.70960000000002</v>
      </c>
      <c r="DQ176" s="52">
        <v>281.63119</v>
      </c>
      <c r="DR176" s="52">
        <v>373.64834999999999</v>
      </c>
    </row>
    <row r="177" spans="1:122" x14ac:dyDescent="0.25">
      <c r="A177" s="54" t="s">
        <v>377</v>
      </c>
      <c r="B177" s="72" t="s">
        <v>171</v>
      </c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72"/>
      <c r="V177" s="72"/>
      <c r="W177" s="72"/>
      <c r="X177" s="72"/>
      <c r="Y177" s="72"/>
      <c r="Z177" s="72"/>
      <c r="AA177" s="72"/>
      <c r="AB177" s="72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52">
        <v>0</v>
      </c>
      <c r="BK177" s="52">
        <v>0</v>
      </c>
      <c r="BL177" s="52">
        <v>0</v>
      </c>
      <c r="BM177" s="52">
        <v>0</v>
      </c>
      <c r="BN177" s="52">
        <v>0.15572</v>
      </c>
      <c r="BO177" s="52">
        <v>-0.14130000000000001</v>
      </c>
      <c r="BP177" s="52">
        <v>-1.438E-2</v>
      </c>
      <c r="BQ177" s="52">
        <v>1.0000000000000001E-5</v>
      </c>
      <c r="BR177" s="52">
        <v>4.0919999999999998E-2</v>
      </c>
      <c r="BS177" s="52">
        <v>-1.6799999999999999E-2</v>
      </c>
      <c r="BT177" s="52">
        <v>5.296E-2</v>
      </c>
      <c r="BU177" s="52">
        <v>-6.3960000000000003E-2</v>
      </c>
      <c r="BV177" s="52">
        <v>1.7299999999999999E-2</v>
      </c>
      <c r="BW177" s="52">
        <v>-1.814E-2</v>
      </c>
      <c r="BX177" s="52">
        <v>1.5259999999999999E-2</v>
      </c>
      <c r="BY177" s="52">
        <v>-9.4699999999999993E-3</v>
      </c>
      <c r="BZ177" s="52">
        <v>2.947E-2</v>
      </c>
      <c r="CA177" s="52">
        <v>-3.048E-2</v>
      </c>
      <c r="CB177" s="52">
        <v>2.6710000000000001E-2</v>
      </c>
      <c r="CC177" s="52">
        <v>-3.0200000000000001E-2</v>
      </c>
      <c r="CD177" s="52">
        <v>1.7489999999999999E-2</v>
      </c>
      <c r="CE177" s="52">
        <v>-1.8360000000000001E-2</v>
      </c>
      <c r="CF177" s="52">
        <v>1.5890000000000001E-2</v>
      </c>
      <c r="CG177" s="52">
        <v>-1.6719999999999999E-2</v>
      </c>
      <c r="CH177" s="52">
        <v>1.3599999999999999E-2</v>
      </c>
      <c r="CI177" s="52">
        <v>-1.374E-2</v>
      </c>
      <c r="CJ177" s="52">
        <v>1.3769999999999999E-2</v>
      </c>
      <c r="CK177" s="52">
        <v>-1.363E-2</v>
      </c>
      <c r="CL177" s="52">
        <v>1.417E-2</v>
      </c>
      <c r="CM177" s="52">
        <v>-1.307E-2</v>
      </c>
      <c r="CN177" s="52">
        <v>1.7780000000000001E-2</v>
      </c>
      <c r="CO177" s="52">
        <v>-1.503E-2</v>
      </c>
      <c r="CP177" s="52">
        <v>2.879E-2</v>
      </c>
      <c r="CQ177" s="52">
        <v>-2.2950000000000002E-2</v>
      </c>
      <c r="CR177" s="52">
        <v>4.308E-2</v>
      </c>
      <c r="CS177" s="52">
        <v>-3.6990000000000002E-2</v>
      </c>
      <c r="CT177" s="52">
        <v>0.1</v>
      </c>
      <c r="CU177" s="52">
        <v>-0.1</v>
      </c>
      <c r="CV177" s="52">
        <v>0.1</v>
      </c>
      <c r="CW177" s="52">
        <v>-0.1</v>
      </c>
      <c r="CX177" s="52">
        <v>9.5070000000000002E-2</v>
      </c>
      <c r="CY177" s="52">
        <v>-7.578E-2</v>
      </c>
      <c r="CZ177" s="52">
        <v>0.13697999999999999</v>
      </c>
      <c r="DA177" s="52">
        <v>-9.4869999999999996E-2</v>
      </c>
      <c r="DB177" s="52">
        <v>-23.23527</v>
      </c>
      <c r="DC177" s="52">
        <v>0</v>
      </c>
      <c r="DD177" s="52">
        <v>0</v>
      </c>
      <c r="DE177" s="52">
        <v>0</v>
      </c>
      <c r="DF177" s="52">
        <v>0</v>
      </c>
      <c r="DG177" s="52">
        <v>0</v>
      </c>
      <c r="DH177" s="52">
        <v>0</v>
      </c>
      <c r="DI177" s="52">
        <v>0</v>
      </c>
      <c r="DJ177" s="52">
        <v>0</v>
      </c>
      <c r="DK177" s="52">
        <v>0</v>
      </c>
      <c r="DL177" s="52">
        <v>0</v>
      </c>
      <c r="DM177" s="52">
        <v>0</v>
      </c>
      <c r="DN177" s="52">
        <v>0</v>
      </c>
      <c r="DO177" s="52">
        <v>0</v>
      </c>
      <c r="DP177" s="52">
        <v>0</v>
      </c>
      <c r="DQ177" s="52">
        <v>0</v>
      </c>
      <c r="DR177" s="52">
        <v>0</v>
      </c>
    </row>
    <row r="178" spans="1:122" x14ac:dyDescent="0.25">
      <c r="A178" s="54" t="s">
        <v>378</v>
      </c>
      <c r="B178" s="72" t="s">
        <v>172</v>
      </c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52">
        <v>5.8044500000000028</v>
      </c>
      <c r="BK178" s="52">
        <v>-57.246300000000005</v>
      </c>
      <c r="BL178" s="52">
        <v>19.145650000000003</v>
      </c>
      <c r="BM178" s="52">
        <v>-30.832180000000001</v>
      </c>
      <c r="BN178" s="52">
        <v>131.20170000000002</v>
      </c>
      <c r="BO178" s="52">
        <v>-11.600300000000001</v>
      </c>
      <c r="BP178" s="52">
        <v>49.224769999999999</v>
      </c>
      <c r="BQ178" s="52">
        <v>64.477959999999996</v>
      </c>
      <c r="BR178" s="52">
        <v>-15.640120000000001</v>
      </c>
      <c r="BS178" s="52">
        <v>35.609929999999991</v>
      </c>
      <c r="BT178" s="52">
        <v>-81.202829999999992</v>
      </c>
      <c r="BU178" s="52">
        <v>24.595039999999997</v>
      </c>
      <c r="BV178" s="52">
        <v>-3.63551</v>
      </c>
      <c r="BW178" s="52">
        <v>86.333750000000009</v>
      </c>
      <c r="BX178" s="52">
        <v>47.971019999999996</v>
      </c>
      <c r="BY178" s="52">
        <v>236.85076000000004</v>
      </c>
      <c r="BZ178" s="52">
        <v>-114.16105</v>
      </c>
      <c r="CA178" s="52">
        <v>100.50105999999998</v>
      </c>
      <c r="CB178" s="52">
        <v>26.741359999999997</v>
      </c>
      <c r="CC178" s="52">
        <v>112.76773</v>
      </c>
      <c r="CD178" s="52">
        <v>79.388059999999996</v>
      </c>
      <c r="CE178" s="52">
        <v>-51.624699999999997</v>
      </c>
      <c r="CF178" s="52">
        <v>195.10628000000003</v>
      </c>
      <c r="CG178" s="52">
        <v>29.233660000000008</v>
      </c>
      <c r="CH178" s="52">
        <v>205.37889000000001</v>
      </c>
      <c r="CI178" s="52">
        <v>16.666640000000005</v>
      </c>
      <c r="CJ178" s="52">
        <v>-34.912669999999999</v>
      </c>
      <c r="CK178" s="52">
        <v>3.5450500000000016</v>
      </c>
      <c r="CL178" s="52">
        <v>64.533829999999995</v>
      </c>
      <c r="CM178" s="52">
        <v>125.21387</v>
      </c>
      <c r="CN178" s="52">
        <v>119.98009999999999</v>
      </c>
      <c r="CO178" s="52">
        <v>70.053629999999998</v>
      </c>
      <c r="CP178" s="52">
        <v>291.91003999999998</v>
      </c>
      <c r="CQ178" s="52">
        <v>-276.16116999999997</v>
      </c>
      <c r="CR178" s="52">
        <v>-6.4792799999999975</v>
      </c>
      <c r="CS178" s="52">
        <v>101.26348000000002</v>
      </c>
      <c r="CT178" s="52">
        <v>121.7</v>
      </c>
      <c r="CU178" s="52">
        <v>-179.89999999999998</v>
      </c>
      <c r="CV178" s="52">
        <v>34.4</v>
      </c>
      <c r="CW178" s="52">
        <v>127.8</v>
      </c>
      <c r="CX178" s="52">
        <v>25.317630000000001</v>
      </c>
      <c r="CY178" s="52">
        <v>41.095079999999996</v>
      </c>
      <c r="CZ178" s="52">
        <v>39.715389999999999</v>
      </c>
      <c r="DA178" s="52">
        <v>56.03105</v>
      </c>
      <c r="DB178" s="52">
        <v>-8.4441399999999955</v>
      </c>
      <c r="DC178" s="52">
        <v>25.671329999999998</v>
      </c>
      <c r="DD178" s="52">
        <v>233.27610999999999</v>
      </c>
      <c r="DE178" s="52">
        <v>-248.30183</v>
      </c>
      <c r="DF178" s="52">
        <v>489.28726999999998</v>
      </c>
      <c r="DG178" s="52">
        <v>-112.47620999999999</v>
      </c>
      <c r="DH178" s="52">
        <v>144.55783</v>
      </c>
      <c r="DI178" s="52">
        <v>-311.03666000000004</v>
      </c>
      <c r="DJ178" s="52">
        <v>18.70234</v>
      </c>
      <c r="DK178" s="52">
        <v>136.53489000000002</v>
      </c>
      <c r="DL178" s="52">
        <v>-16.472719999999992</v>
      </c>
      <c r="DM178" s="52">
        <v>136.05217000000002</v>
      </c>
      <c r="DN178" s="52">
        <v>80.318450000000013</v>
      </c>
      <c r="DO178" s="52">
        <v>-12.691190000000008</v>
      </c>
      <c r="DP178" s="52">
        <v>114.85096000000001</v>
      </c>
      <c r="DQ178" s="52">
        <v>426.62787000000003</v>
      </c>
      <c r="DR178" s="52">
        <v>-329.82454999999999</v>
      </c>
    </row>
    <row r="179" spans="1:122" x14ac:dyDescent="0.25">
      <c r="A179" s="54" t="s">
        <v>379</v>
      </c>
      <c r="B179" s="72" t="s">
        <v>149</v>
      </c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72"/>
      <c r="V179" s="72"/>
      <c r="W179" s="72"/>
      <c r="X179" s="72"/>
      <c r="Y179" s="72"/>
      <c r="Z179" s="72"/>
      <c r="AA179" s="72"/>
      <c r="AB179" s="72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52">
        <v>0</v>
      </c>
      <c r="BK179" s="52">
        <v>0</v>
      </c>
      <c r="BL179" s="52">
        <v>0</v>
      </c>
      <c r="BM179" s="52">
        <v>0</v>
      </c>
      <c r="BN179" s="52">
        <v>-5.4400000000000004E-3</v>
      </c>
      <c r="BO179" s="52">
        <v>-2.3999999999999998E-3</v>
      </c>
      <c r="BP179" s="52">
        <v>23.996659999999999</v>
      </c>
      <c r="BQ179" s="52">
        <v>2.66926</v>
      </c>
      <c r="BR179" s="52">
        <v>3.6371199999999999</v>
      </c>
      <c r="BS179" s="52">
        <v>4.0912499999999996</v>
      </c>
      <c r="BT179" s="52">
        <v>-4.5087700000000002</v>
      </c>
      <c r="BU179" s="52">
        <v>0.21190000000000001</v>
      </c>
      <c r="BV179" s="52">
        <v>6.9789300000000001</v>
      </c>
      <c r="BW179" s="52">
        <v>-4.8635799999999998</v>
      </c>
      <c r="BX179" s="52">
        <v>3.4281000000000001</v>
      </c>
      <c r="BY179" s="52">
        <v>3.2913000000000001</v>
      </c>
      <c r="BZ179" s="52">
        <v>4.4024900000000002</v>
      </c>
      <c r="CA179" s="52">
        <v>4.9466200000000002</v>
      </c>
      <c r="CB179" s="52">
        <v>5.5579999999999998</v>
      </c>
      <c r="CC179" s="52">
        <v>6.26633</v>
      </c>
      <c r="CD179" s="52">
        <v>25.294350000000001</v>
      </c>
      <c r="CE179" s="52">
        <v>25.188870000000001</v>
      </c>
      <c r="CF179" s="52">
        <v>25.018410000000003</v>
      </c>
      <c r="CG179" s="52">
        <v>25.116440000000001</v>
      </c>
      <c r="CH179" s="52">
        <v>17.189869999999999</v>
      </c>
      <c r="CI179" s="52">
        <v>15.39705</v>
      </c>
      <c r="CJ179" s="52">
        <v>18.095030000000001</v>
      </c>
      <c r="CK179" s="52">
        <v>16.15682</v>
      </c>
      <c r="CL179" s="52">
        <v>-30.255870000000002</v>
      </c>
      <c r="CM179" s="52">
        <v>-26.574439999999999</v>
      </c>
      <c r="CN179" s="52">
        <v>-31.146049999999999</v>
      </c>
      <c r="CO179" s="52">
        <v>-27.72025</v>
      </c>
      <c r="CP179" s="52">
        <v>-0.58813000000000004</v>
      </c>
      <c r="CQ179" s="52">
        <v>-0.61297999999999997</v>
      </c>
      <c r="CR179" s="52">
        <v>-0.64775000000000005</v>
      </c>
      <c r="CS179" s="52">
        <v>-0.62695000000000001</v>
      </c>
      <c r="CT179" s="52">
        <v>12.1</v>
      </c>
      <c r="CU179" s="52">
        <v>13</v>
      </c>
      <c r="CV179" s="52">
        <v>13.6</v>
      </c>
      <c r="CW179" s="52">
        <v>13</v>
      </c>
      <c r="CX179" s="52">
        <v>24.537800000000001</v>
      </c>
      <c r="CY179" s="52">
        <v>25.291779999999999</v>
      </c>
      <c r="CZ179" s="52">
        <v>25.926030000000001</v>
      </c>
      <c r="DA179" s="52">
        <v>24.392969999999998</v>
      </c>
      <c r="DB179" s="52">
        <v>3.4695499999999999</v>
      </c>
      <c r="DC179" s="52">
        <v>3.9546000000000001</v>
      </c>
      <c r="DD179" s="52">
        <v>4.5505599999999999</v>
      </c>
      <c r="DE179" s="52">
        <v>4.11022</v>
      </c>
      <c r="DF179" s="52">
        <v>-10.028590000000001</v>
      </c>
      <c r="DG179" s="52">
        <v>-10.4513</v>
      </c>
      <c r="DH179" s="52">
        <v>-11.456199999999999</v>
      </c>
      <c r="DI179" s="52">
        <v>-11.025399999999999</v>
      </c>
      <c r="DJ179" s="52">
        <v>33.493819999999999</v>
      </c>
      <c r="DK179" s="52">
        <v>35.418289999999999</v>
      </c>
      <c r="DL179" s="52">
        <v>39.450339999999997</v>
      </c>
      <c r="DM179" s="52">
        <v>77.036399999999986</v>
      </c>
      <c r="DN179" s="52">
        <v>-6.1542199999999996</v>
      </c>
      <c r="DO179" s="52">
        <v>-6.4641299999999999</v>
      </c>
      <c r="DP179" s="52">
        <v>-8.8663699999999999</v>
      </c>
      <c r="DQ179" s="52">
        <v>20.226880000000001</v>
      </c>
      <c r="DR179" s="52">
        <v>-6.7696399999999999</v>
      </c>
    </row>
    <row r="180" spans="1:122" x14ac:dyDescent="0.25">
      <c r="A180" s="54" t="s">
        <v>380</v>
      </c>
      <c r="B180" s="72" t="s">
        <v>21</v>
      </c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52">
        <v>64.399630000000002</v>
      </c>
      <c r="BK180" s="52">
        <v>46.929969999999997</v>
      </c>
      <c r="BL180" s="52">
        <v>45.350359999999995</v>
      </c>
      <c r="BM180" s="52">
        <v>-92.345680000000002</v>
      </c>
      <c r="BN180" s="52">
        <v>60.887410000000003</v>
      </c>
      <c r="BO180" s="52">
        <v>86.148749999999993</v>
      </c>
      <c r="BP180" s="52">
        <v>-4.2198200000000048</v>
      </c>
      <c r="BQ180" s="52">
        <v>3.7072000000000012</v>
      </c>
      <c r="BR180" s="52">
        <v>161.75599</v>
      </c>
      <c r="BS180" s="52">
        <v>74.880679999999984</v>
      </c>
      <c r="BT180" s="52">
        <v>-14.839249999999929</v>
      </c>
      <c r="BU180" s="52">
        <v>49.154479999999943</v>
      </c>
      <c r="BV180" s="52">
        <v>310.83378999999996</v>
      </c>
      <c r="BW180" s="52">
        <v>198.97953000000001</v>
      </c>
      <c r="BX180" s="52">
        <v>133.87256000000002</v>
      </c>
      <c r="BY180" s="52">
        <v>-8.6688299999999998</v>
      </c>
      <c r="BZ180" s="52">
        <v>106.22210999999999</v>
      </c>
      <c r="CA180" s="52">
        <v>105.49202</v>
      </c>
      <c r="CB180" s="52">
        <v>-98.065120000000007</v>
      </c>
      <c r="CC180" s="52">
        <v>17.828710000000001</v>
      </c>
      <c r="CD180" s="52">
        <v>63.174939999999992</v>
      </c>
      <c r="CE180" s="52">
        <v>235.18610000000001</v>
      </c>
      <c r="CF180" s="52">
        <v>118.18407000000001</v>
      </c>
      <c r="CG180" s="52">
        <v>18.238710000000001</v>
      </c>
      <c r="CH180" s="52">
        <v>543.82612000000006</v>
      </c>
      <c r="CI180" s="52">
        <v>51.165920000000007</v>
      </c>
      <c r="CJ180" s="52">
        <v>-110.76219</v>
      </c>
      <c r="CK180" s="52">
        <v>-0.63398999999999983</v>
      </c>
      <c r="CL180" s="52">
        <v>378.03192000000001</v>
      </c>
      <c r="CM180" s="52">
        <v>110.82678</v>
      </c>
      <c r="CN180" s="52">
        <v>-195.98133000000001</v>
      </c>
      <c r="CO180" s="52">
        <v>145.66947000000002</v>
      </c>
      <c r="CP180" s="52">
        <v>54.353920000000009</v>
      </c>
      <c r="CQ180" s="52">
        <v>595.02659000000006</v>
      </c>
      <c r="CR180" s="52">
        <v>141.30567000000002</v>
      </c>
      <c r="CS180" s="52">
        <v>-452.49917999999997</v>
      </c>
      <c r="CT180" s="52">
        <v>512.6</v>
      </c>
      <c r="CU180" s="52">
        <v>-375.09999999999997</v>
      </c>
      <c r="CV180" s="52">
        <v>-472.40000000000003</v>
      </c>
      <c r="CW180" s="52">
        <v>208.5</v>
      </c>
      <c r="CX180" s="52">
        <v>-173.1362</v>
      </c>
      <c r="CY180" s="52">
        <v>-152.75672</v>
      </c>
      <c r="CZ180" s="52">
        <v>82.949889999999982</v>
      </c>
      <c r="DA180" s="52">
        <v>-1.3550600000000004</v>
      </c>
      <c r="DB180" s="52">
        <v>20.317079999999994</v>
      </c>
      <c r="DC180" s="52">
        <v>-52.508529999999993</v>
      </c>
      <c r="DD180" s="52">
        <v>-105.95594000000001</v>
      </c>
      <c r="DE180" s="52">
        <v>64.662890000000004</v>
      </c>
      <c r="DF180" s="52">
        <v>359.82823000000002</v>
      </c>
      <c r="DG180" s="52">
        <v>4.5957599999999958</v>
      </c>
      <c r="DH180" s="52">
        <v>211.54386000000002</v>
      </c>
      <c r="DI180" s="52">
        <v>-178.84915000000001</v>
      </c>
      <c r="DJ180" s="52">
        <v>90.482409999999987</v>
      </c>
      <c r="DK180" s="52">
        <v>272.48396999999994</v>
      </c>
      <c r="DL180" s="52">
        <v>-307.18422000000004</v>
      </c>
      <c r="DM180" s="52">
        <v>2037.7021399999999</v>
      </c>
      <c r="DN180" s="52">
        <v>458.21310999999997</v>
      </c>
      <c r="DO180" s="52">
        <v>-202.48048999999997</v>
      </c>
      <c r="DP180" s="52">
        <v>-691.69418999999994</v>
      </c>
      <c r="DQ180" s="52">
        <v>-165.22355999999999</v>
      </c>
      <c r="DR180" s="52">
        <v>710.24253999999996</v>
      </c>
    </row>
    <row r="181" spans="1:122" x14ac:dyDescent="0.25">
      <c r="A181" s="54" t="s">
        <v>381</v>
      </c>
      <c r="B181" s="73" t="s">
        <v>174</v>
      </c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  <c r="BD181" s="73"/>
      <c r="BE181" s="73"/>
      <c r="BF181" s="73"/>
      <c r="BG181" s="73"/>
      <c r="BH181" s="73"/>
      <c r="BI181" s="73"/>
      <c r="BJ181" s="52">
        <v>26.789059999999999</v>
      </c>
      <c r="BK181" s="52">
        <v>3.5769500000000001</v>
      </c>
      <c r="BL181" s="52">
        <v>55.840040000000002</v>
      </c>
      <c r="BM181" s="52">
        <v>-1.3129400000000004</v>
      </c>
      <c r="BN181" s="52">
        <v>-6.4768599999999994</v>
      </c>
      <c r="BO181" s="52">
        <v>48.072880000000005</v>
      </c>
      <c r="BP181" s="52">
        <v>25.700739999999996</v>
      </c>
      <c r="BQ181" s="52">
        <v>-15.84201</v>
      </c>
      <c r="BR181" s="52">
        <v>20.256769999999999</v>
      </c>
      <c r="BS181" s="52">
        <v>59.153489999999991</v>
      </c>
      <c r="BT181" s="52">
        <v>10.004940000000001</v>
      </c>
      <c r="BU181" s="52">
        <v>-32.10577</v>
      </c>
      <c r="BV181" s="52">
        <v>27.216819999999998</v>
      </c>
      <c r="BW181" s="52">
        <v>8.8768199999999986</v>
      </c>
      <c r="BX181" s="52">
        <v>81.149410000000003</v>
      </c>
      <c r="BY181" s="52">
        <v>30.927120000000002</v>
      </c>
      <c r="BZ181" s="52">
        <v>-60.439549999999997</v>
      </c>
      <c r="CA181" s="52">
        <v>51.469300000000004</v>
      </c>
      <c r="CB181" s="52">
        <v>-17.740760000000002</v>
      </c>
      <c r="CC181" s="52">
        <v>-25.855249999999998</v>
      </c>
      <c r="CD181" s="52">
        <v>20.093129999999995</v>
      </c>
      <c r="CE181" s="52">
        <v>45.080390000000001</v>
      </c>
      <c r="CF181" s="52">
        <v>-23.025040000000001</v>
      </c>
      <c r="CG181" s="52">
        <v>16.104039999999998</v>
      </c>
      <c r="CH181" s="52">
        <v>31.859520000000003</v>
      </c>
      <c r="CI181" s="52">
        <v>-9.6369699999999998</v>
      </c>
      <c r="CJ181" s="52">
        <v>-19.06035</v>
      </c>
      <c r="CK181" s="52">
        <v>-21.111430000000002</v>
      </c>
      <c r="CL181" s="52">
        <v>9.8293299999999988</v>
      </c>
      <c r="CM181" s="52">
        <v>3.7614800000000006</v>
      </c>
      <c r="CN181" s="52">
        <v>-59.65628000000001</v>
      </c>
      <c r="CO181" s="52">
        <v>12.051010000000002</v>
      </c>
      <c r="CP181" s="52">
        <v>130.3783</v>
      </c>
      <c r="CQ181" s="52">
        <v>-33.888599999999997</v>
      </c>
      <c r="CR181" s="52">
        <v>-21.92821</v>
      </c>
      <c r="CS181" s="52">
        <v>-45.763039999999997</v>
      </c>
      <c r="CT181" s="52">
        <v>3.3999999999999995</v>
      </c>
      <c r="CU181" s="52">
        <v>-59.9</v>
      </c>
      <c r="CV181" s="52">
        <v>-40.200000000000003</v>
      </c>
      <c r="CW181" s="52">
        <v>-1.9</v>
      </c>
      <c r="CX181" s="52">
        <v>-8.9301900000000014</v>
      </c>
      <c r="CY181" s="52">
        <v>-22.166720000000002</v>
      </c>
      <c r="CZ181" s="52">
        <v>2.7901999999999996</v>
      </c>
      <c r="DA181" s="52">
        <v>-1.1541700000000006</v>
      </c>
      <c r="DB181" s="52">
        <v>0.33632000000000006</v>
      </c>
      <c r="DC181" s="52">
        <v>11.38415</v>
      </c>
      <c r="DD181" s="52">
        <v>6.8025099999999998</v>
      </c>
      <c r="DE181" s="52">
        <v>6.163310000000001</v>
      </c>
      <c r="DF181" s="52">
        <v>11.08803</v>
      </c>
      <c r="DG181" s="52">
        <v>-7.2478599999999993</v>
      </c>
      <c r="DH181" s="52">
        <v>30.990949999999998</v>
      </c>
      <c r="DI181" s="52">
        <v>99.501760000000004</v>
      </c>
      <c r="DJ181" s="52">
        <v>-20.967399999999998</v>
      </c>
      <c r="DK181" s="52">
        <v>14.472480000000001</v>
      </c>
      <c r="DL181" s="52">
        <v>-5.1716300000000004</v>
      </c>
      <c r="DM181" s="52">
        <v>-68.807469999999995</v>
      </c>
      <c r="DN181" s="52">
        <v>-195.42394999999999</v>
      </c>
      <c r="DO181" s="52">
        <v>-121.02183000000001</v>
      </c>
      <c r="DP181" s="52">
        <v>-170.81127000000001</v>
      </c>
      <c r="DQ181" s="52">
        <v>-149.17425</v>
      </c>
      <c r="DR181" s="52">
        <v>-22.180429999999998</v>
      </c>
    </row>
    <row r="182" spans="1:122" x14ac:dyDescent="0.25">
      <c r="A182" s="54" t="s">
        <v>382</v>
      </c>
      <c r="B182" s="70" t="s">
        <v>169</v>
      </c>
      <c r="C182" s="70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  <c r="AA182" s="70"/>
      <c r="AB182" s="70"/>
      <c r="AC182" s="70"/>
      <c r="AD182" s="70"/>
      <c r="AE182" s="70"/>
      <c r="AF182" s="70"/>
      <c r="AG182" s="70"/>
      <c r="AH182" s="70"/>
      <c r="AI182" s="70"/>
      <c r="AJ182" s="70"/>
      <c r="AK182" s="70"/>
      <c r="AL182" s="70"/>
      <c r="AM182" s="70"/>
      <c r="AN182" s="70"/>
      <c r="AO182" s="70"/>
      <c r="AP182" s="70"/>
      <c r="AQ182" s="70"/>
      <c r="AR182" s="70"/>
      <c r="AS182" s="70"/>
      <c r="AT182" s="70"/>
      <c r="AU182" s="70"/>
      <c r="AV182" s="70"/>
      <c r="AW182" s="70"/>
      <c r="AX182" s="70"/>
      <c r="AY182" s="70"/>
      <c r="AZ182" s="70"/>
      <c r="BA182" s="70"/>
      <c r="BB182" s="70"/>
      <c r="BC182" s="70"/>
      <c r="BD182" s="70"/>
      <c r="BE182" s="70"/>
      <c r="BF182" s="70"/>
      <c r="BG182" s="70"/>
      <c r="BH182" s="70"/>
      <c r="BI182" s="70"/>
      <c r="BJ182" s="52">
        <v>310.05132999999995</v>
      </c>
      <c r="BK182" s="52">
        <v>661.69857999999999</v>
      </c>
      <c r="BL182" s="52">
        <v>-107.82532999999999</v>
      </c>
      <c r="BM182" s="52">
        <v>75.55270999999999</v>
      </c>
      <c r="BN182" s="52">
        <v>542.50489999999991</v>
      </c>
      <c r="BO182" s="52">
        <v>-188.32736</v>
      </c>
      <c r="BP182" s="52">
        <v>34.375110000000035</v>
      </c>
      <c r="BQ182" s="52">
        <v>267.15868</v>
      </c>
      <c r="BR182" s="52">
        <v>245.35056000000003</v>
      </c>
      <c r="BS182" s="52">
        <v>302.98221000000001</v>
      </c>
      <c r="BT182" s="52">
        <v>-58.090129999999988</v>
      </c>
      <c r="BU182" s="52">
        <v>409.59688</v>
      </c>
      <c r="BV182" s="52">
        <v>156.95164999999997</v>
      </c>
      <c r="BW182" s="52">
        <v>711.09690999999998</v>
      </c>
      <c r="BX182" s="52">
        <v>620.29576999999995</v>
      </c>
      <c r="BY182" s="52">
        <v>620.51342</v>
      </c>
      <c r="BZ182" s="52">
        <v>-2.6285899999999742</v>
      </c>
      <c r="CA182" s="52">
        <v>150.62923000000006</v>
      </c>
      <c r="CB182" s="52">
        <v>-59.235420000000005</v>
      </c>
      <c r="CC182" s="52">
        <v>257.43500000000006</v>
      </c>
      <c r="CD182" s="52">
        <v>-89.980639999999994</v>
      </c>
      <c r="CE182" s="52">
        <v>164.1704</v>
      </c>
      <c r="CF182" s="52">
        <v>393.67753000000005</v>
      </c>
      <c r="CG182" s="52">
        <v>1009.43851</v>
      </c>
      <c r="CH182" s="52">
        <v>-551.08279000000005</v>
      </c>
      <c r="CI182" s="52">
        <v>157.35730999999998</v>
      </c>
      <c r="CJ182" s="52">
        <v>252.62642</v>
      </c>
      <c r="CK182" s="52">
        <v>652.71517999999992</v>
      </c>
      <c r="CL182" s="52">
        <v>-103.48039</v>
      </c>
      <c r="CM182" s="52">
        <v>468.35122000000007</v>
      </c>
      <c r="CN182" s="52">
        <v>284.34294</v>
      </c>
      <c r="CO182" s="52">
        <v>594.25752999999997</v>
      </c>
      <c r="CP182" s="52">
        <v>-227.16697000000002</v>
      </c>
      <c r="CQ182" s="52">
        <v>-249.20961000000005</v>
      </c>
      <c r="CR182" s="52">
        <v>-58.759180000000008</v>
      </c>
      <c r="CS182" s="52">
        <v>733.17159000000004</v>
      </c>
      <c r="CT182" s="52">
        <v>-41.599999999999966</v>
      </c>
      <c r="CU182" s="52">
        <v>-105.6</v>
      </c>
      <c r="CV182" s="52">
        <v>122.8</v>
      </c>
      <c r="CW182" s="52">
        <v>512.59999999999991</v>
      </c>
      <c r="CX182" s="52">
        <v>-568.56917999999996</v>
      </c>
      <c r="CY182" s="52">
        <v>174.60822999999999</v>
      </c>
      <c r="CZ182" s="52">
        <v>162.15422000000001</v>
      </c>
      <c r="DA182" s="52">
        <v>166.37535999999992</v>
      </c>
      <c r="DB182" s="52">
        <v>-776.71596</v>
      </c>
      <c r="DC182" s="52">
        <v>-343.65983000000006</v>
      </c>
      <c r="DD182" s="52">
        <v>-102.54421000000001</v>
      </c>
      <c r="DE182" s="52">
        <v>74.567310000000006</v>
      </c>
      <c r="DF182" s="52">
        <v>401.30375000000004</v>
      </c>
      <c r="DG182" s="52">
        <v>-638.62741999999992</v>
      </c>
      <c r="DH182" s="52">
        <v>-561.23876000000007</v>
      </c>
      <c r="DI182" s="52">
        <v>269.60467</v>
      </c>
      <c r="DJ182" s="52">
        <v>-620.80096000000003</v>
      </c>
      <c r="DK182" s="52">
        <v>-509.95753999999999</v>
      </c>
      <c r="DL182" s="52">
        <v>254.21136999999993</v>
      </c>
      <c r="DM182" s="52">
        <v>227.95527000000001</v>
      </c>
      <c r="DN182" s="52">
        <v>-697.76576</v>
      </c>
      <c r="DO182" s="52">
        <v>-710.42711000000008</v>
      </c>
      <c r="DP182" s="52">
        <v>32.337689999999952</v>
      </c>
      <c r="DQ182" s="52">
        <v>-894.71947</v>
      </c>
      <c r="DR182" s="52">
        <v>-259.5249</v>
      </c>
    </row>
    <row r="183" spans="1:122" ht="15" customHeight="1" x14ac:dyDescent="0.25">
      <c r="A183" s="58" t="s">
        <v>383</v>
      </c>
      <c r="B183" s="71" t="s">
        <v>90</v>
      </c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52">
        <v>0</v>
      </c>
      <c r="BK183" s="52">
        <v>0</v>
      </c>
      <c r="BL183" s="52">
        <v>0</v>
      </c>
      <c r="BM183" s="52">
        <v>0</v>
      </c>
      <c r="BN183" s="52">
        <v>0</v>
      </c>
      <c r="BO183" s="52">
        <v>0</v>
      </c>
      <c r="BP183" s="52">
        <v>0</v>
      </c>
      <c r="BQ183" s="52">
        <v>0</v>
      </c>
      <c r="BR183" s="52">
        <v>0</v>
      </c>
      <c r="BS183" s="52">
        <v>0</v>
      </c>
      <c r="BT183" s="52">
        <v>0</v>
      </c>
      <c r="BU183" s="52">
        <v>0</v>
      </c>
      <c r="BV183" s="52">
        <v>0</v>
      </c>
      <c r="BW183" s="52">
        <v>0</v>
      </c>
      <c r="BX183" s="52">
        <v>0</v>
      </c>
      <c r="BY183" s="52">
        <v>0</v>
      </c>
      <c r="BZ183" s="52">
        <v>0</v>
      </c>
      <c r="CA183" s="52">
        <v>0</v>
      </c>
      <c r="CB183" s="52">
        <v>0</v>
      </c>
      <c r="CC183" s="52">
        <v>0</v>
      </c>
      <c r="CD183" s="52">
        <v>0</v>
      </c>
      <c r="CE183" s="52">
        <v>0</v>
      </c>
      <c r="CF183" s="52">
        <v>0</v>
      </c>
      <c r="CG183" s="52">
        <v>0</v>
      </c>
      <c r="CH183" s="52">
        <v>0</v>
      </c>
      <c r="CI183" s="52">
        <v>0</v>
      </c>
      <c r="CJ183" s="52">
        <v>0</v>
      </c>
      <c r="CK183" s="52">
        <v>0</v>
      </c>
      <c r="CL183" s="52">
        <v>0</v>
      </c>
      <c r="CM183" s="52">
        <v>0</v>
      </c>
      <c r="CN183" s="52">
        <v>0</v>
      </c>
      <c r="CO183" s="52">
        <v>0</v>
      </c>
      <c r="CP183" s="52">
        <v>0</v>
      </c>
      <c r="CQ183" s="52">
        <v>0</v>
      </c>
      <c r="CR183" s="52">
        <v>0</v>
      </c>
      <c r="CS183" s="52">
        <v>0</v>
      </c>
      <c r="CT183" s="52">
        <v>0</v>
      </c>
      <c r="CU183" s="52">
        <v>0</v>
      </c>
      <c r="CV183" s="52">
        <v>0</v>
      </c>
      <c r="CW183" s="52">
        <v>0</v>
      </c>
      <c r="CX183" s="52">
        <v>0</v>
      </c>
      <c r="CY183" s="52">
        <v>0</v>
      </c>
      <c r="CZ183" s="52">
        <v>0</v>
      </c>
      <c r="DA183" s="52">
        <v>0</v>
      </c>
      <c r="DB183" s="52">
        <v>0</v>
      </c>
      <c r="DC183" s="52">
        <v>0</v>
      </c>
      <c r="DD183" s="52">
        <v>0</v>
      </c>
      <c r="DE183" s="52">
        <v>0</v>
      </c>
      <c r="DF183" s="52">
        <v>0</v>
      </c>
      <c r="DG183" s="52">
        <v>0</v>
      </c>
      <c r="DH183" s="52">
        <v>0</v>
      </c>
      <c r="DI183" s="52">
        <v>0</v>
      </c>
      <c r="DJ183" s="52">
        <v>0</v>
      </c>
      <c r="DK183" s="52">
        <v>0</v>
      </c>
      <c r="DL183" s="52">
        <v>0</v>
      </c>
      <c r="DM183" s="52">
        <v>0</v>
      </c>
      <c r="DN183" s="52">
        <v>0</v>
      </c>
      <c r="DO183" s="52">
        <v>0</v>
      </c>
      <c r="DP183" s="52">
        <v>0</v>
      </c>
      <c r="DQ183" s="52">
        <v>0</v>
      </c>
      <c r="DR183" s="52">
        <v>0</v>
      </c>
    </row>
    <row r="184" spans="1:122" ht="15" customHeight="1" x14ac:dyDescent="0.25">
      <c r="A184" s="60" t="s">
        <v>384</v>
      </c>
      <c r="B184" s="71" t="s">
        <v>177</v>
      </c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52">
        <v>310.05132999999995</v>
      </c>
      <c r="BK184" s="52">
        <v>661.69857999999999</v>
      </c>
      <c r="BL184" s="52">
        <v>-107.82532999999999</v>
      </c>
      <c r="BM184" s="52">
        <v>75.55270999999999</v>
      </c>
      <c r="BN184" s="52">
        <v>542.50489999999991</v>
      </c>
      <c r="BO184" s="52">
        <v>-188.32736</v>
      </c>
      <c r="BP184" s="52">
        <v>34.375110000000035</v>
      </c>
      <c r="BQ184" s="52">
        <v>267.15868</v>
      </c>
      <c r="BR184" s="52">
        <v>245.35056000000003</v>
      </c>
      <c r="BS184" s="52">
        <v>302.98221000000001</v>
      </c>
      <c r="BT184" s="52">
        <v>-58.090129999999988</v>
      </c>
      <c r="BU184" s="52">
        <v>409.59688</v>
      </c>
      <c r="BV184" s="52">
        <v>156.95164999999997</v>
      </c>
      <c r="BW184" s="52">
        <v>711.09690999999998</v>
      </c>
      <c r="BX184" s="52">
        <v>620.29576999999995</v>
      </c>
      <c r="BY184" s="52">
        <v>620.51342</v>
      </c>
      <c r="BZ184" s="52">
        <v>-2.6285899999999742</v>
      </c>
      <c r="CA184" s="52">
        <v>150.62923000000006</v>
      </c>
      <c r="CB184" s="52">
        <v>-59.235420000000005</v>
      </c>
      <c r="CC184" s="52">
        <v>257.43500000000006</v>
      </c>
      <c r="CD184" s="52">
        <v>-89.980639999999994</v>
      </c>
      <c r="CE184" s="52">
        <v>164.1704</v>
      </c>
      <c r="CF184" s="52">
        <v>393.67753000000005</v>
      </c>
      <c r="CG184" s="52">
        <v>1009.43851</v>
      </c>
      <c r="CH184" s="52">
        <v>-551.08279000000005</v>
      </c>
      <c r="CI184" s="52">
        <v>157.35730999999998</v>
      </c>
      <c r="CJ184" s="52">
        <v>252.62642</v>
      </c>
      <c r="CK184" s="52">
        <v>652.71517999999992</v>
      </c>
      <c r="CL184" s="52">
        <v>-103.48039</v>
      </c>
      <c r="CM184" s="52">
        <v>468.35122000000007</v>
      </c>
      <c r="CN184" s="52">
        <v>284.34294</v>
      </c>
      <c r="CO184" s="52">
        <v>594.25752999999997</v>
      </c>
      <c r="CP184" s="52">
        <v>-227.16697000000002</v>
      </c>
      <c r="CQ184" s="52">
        <v>-249.20961000000005</v>
      </c>
      <c r="CR184" s="52">
        <v>-58.759180000000008</v>
      </c>
      <c r="CS184" s="52">
        <v>733.17159000000004</v>
      </c>
      <c r="CT184" s="52">
        <v>-41.599999999999966</v>
      </c>
      <c r="CU184" s="52">
        <v>-105.6</v>
      </c>
      <c r="CV184" s="52">
        <v>122.8</v>
      </c>
      <c r="CW184" s="52">
        <v>512.59999999999991</v>
      </c>
      <c r="CX184" s="52">
        <v>-568.56917999999996</v>
      </c>
      <c r="CY184" s="52">
        <v>174.60822999999999</v>
      </c>
      <c r="CZ184" s="52">
        <v>162.15422000000001</v>
      </c>
      <c r="DA184" s="52">
        <v>166.37535999999992</v>
      </c>
      <c r="DB184" s="52">
        <v>-776.71596</v>
      </c>
      <c r="DC184" s="52">
        <v>-343.65983000000006</v>
      </c>
      <c r="DD184" s="52">
        <v>-102.54421000000001</v>
      </c>
      <c r="DE184" s="52">
        <v>74.567310000000006</v>
      </c>
      <c r="DF184" s="52">
        <v>401.30375000000004</v>
      </c>
      <c r="DG184" s="52">
        <v>-638.62741999999992</v>
      </c>
      <c r="DH184" s="52">
        <v>-561.23876000000007</v>
      </c>
      <c r="DI184" s="52">
        <v>269.60467</v>
      </c>
      <c r="DJ184" s="52">
        <v>-620.80096000000003</v>
      </c>
      <c r="DK184" s="52">
        <v>-509.95753999999999</v>
      </c>
      <c r="DL184" s="52">
        <v>254.21136999999993</v>
      </c>
      <c r="DM184" s="52">
        <v>227.95527000000001</v>
      </c>
      <c r="DN184" s="52">
        <v>-697.76576</v>
      </c>
      <c r="DO184" s="52">
        <v>-710.42711000000008</v>
      </c>
      <c r="DP184" s="52">
        <v>32.337689999999952</v>
      </c>
      <c r="DQ184" s="52">
        <v>-894.71947</v>
      </c>
      <c r="DR184" s="52">
        <v>-259.5249</v>
      </c>
    </row>
    <row r="185" spans="1:122" ht="15" customHeight="1" x14ac:dyDescent="0.25">
      <c r="A185" s="58" t="s">
        <v>385</v>
      </c>
      <c r="B185" s="72" t="s">
        <v>93</v>
      </c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  <c r="Y185" s="72"/>
      <c r="Z185" s="72"/>
      <c r="AA185" s="72"/>
      <c r="AB185" s="72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52">
        <v>0</v>
      </c>
      <c r="BK185" s="52">
        <v>0</v>
      </c>
      <c r="BL185" s="52">
        <v>0</v>
      </c>
      <c r="BM185" s="52">
        <v>0</v>
      </c>
      <c r="BN185" s="52">
        <v>0</v>
      </c>
      <c r="BO185" s="52">
        <v>0</v>
      </c>
      <c r="BP185" s="52">
        <v>271.101</v>
      </c>
      <c r="BQ185" s="52">
        <v>0</v>
      </c>
      <c r="BR185" s="52">
        <v>0</v>
      </c>
      <c r="BS185" s="52">
        <v>0</v>
      </c>
      <c r="BT185" s="52">
        <v>0</v>
      </c>
      <c r="BU185" s="52">
        <v>0</v>
      </c>
      <c r="BV185" s="52">
        <v>0</v>
      </c>
      <c r="BW185" s="52">
        <v>0</v>
      </c>
      <c r="BX185" s="52">
        <v>0</v>
      </c>
      <c r="BY185" s="52">
        <v>0</v>
      </c>
      <c r="BZ185" s="52">
        <v>0</v>
      </c>
      <c r="CA185" s="52">
        <v>0</v>
      </c>
      <c r="CB185" s="52">
        <v>0</v>
      </c>
      <c r="CC185" s="52">
        <v>0</v>
      </c>
      <c r="CD185" s="52">
        <v>0</v>
      </c>
      <c r="CE185" s="52">
        <v>0</v>
      </c>
      <c r="CF185" s="52">
        <v>0</v>
      </c>
      <c r="CG185" s="52">
        <v>0</v>
      </c>
      <c r="CH185" s="52">
        <v>0</v>
      </c>
      <c r="CI185" s="52">
        <v>0</v>
      </c>
      <c r="CJ185" s="52">
        <v>0</v>
      </c>
      <c r="CK185" s="52">
        <v>0</v>
      </c>
      <c r="CL185" s="52">
        <v>0</v>
      </c>
      <c r="CM185" s="52">
        <v>0</v>
      </c>
      <c r="CN185" s="52">
        <v>0</v>
      </c>
      <c r="CO185" s="52">
        <v>0</v>
      </c>
      <c r="CP185" s="52">
        <v>0</v>
      </c>
      <c r="CQ185" s="52">
        <v>0</v>
      </c>
      <c r="CR185" s="52">
        <v>0</v>
      </c>
      <c r="CS185" s="52">
        <v>0</v>
      </c>
      <c r="CT185" s="52">
        <v>0</v>
      </c>
      <c r="CU185" s="52">
        <v>0</v>
      </c>
      <c r="CV185" s="52">
        <v>0</v>
      </c>
      <c r="CW185" s="52">
        <v>0</v>
      </c>
      <c r="CX185" s="52">
        <v>0</v>
      </c>
      <c r="CY185" s="52">
        <v>0</v>
      </c>
      <c r="CZ185" s="52">
        <v>0</v>
      </c>
      <c r="DA185" s="52">
        <v>0</v>
      </c>
      <c r="DB185" s="52">
        <v>0</v>
      </c>
      <c r="DC185" s="52">
        <v>0</v>
      </c>
      <c r="DD185" s="52">
        <v>0</v>
      </c>
      <c r="DE185" s="52">
        <v>0</v>
      </c>
      <c r="DF185" s="52">
        <v>0</v>
      </c>
      <c r="DG185" s="52">
        <v>0</v>
      </c>
      <c r="DH185" s="52">
        <v>0</v>
      </c>
      <c r="DI185" s="52">
        <v>0</v>
      </c>
      <c r="DJ185" s="52">
        <v>0</v>
      </c>
      <c r="DK185" s="52">
        <v>0</v>
      </c>
      <c r="DL185" s="52">
        <v>586.92427999999995</v>
      </c>
      <c r="DM185" s="52">
        <v>0</v>
      </c>
      <c r="DN185" s="52">
        <v>0</v>
      </c>
      <c r="DO185" s="52">
        <v>0</v>
      </c>
      <c r="DP185" s="52">
        <v>0</v>
      </c>
      <c r="DQ185" s="52">
        <v>0</v>
      </c>
      <c r="DR185" s="52">
        <v>0</v>
      </c>
    </row>
    <row r="186" spans="1:122" ht="15" customHeight="1" x14ac:dyDescent="0.25">
      <c r="A186" s="54" t="s">
        <v>386</v>
      </c>
      <c r="B186" s="72" t="s">
        <v>178</v>
      </c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  <c r="Y186" s="72"/>
      <c r="Z186" s="72"/>
      <c r="AA186" s="72"/>
      <c r="AB186" s="72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52">
        <v>310.05132999999995</v>
      </c>
      <c r="BK186" s="52">
        <v>661.69857999999999</v>
      </c>
      <c r="BL186" s="52">
        <v>-107.82532999999999</v>
      </c>
      <c r="BM186" s="52">
        <v>75.55270999999999</v>
      </c>
      <c r="BN186" s="52">
        <v>542.50489999999991</v>
      </c>
      <c r="BO186" s="52">
        <v>-188.32736</v>
      </c>
      <c r="BP186" s="52">
        <v>-236.72588999999996</v>
      </c>
      <c r="BQ186" s="52">
        <v>267.15868</v>
      </c>
      <c r="BR186" s="52">
        <v>245.35056000000003</v>
      </c>
      <c r="BS186" s="52">
        <v>302.98221000000001</v>
      </c>
      <c r="BT186" s="52">
        <v>-58.090129999999988</v>
      </c>
      <c r="BU186" s="52">
        <v>409.59688</v>
      </c>
      <c r="BV186" s="52">
        <v>156.95164999999997</v>
      </c>
      <c r="BW186" s="52">
        <v>711.09690999999998</v>
      </c>
      <c r="BX186" s="52">
        <v>620.29576999999995</v>
      </c>
      <c r="BY186" s="52">
        <v>620.51342</v>
      </c>
      <c r="BZ186" s="52">
        <v>-2.6285899999999742</v>
      </c>
      <c r="CA186" s="52">
        <v>150.62923000000006</v>
      </c>
      <c r="CB186" s="52">
        <v>-59.235420000000005</v>
      </c>
      <c r="CC186" s="52">
        <v>257.43500000000006</v>
      </c>
      <c r="CD186" s="52">
        <v>-89.980639999999994</v>
      </c>
      <c r="CE186" s="52">
        <v>164.1704</v>
      </c>
      <c r="CF186" s="52">
        <v>393.67753000000005</v>
      </c>
      <c r="CG186" s="52">
        <v>1009.43851</v>
      </c>
      <c r="CH186" s="52">
        <v>-551.08279000000005</v>
      </c>
      <c r="CI186" s="52">
        <v>157.35730999999998</v>
      </c>
      <c r="CJ186" s="52">
        <v>252.62642</v>
      </c>
      <c r="CK186" s="52">
        <v>652.71517999999992</v>
      </c>
      <c r="CL186" s="52">
        <v>-103.48039</v>
      </c>
      <c r="CM186" s="52">
        <v>468.35122000000007</v>
      </c>
      <c r="CN186" s="52">
        <v>284.34294</v>
      </c>
      <c r="CO186" s="52">
        <v>594.25752999999997</v>
      </c>
      <c r="CP186" s="52">
        <v>-227.16697000000002</v>
      </c>
      <c r="CQ186" s="52">
        <v>-249.20961000000005</v>
      </c>
      <c r="CR186" s="52">
        <v>-58.759180000000008</v>
      </c>
      <c r="CS186" s="52">
        <v>733.17159000000004</v>
      </c>
      <c r="CT186" s="52">
        <v>-41.599999999999966</v>
      </c>
      <c r="CU186" s="52">
        <v>-105.6</v>
      </c>
      <c r="CV186" s="52">
        <v>122.8</v>
      </c>
      <c r="CW186" s="52">
        <v>512.59999999999991</v>
      </c>
      <c r="CX186" s="52">
        <v>-568.56917999999996</v>
      </c>
      <c r="CY186" s="52">
        <v>174.60822999999999</v>
      </c>
      <c r="CZ186" s="52">
        <v>162.15422000000001</v>
      </c>
      <c r="DA186" s="52">
        <v>166.37535999999992</v>
      </c>
      <c r="DB186" s="52">
        <v>-776.71596</v>
      </c>
      <c r="DC186" s="52">
        <v>-343.65983000000006</v>
      </c>
      <c r="DD186" s="52">
        <v>-102.54421000000001</v>
      </c>
      <c r="DE186" s="52">
        <v>74.567310000000006</v>
      </c>
      <c r="DF186" s="52">
        <v>401.30375000000004</v>
      </c>
      <c r="DG186" s="52">
        <v>-638.62741999999992</v>
      </c>
      <c r="DH186" s="52">
        <v>-561.23876000000007</v>
      </c>
      <c r="DI186" s="52">
        <v>269.60467</v>
      </c>
      <c r="DJ186" s="52">
        <v>-620.80096000000003</v>
      </c>
      <c r="DK186" s="52">
        <v>-509.95753999999999</v>
      </c>
      <c r="DL186" s="52">
        <v>-332.71291000000002</v>
      </c>
      <c r="DM186" s="52">
        <v>227.95527000000001</v>
      </c>
      <c r="DN186" s="52">
        <v>-697.76576</v>
      </c>
      <c r="DO186" s="52">
        <v>-710.42711000000008</v>
      </c>
      <c r="DP186" s="52">
        <v>32.337689999999952</v>
      </c>
      <c r="DQ186" s="52">
        <v>-894.71947</v>
      </c>
      <c r="DR186" s="52">
        <v>-259.5249</v>
      </c>
    </row>
    <row r="187" spans="1:122" ht="15" customHeight="1" x14ac:dyDescent="0.25">
      <c r="A187" s="61" t="s">
        <v>387</v>
      </c>
      <c r="B187" s="73" t="s">
        <v>171</v>
      </c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  <c r="BD187" s="73"/>
      <c r="BE187" s="73"/>
      <c r="BF187" s="73"/>
      <c r="BG187" s="73"/>
      <c r="BH187" s="73"/>
      <c r="BI187" s="73"/>
      <c r="BJ187" s="52">
        <v>-4.8809999999999999E-2</v>
      </c>
      <c r="BK187" s="52">
        <v>9.7000000000000003E-3</v>
      </c>
      <c r="BL187" s="52">
        <v>-1.078E-2</v>
      </c>
      <c r="BM187" s="52">
        <v>329.11608999999999</v>
      </c>
      <c r="BN187" s="52">
        <v>1.1814999999999998</v>
      </c>
      <c r="BO187" s="52">
        <v>5.8894000000000002</v>
      </c>
      <c r="BP187" s="52">
        <v>2.2324400000000217</v>
      </c>
      <c r="BQ187" s="52">
        <v>-3.4498900000000003</v>
      </c>
      <c r="BR187" s="52">
        <v>2.8453500000000016</v>
      </c>
      <c r="BS187" s="52">
        <v>-11.18834</v>
      </c>
      <c r="BT187" s="52">
        <v>23.245750000000001</v>
      </c>
      <c r="BU187" s="52">
        <v>3.2030099999999995</v>
      </c>
      <c r="BV187" s="52">
        <v>12.065389999999999</v>
      </c>
      <c r="BW187" s="52">
        <v>-3.9649899999999998</v>
      </c>
      <c r="BX187" s="52">
        <v>-9.0987399999999994</v>
      </c>
      <c r="BY187" s="52">
        <v>4.3594999999999997</v>
      </c>
      <c r="BZ187" s="52">
        <v>6.0086199999999996</v>
      </c>
      <c r="CA187" s="52">
        <v>-12.21898</v>
      </c>
      <c r="CB187" s="52">
        <v>8.7906499999999994</v>
      </c>
      <c r="CC187" s="52">
        <v>-10.8712</v>
      </c>
      <c r="CD187" s="52">
        <v>2.5693200000000003</v>
      </c>
      <c r="CE187" s="52">
        <v>2.4797799999999999</v>
      </c>
      <c r="CF187" s="52">
        <v>-11.431470000000001</v>
      </c>
      <c r="CG187" s="52">
        <v>14.16831</v>
      </c>
      <c r="CH187" s="52">
        <v>-2.2757300000000003</v>
      </c>
      <c r="CI187" s="52">
        <v>-0.33671000000000006</v>
      </c>
      <c r="CJ187" s="52">
        <v>-3.3656300000000003</v>
      </c>
      <c r="CK187" s="52">
        <v>-3.5359699999999998</v>
      </c>
      <c r="CL187" s="52">
        <v>8.1395700000000009</v>
      </c>
      <c r="CM187" s="52">
        <v>10.435239999999999</v>
      </c>
      <c r="CN187" s="52">
        <v>-0.24194000000000004</v>
      </c>
      <c r="CO187" s="52">
        <v>-2.1623100000000002</v>
      </c>
      <c r="CP187" s="52">
        <v>229.47105999999999</v>
      </c>
      <c r="CQ187" s="52">
        <v>-12.505199999999999</v>
      </c>
      <c r="CR187" s="52">
        <v>1.4856100000000001</v>
      </c>
      <c r="CS187" s="52">
        <v>-18.836179999999999</v>
      </c>
      <c r="CT187" s="52">
        <v>0.30000000000000004</v>
      </c>
      <c r="CU187" s="52">
        <v>-12.8</v>
      </c>
      <c r="CV187" s="52">
        <v>0</v>
      </c>
      <c r="CW187" s="52">
        <v>-4.3</v>
      </c>
      <c r="CX187" s="52">
        <v>-5.9910000000000019E-2</v>
      </c>
      <c r="CY187" s="52">
        <v>1.4324499999999998</v>
      </c>
      <c r="CZ187" s="52">
        <v>1.6986300000000001</v>
      </c>
      <c r="DA187" s="52">
        <v>2.76885</v>
      </c>
      <c r="DB187" s="52">
        <v>0.26900999999999997</v>
      </c>
      <c r="DC187" s="52">
        <v>-0.66768000000000005</v>
      </c>
      <c r="DD187" s="52">
        <v>-2.1286199999999997</v>
      </c>
      <c r="DE187" s="52">
        <v>-4.5170500000000002</v>
      </c>
      <c r="DF187" s="52">
        <v>5.8157300000000003</v>
      </c>
      <c r="DG187" s="52">
        <v>5.95932</v>
      </c>
      <c r="DH187" s="52">
        <v>-11.05897</v>
      </c>
      <c r="DI187" s="52">
        <v>9.305629999999999</v>
      </c>
      <c r="DJ187" s="52">
        <v>-6.6845400000000001</v>
      </c>
      <c r="DK187" s="52">
        <v>-0.37287000000000003</v>
      </c>
      <c r="DL187" s="52">
        <v>17.874949999999998</v>
      </c>
      <c r="DM187" s="52">
        <v>-15.940289999999999</v>
      </c>
      <c r="DN187" s="52">
        <v>1.31549</v>
      </c>
      <c r="DO187" s="52">
        <v>0.69396000000000002</v>
      </c>
      <c r="DP187" s="52">
        <v>0.48196000000000039</v>
      </c>
      <c r="DQ187" s="52">
        <v>-0.10548</v>
      </c>
      <c r="DR187" s="52">
        <v>1.2033499999999999</v>
      </c>
    </row>
    <row r="188" spans="1:122" ht="15" customHeight="1" x14ac:dyDescent="0.25">
      <c r="A188" s="61" t="s">
        <v>388</v>
      </c>
      <c r="B188" s="73" t="s">
        <v>172</v>
      </c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  <c r="BD188" s="73"/>
      <c r="BE188" s="73"/>
      <c r="BF188" s="73"/>
      <c r="BG188" s="73"/>
      <c r="BH188" s="73"/>
      <c r="BI188" s="73"/>
      <c r="BJ188" s="52">
        <v>80.860850000000013</v>
      </c>
      <c r="BK188" s="52">
        <v>42.427109999999992</v>
      </c>
      <c r="BL188" s="52">
        <v>-43.512650000000001</v>
      </c>
      <c r="BM188" s="52">
        <v>-178.51795000000001</v>
      </c>
      <c r="BN188" s="52">
        <v>472.51685999999995</v>
      </c>
      <c r="BO188" s="52">
        <v>-96.611200000000011</v>
      </c>
      <c r="BP188" s="52">
        <v>-146.82447999999999</v>
      </c>
      <c r="BQ188" s="52">
        <v>-53.789349999999999</v>
      </c>
      <c r="BR188" s="52">
        <v>-39.579370000000004</v>
      </c>
      <c r="BS188" s="52">
        <v>46.875079999999997</v>
      </c>
      <c r="BT188" s="52">
        <v>-56.135429999999992</v>
      </c>
      <c r="BU188" s="52">
        <v>185.00098999999997</v>
      </c>
      <c r="BV188" s="52">
        <v>-17.304199999999998</v>
      </c>
      <c r="BW188" s="52">
        <v>421.69110000000001</v>
      </c>
      <c r="BX188" s="52">
        <v>469.48417000000001</v>
      </c>
      <c r="BY188" s="52">
        <v>68.029160000000005</v>
      </c>
      <c r="BZ188" s="52">
        <v>-130.35633999999999</v>
      </c>
      <c r="CA188" s="52">
        <v>259.48620999999997</v>
      </c>
      <c r="CB188" s="52">
        <v>56.656829999999999</v>
      </c>
      <c r="CC188" s="52">
        <v>568.85667000000001</v>
      </c>
      <c r="CD188" s="52">
        <v>-59.0261</v>
      </c>
      <c r="CE188" s="52">
        <v>79.710380000000001</v>
      </c>
      <c r="CF188" s="52">
        <v>376.42740000000003</v>
      </c>
      <c r="CG188" s="52">
        <v>431.92027000000002</v>
      </c>
      <c r="CH188" s="52">
        <v>72.172619999999995</v>
      </c>
      <c r="CI188" s="52">
        <v>230.27149999999997</v>
      </c>
      <c r="CJ188" s="52">
        <v>101.16139</v>
      </c>
      <c r="CK188" s="52">
        <v>299.09176000000002</v>
      </c>
      <c r="CL188" s="52">
        <v>-23.561040000000006</v>
      </c>
      <c r="CM188" s="52">
        <v>243.04935000000003</v>
      </c>
      <c r="CN188" s="52">
        <v>188.51573000000002</v>
      </c>
      <c r="CO188" s="52">
        <v>258.50174999999996</v>
      </c>
      <c r="CP188" s="52">
        <v>-125.41339000000001</v>
      </c>
      <c r="CQ188" s="52">
        <v>-204.47201000000001</v>
      </c>
      <c r="CR188" s="52">
        <v>1.8270700000000026</v>
      </c>
      <c r="CS188" s="52">
        <v>358.58656000000002</v>
      </c>
      <c r="CT188" s="52">
        <v>-99.1</v>
      </c>
      <c r="CU188" s="52">
        <v>-82.2</v>
      </c>
      <c r="CV188" s="52">
        <v>117.7</v>
      </c>
      <c r="CW188" s="52">
        <v>460.09999999999997</v>
      </c>
      <c r="CX188" s="52">
        <v>-242.97396000000003</v>
      </c>
      <c r="CY188" s="52">
        <v>129.61805000000001</v>
      </c>
      <c r="CZ188" s="52">
        <v>-58.244810000000001</v>
      </c>
      <c r="DA188" s="52">
        <v>371.09600999999998</v>
      </c>
      <c r="DB188" s="52">
        <v>-91.633540000000011</v>
      </c>
      <c r="DC188" s="52">
        <v>14.445779999999999</v>
      </c>
      <c r="DD188" s="52">
        <v>136.67491000000001</v>
      </c>
      <c r="DE188" s="52">
        <v>-77.498599999999996</v>
      </c>
      <c r="DF188" s="52">
        <v>555.65890000000002</v>
      </c>
      <c r="DG188" s="52">
        <v>-702.28003999999999</v>
      </c>
      <c r="DH188" s="52">
        <v>-300.52932000000004</v>
      </c>
      <c r="DI188" s="52">
        <v>194.14444</v>
      </c>
      <c r="DJ188" s="52">
        <v>-461.47366</v>
      </c>
      <c r="DK188" s="52">
        <v>-135.17724000000001</v>
      </c>
      <c r="DL188" s="52">
        <v>-147.77116000000001</v>
      </c>
      <c r="DM188" s="52">
        <v>255.00523000000001</v>
      </c>
      <c r="DN188" s="52">
        <v>-98.63485</v>
      </c>
      <c r="DO188" s="52">
        <v>304.71617999999995</v>
      </c>
      <c r="DP188" s="52">
        <v>192.46591999999998</v>
      </c>
      <c r="DQ188" s="52">
        <v>-192.07065</v>
      </c>
      <c r="DR188" s="52">
        <v>-183.82295999999999</v>
      </c>
    </row>
    <row r="189" spans="1:122" ht="15" customHeight="1" x14ac:dyDescent="0.25">
      <c r="A189" s="61" t="s">
        <v>389</v>
      </c>
      <c r="B189" s="73" t="s">
        <v>149</v>
      </c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73"/>
      <c r="BG189" s="73"/>
      <c r="BH189" s="73"/>
      <c r="BI189" s="73"/>
      <c r="BJ189" s="52">
        <v>-57.65766</v>
      </c>
      <c r="BK189" s="52">
        <v>177.38204000000002</v>
      </c>
      <c r="BL189" s="52">
        <v>-50.445060000000005</v>
      </c>
      <c r="BM189" s="52">
        <v>46.566719999999997</v>
      </c>
      <c r="BN189" s="52">
        <v>292.20196000000004</v>
      </c>
      <c r="BO189" s="52">
        <v>105.02435000000001</v>
      </c>
      <c r="BP189" s="52">
        <v>-57.547539999999998</v>
      </c>
      <c r="BQ189" s="52">
        <v>161.60814999999999</v>
      </c>
      <c r="BR189" s="52">
        <v>311.97924</v>
      </c>
      <c r="BS189" s="52">
        <v>198.70833999999999</v>
      </c>
      <c r="BT189" s="52">
        <v>-34.676109999999994</v>
      </c>
      <c r="BU189" s="52">
        <v>147.61291</v>
      </c>
      <c r="BV189" s="52">
        <v>-42.663110000000003</v>
      </c>
      <c r="BW189" s="52">
        <v>2.714</v>
      </c>
      <c r="BX189" s="52">
        <v>-53.029470000000003</v>
      </c>
      <c r="BY189" s="52">
        <v>467.19047</v>
      </c>
      <c r="BZ189" s="52">
        <v>-67.316519999999997</v>
      </c>
      <c r="CA189" s="52">
        <v>16.00665</v>
      </c>
      <c r="CB189" s="52">
        <v>1.16035</v>
      </c>
      <c r="CC189" s="52">
        <v>81.650790000000001</v>
      </c>
      <c r="CD189" s="52">
        <v>-72.650829999999999</v>
      </c>
      <c r="CE189" s="52">
        <v>76.252030000000005</v>
      </c>
      <c r="CF189" s="52">
        <v>-58.601700000000001</v>
      </c>
      <c r="CG189" s="52">
        <v>464.49194</v>
      </c>
      <c r="CH189" s="52">
        <v>-44.653269999999999</v>
      </c>
      <c r="CI189" s="52">
        <v>3.12643</v>
      </c>
      <c r="CJ189" s="52">
        <v>-20.039899999999999</v>
      </c>
      <c r="CK189" s="52">
        <v>75.80001</v>
      </c>
      <c r="CL189" s="52">
        <v>357.8938</v>
      </c>
      <c r="CM189" s="52">
        <v>107.32474000000001</v>
      </c>
      <c r="CN189" s="52">
        <v>-84.887630000000001</v>
      </c>
      <c r="CO189" s="52">
        <v>93.651070000000004</v>
      </c>
      <c r="CP189" s="52">
        <v>-93.090369999999993</v>
      </c>
      <c r="CQ189" s="52">
        <v>-52.868099999999998</v>
      </c>
      <c r="CR189" s="52">
        <v>-70.974510000000009</v>
      </c>
      <c r="CS189" s="52">
        <v>48.238810000000001</v>
      </c>
      <c r="CT189" s="52">
        <v>-115.9</v>
      </c>
      <c r="CU189" s="52">
        <v>-63.699999999999996</v>
      </c>
      <c r="CV189" s="52">
        <v>-103.60000000000001</v>
      </c>
      <c r="CW189" s="52">
        <v>-56.1</v>
      </c>
      <c r="CX189" s="52">
        <v>-69.53116</v>
      </c>
      <c r="CY189" s="52">
        <v>-22.768329999999999</v>
      </c>
      <c r="CZ189" s="52">
        <v>191.86833999999999</v>
      </c>
      <c r="DA189" s="52">
        <v>-36.664930000000005</v>
      </c>
      <c r="DB189" s="52">
        <v>-94.641189999999995</v>
      </c>
      <c r="DC189" s="52">
        <v>-75.742270000000005</v>
      </c>
      <c r="DD189" s="52">
        <v>-104.01025</v>
      </c>
      <c r="DE189" s="52">
        <v>-31.292940000000002</v>
      </c>
      <c r="DF189" s="52">
        <v>-101.93496999999999</v>
      </c>
      <c r="DG189" s="52">
        <v>247.78532000000001</v>
      </c>
      <c r="DH189" s="52">
        <v>-107.36951000000001</v>
      </c>
      <c r="DI189" s="52">
        <v>100.56647000000001</v>
      </c>
      <c r="DJ189" s="52">
        <v>-108.49886000000001</v>
      </c>
      <c r="DK189" s="52">
        <v>-50.526949999999999</v>
      </c>
      <c r="DL189" s="52">
        <v>-94.86690999999999</v>
      </c>
      <c r="DM189" s="52">
        <v>-71.733329999999995</v>
      </c>
      <c r="DN189" s="52">
        <v>-98.546199999999999</v>
      </c>
      <c r="DO189" s="52">
        <v>-42.844200000000001</v>
      </c>
      <c r="DP189" s="52">
        <v>437.67869999999999</v>
      </c>
      <c r="DQ189" s="52">
        <v>-72.919399999999996</v>
      </c>
      <c r="DR189" s="52">
        <v>-44.841099999999997</v>
      </c>
    </row>
    <row r="190" spans="1:122" ht="15" customHeight="1" x14ac:dyDescent="0.25">
      <c r="A190" s="61" t="s">
        <v>390</v>
      </c>
      <c r="B190" s="73" t="s">
        <v>21</v>
      </c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  <c r="BD190" s="73"/>
      <c r="BE190" s="73"/>
      <c r="BF190" s="73"/>
      <c r="BG190" s="73"/>
      <c r="BH190" s="73"/>
      <c r="BI190" s="73"/>
      <c r="BJ190" s="52">
        <v>286.89694999999995</v>
      </c>
      <c r="BK190" s="52">
        <v>441.87973000000005</v>
      </c>
      <c r="BL190" s="52">
        <v>-13.856839999999988</v>
      </c>
      <c r="BM190" s="52">
        <v>-121.61214999999999</v>
      </c>
      <c r="BN190" s="52">
        <v>-223.39542</v>
      </c>
      <c r="BO190" s="52">
        <v>-202.62991</v>
      </c>
      <c r="BP190" s="52">
        <v>-34.586309999999997</v>
      </c>
      <c r="BQ190" s="52">
        <v>162.78977</v>
      </c>
      <c r="BR190" s="52">
        <v>-29.894659999999998</v>
      </c>
      <c r="BS190" s="52">
        <v>68.587130000000002</v>
      </c>
      <c r="BT190" s="52">
        <v>9.4756600000000031</v>
      </c>
      <c r="BU190" s="52">
        <v>73.779970000000006</v>
      </c>
      <c r="BV190" s="52">
        <v>204.85356999999999</v>
      </c>
      <c r="BW190" s="52">
        <v>290.65680000000003</v>
      </c>
      <c r="BX190" s="52">
        <v>212.93980999999999</v>
      </c>
      <c r="BY190" s="52">
        <v>80.934290000000004</v>
      </c>
      <c r="BZ190" s="52">
        <v>189.03565000000003</v>
      </c>
      <c r="CA190" s="52">
        <v>-112.6446499999999</v>
      </c>
      <c r="CB190" s="52">
        <v>-125.84325</v>
      </c>
      <c r="CC190" s="52">
        <v>-382.20125999999993</v>
      </c>
      <c r="CD190" s="52">
        <v>39.126970000000007</v>
      </c>
      <c r="CE190" s="52">
        <v>5.7282100000000007</v>
      </c>
      <c r="CF190" s="52">
        <v>87.283299999999997</v>
      </c>
      <c r="CG190" s="52">
        <v>98.857990000000001</v>
      </c>
      <c r="CH190" s="52">
        <v>-576.32641000000001</v>
      </c>
      <c r="CI190" s="52">
        <v>-75.703909999999993</v>
      </c>
      <c r="CJ190" s="52">
        <v>174.87055999999998</v>
      </c>
      <c r="CK190" s="52">
        <v>281.35937999999999</v>
      </c>
      <c r="CL190" s="52">
        <v>-445.95272</v>
      </c>
      <c r="CM190" s="52">
        <v>107.54189000000001</v>
      </c>
      <c r="CN190" s="52">
        <v>180.95678000000001</v>
      </c>
      <c r="CO190" s="52">
        <v>244.26702</v>
      </c>
      <c r="CP190" s="52">
        <v>-238.13427000000001</v>
      </c>
      <c r="CQ190" s="52">
        <v>20.635699999999996</v>
      </c>
      <c r="CR190" s="52">
        <v>8.9026499999999995</v>
      </c>
      <c r="CS190" s="52">
        <v>345.18240000000003</v>
      </c>
      <c r="CT190" s="52">
        <v>173.10000000000002</v>
      </c>
      <c r="CU190" s="52">
        <v>53.1</v>
      </c>
      <c r="CV190" s="52">
        <v>108.7</v>
      </c>
      <c r="CW190" s="52">
        <v>112.9</v>
      </c>
      <c r="CX190" s="52">
        <v>-256.00414999999998</v>
      </c>
      <c r="CY190" s="52">
        <v>66.326059999999998</v>
      </c>
      <c r="CZ190" s="52">
        <v>26.832060000000002</v>
      </c>
      <c r="DA190" s="52">
        <v>-170.82457000000002</v>
      </c>
      <c r="DB190" s="52">
        <v>-590.71024</v>
      </c>
      <c r="DC190" s="52">
        <v>-281.69566000000003</v>
      </c>
      <c r="DD190" s="52">
        <v>-133.08025000000001</v>
      </c>
      <c r="DE190" s="52">
        <v>187.8759</v>
      </c>
      <c r="DF190" s="52">
        <v>-58.235910000000011</v>
      </c>
      <c r="DG190" s="52">
        <v>-190.09201999999999</v>
      </c>
      <c r="DH190" s="52">
        <v>-142.28096000000002</v>
      </c>
      <c r="DI190" s="52">
        <v>-34.411870000000015</v>
      </c>
      <c r="DJ190" s="52">
        <v>-44.143899999999995</v>
      </c>
      <c r="DK190" s="52">
        <v>-323.88047999999998</v>
      </c>
      <c r="DL190" s="52">
        <v>-107.94979000000002</v>
      </c>
      <c r="DM190" s="52">
        <v>60.623660000000001</v>
      </c>
      <c r="DN190" s="52">
        <v>-501.90019999999998</v>
      </c>
      <c r="DO190" s="52">
        <v>-972.99305000000004</v>
      </c>
      <c r="DP190" s="52">
        <v>-598.28889000000004</v>
      </c>
      <c r="DQ190" s="52">
        <v>-629.62394000000006</v>
      </c>
      <c r="DR190" s="52">
        <v>-32.064189999999996</v>
      </c>
    </row>
    <row r="191" spans="1:122" ht="15" customHeight="1" x14ac:dyDescent="0.25">
      <c r="A191" s="61" t="s">
        <v>391</v>
      </c>
      <c r="B191" s="74" t="s">
        <v>174</v>
      </c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74"/>
      <c r="AA191" s="74"/>
      <c r="AB191" s="74"/>
      <c r="AC191" s="74"/>
      <c r="AD191" s="74"/>
      <c r="AE191" s="74"/>
      <c r="AF191" s="74"/>
      <c r="AG191" s="74"/>
      <c r="AH191" s="74"/>
      <c r="AI191" s="74"/>
      <c r="AJ191" s="74"/>
      <c r="AK191" s="74"/>
      <c r="AL191" s="74"/>
      <c r="AM191" s="74"/>
      <c r="AN191" s="74"/>
      <c r="AO191" s="74"/>
      <c r="AP191" s="74"/>
      <c r="AQ191" s="74"/>
      <c r="AR191" s="74"/>
      <c r="AS191" s="74"/>
      <c r="AT191" s="74"/>
      <c r="AU191" s="74"/>
      <c r="AV191" s="74"/>
      <c r="AW191" s="74"/>
      <c r="AX191" s="74"/>
      <c r="AY191" s="74"/>
      <c r="AZ191" s="74"/>
      <c r="BA191" s="74"/>
      <c r="BB191" s="74"/>
      <c r="BC191" s="74"/>
      <c r="BD191" s="74"/>
      <c r="BE191" s="74"/>
      <c r="BF191" s="74"/>
      <c r="BG191" s="74"/>
      <c r="BH191" s="74"/>
      <c r="BI191" s="74"/>
      <c r="BJ191" s="52">
        <v>21.401879999999998</v>
      </c>
      <c r="BK191" s="52">
        <v>-23.536759999999997</v>
      </c>
      <c r="BL191" s="52">
        <v>43.026870000000002</v>
      </c>
      <c r="BM191" s="52">
        <v>40.082220000000007</v>
      </c>
      <c r="BN191" s="52">
        <v>-17.75028</v>
      </c>
      <c r="BO191" s="52">
        <v>-16.870359999999998</v>
      </c>
      <c r="BP191" s="52">
        <v>-13.13885</v>
      </c>
      <c r="BQ191" s="52">
        <v>21.416899999999998</v>
      </c>
      <c r="BR191" s="52">
        <v>-22.33868</v>
      </c>
      <c r="BS191" s="52">
        <v>24.2759</v>
      </c>
      <c r="BT191" s="52">
        <v>14.274559999999999</v>
      </c>
      <c r="BU191" s="52">
        <v>-80.244839999999996</v>
      </c>
      <c r="BV191" s="52">
        <v>-24.396070000000002</v>
      </c>
      <c r="BW191" s="52">
        <v>26.221080000000001</v>
      </c>
      <c r="BX191" s="52">
        <v>40.193309999999997</v>
      </c>
      <c r="BY191" s="52">
        <v>36.657870000000003</v>
      </c>
      <c r="BZ191" s="52">
        <v>-53.272190000000002</v>
      </c>
      <c r="CA191" s="52">
        <v>40.836129999999997</v>
      </c>
      <c r="CB191" s="52">
        <v>-13.755559999999999</v>
      </c>
      <c r="CC191" s="52">
        <v>-3.0531300000000012</v>
      </c>
      <c r="CD191" s="52">
        <v>6.5728400000000002</v>
      </c>
      <c r="CE191" s="52">
        <v>16.235660000000003</v>
      </c>
      <c r="CF191" s="52">
        <v>8.3673099999999998</v>
      </c>
      <c r="CG191" s="52">
        <v>7.87826</v>
      </c>
      <c r="CH191" s="52">
        <v>1.6837099999999998</v>
      </c>
      <c r="CI191" s="52">
        <v>17.286809999999999</v>
      </c>
      <c r="CJ191" s="52">
        <v>-14.649920000000002</v>
      </c>
      <c r="CK191" s="52">
        <v>-0.87582999999999989</v>
      </c>
      <c r="CL191" s="52">
        <v>-1.41882</v>
      </c>
      <c r="CM191" s="52">
        <v>22.27749</v>
      </c>
      <c r="CN191" s="52">
        <v>-56.413419999999995</v>
      </c>
      <c r="CO191" s="52">
        <v>-0.92859999999999987</v>
      </c>
      <c r="CP191" s="52">
        <v>-30.444809999999997</v>
      </c>
      <c r="CQ191" s="52">
        <v>0.81756000000000006</v>
      </c>
      <c r="CR191" s="52">
        <v>2.73386</v>
      </c>
      <c r="CS191" s="52">
        <v>18.877840000000003</v>
      </c>
      <c r="CT191" s="52">
        <v>-7.8000000000000007</v>
      </c>
      <c r="CU191" s="52">
        <v>-57.3</v>
      </c>
      <c r="CV191" s="52">
        <v>35.200000000000003</v>
      </c>
      <c r="CW191" s="52">
        <v>-6.1</v>
      </c>
      <c r="CX191" s="52">
        <v>-0.90668000000000015</v>
      </c>
      <c r="CY191" s="52">
        <v>47.01238</v>
      </c>
      <c r="CZ191" s="52">
        <v>-11.745730000000002</v>
      </c>
      <c r="DA191" s="52">
        <v>8.4287299999999998</v>
      </c>
      <c r="DB191" s="52">
        <v>12.9003</v>
      </c>
      <c r="DC191" s="52">
        <v>-21.997060000000001</v>
      </c>
      <c r="DD191" s="52">
        <v>-13.47927</v>
      </c>
      <c r="DE191" s="52">
        <v>16.938519999999997</v>
      </c>
      <c r="DF191" s="52">
        <v>27.039550000000002</v>
      </c>
      <c r="DG191" s="52">
        <v>-18.874279999999999</v>
      </c>
      <c r="DH191" s="52">
        <v>10.159949999999998</v>
      </c>
      <c r="DI191" s="52">
        <v>-18.49213</v>
      </c>
      <c r="DJ191" s="52">
        <v>-18.179229999999997</v>
      </c>
      <c r="DK191" s="52">
        <v>-49.943829999999998</v>
      </c>
      <c r="DL191" s="52">
        <v>-10.120609999999997</v>
      </c>
      <c r="DM191" s="52">
        <v>-31.363900000000001</v>
      </c>
      <c r="DN191" s="52">
        <v>-40.0152</v>
      </c>
      <c r="DO191" s="52">
        <v>-42.320930000000004</v>
      </c>
      <c r="DP191" s="52">
        <v>-18.827149999999996</v>
      </c>
      <c r="DQ191" s="52">
        <v>-46.14913</v>
      </c>
      <c r="DR191" s="52">
        <v>-106.74471</v>
      </c>
    </row>
    <row r="192" spans="1:122" x14ac:dyDescent="0.25">
      <c r="A192" s="54" t="s">
        <v>392</v>
      </c>
      <c r="B192" s="134" t="s">
        <v>179</v>
      </c>
      <c r="C192" s="134"/>
      <c r="D192" s="134"/>
      <c r="E192" s="134"/>
      <c r="F192" s="134"/>
      <c r="G192" s="134"/>
      <c r="H192" s="134"/>
      <c r="I192" s="134"/>
      <c r="J192" s="134"/>
      <c r="K192" s="134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52">
        <v>-3.1046000000000014</v>
      </c>
      <c r="BK192" s="52">
        <v>435.81326000000001</v>
      </c>
      <c r="BL192" s="52">
        <v>-18.044669999999996</v>
      </c>
      <c r="BM192" s="52">
        <v>-81.640479999999997</v>
      </c>
      <c r="BN192" s="52">
        <v>313.71100999999999</v>
      </c>
      <c r="BO192" s="52">
        <v>133.92510000000001</v>
      </c>
      <c r="BP192" s="52">
        <v>120.10449000000003</v>
      </c>
      <c r="BQ192" s="52">
        <v>-96.93122000000001</v>
      </c>
      <c r="BR192" s="52">
        <v>328.09962000000007</v>
      </c>
      <c r="BS192" s="52">
        <v>275.42261000000002</v>
      </c>
      <c r="BT192" s="52">
        <v>-226.68979000000002</v>
      </c>
      <c r="BU192" s="52">
        <v>300.03204999999997</v>
      </c>
      <c r="BV192" s="52">
        <v>238.10245</v>
      </c>
      <c r="BW192" s="52">
        <v>161.42222999999998</v>
      </c>
      <c r="BX192" s="52">
        <v>-95.584980000000002</v>
      </c>
      <c r="BY192" s="52">
        <v>-90.104409999999987</v>
      </c>
      <c r="BZ192" s="52">
        <v>-56.227699999999999</v>
      </c>
      <c r="CA192" s="52">
        <v>697.04075</v>
      </c>
      <c r="CB192" s="52">
        <v>-97.354780000000005</v>
      </c>
      <c r="CC192" s="52">
        <v>-25.678520000000006</v>
      </c>
      <c r="CD192" s="52">
        <v>617.71365000000003</v>
      </c>
      <c r="CE192" s="52">
        <v>-92.480770000000007</v>
      </c>
      <c r="CF192" s="52">
        <v>-517.94614000000001</v>
      </c>
      <c r="CG192" s="52">
        <v>730.74959000000001</v>
      </c>
      <c r="CH192" s="52">
        <v>-171.09335999999999</v>
      </c>
      <c r="CI192" s="52">
        <v>-11.613199999999999</v>
      </c>
      <c r="CJ192" s="52">
        <v>103.75825999999999</v>
      </c>
      <c r="CK192" s="52">
        <v>204.80696</v>
      </c>
      <c r="CL192" s="52">
        <v>449.25267000000002</v>
      </c>
      <c r="CM192" s="52">
        <v>-43.78886</v>
      </c>
      <c r="CN192" s="52">
        <v>-165.07146</v>
      </c>
      <c r="CO192" s="52">
        <v>264.82920999999999</v>
      </c>
      <c r="CP192" s="52">
        <v>-151.88703000000001</v>
      </c>
      <c r="CQ192" s="52">
        <v>1005.2927099999999</v>
      </c>
      <c r="CR192" s="52">
        <v>336.04208</v>
      </c>
      <c r="CS192" s="52">
        <v>234.53790999999998</v>
      </c>
      <c r="CT192" s="52">
        <v>238.7</v>
      </c>
      <c r="CU192" s="52">
        <v>1366.7</v>
      </c>
      <c r="CV192" s="52">
        <v>461.5</v>
      </c>
      <c r="CW192" s="52">
        <v>533.5</v>
      </c>
      <c r="CX192" s="52">
        <v>-6.6955</v>
      </c>
      <c r="CY192" s="52">
        <v>272.19337999999999</v>
      </c>
      <c r="CZ192" s="52">
        <v>350.09056000000004</v>
      </c>
      <c r="DA192" s="52">
        <v>372.29428000000001</v>
      </c>
      <c r="DB192" s="52">
        <v>-59.015209999999996</v>
      </c>
      <c r="DC192" s="52">
        <v>1397.3664200000001</v>
      </c>
      <c r="DD192" s="52">
        <v>187.95753000000002</v>
      </c>
      <c r="DE192" s="52">
        <v>271.87075999999996</v>
      </c>
      <c r="DF192" s="52">
        <v>269.09051000000005</v>
      </c>
      <c r="DG192" s="52">
        <v>1580.12005</v>
      </c>
      <c r="DH192" s="52">
        <v>624.81662000000006</v>
      </c>
      <c r="DI192" s="52">
        <v>714.47310000000004</v>
      </c>
      <c r="DJ192" s="52">
        <v>372.46132</v>
      </c>
      <c r="DK192" s="52">
        <v>77.260649999999998</v>
      </c>
      <c r="DL192" s="52">
        <v>1133.2114499999998</v>
      </c>
      <c r="DM192" s="52">
        <v>1225.82017</v>
      </c>
      <c r="DN192" s="52">
        <v>231.81342000000001</v>
      </c>
      <c r="DO192" s="52">
        <v>-629.00602000000003</v>
      </c>
      <c r="DP192" s="52">
        <v>958.43204999999989</v>
      </c>
      <c r="DQ192" s="52">
        <v>-528.21371999999997</v>
      </c>
      <c r="DR192" s="52">
        <v>103.09447</v>
      </c>
    </row>
    <row r="193" spans="1:122" x14ac:dyDescent="0.25">
      <c r="A193" s="58" t="s">
        <v>393</v>
      </c>
      <c r="B193" s="70" t="s">
        <v>180</v>
      </c>
      <c r="C193" s="70"/>
      <c r="D193" s="70"/>
      <c r="E193" s="70"/>
      <c r="F193" s="70"/>
      <c r="G193" s="70"/>
      <c r="H193" s="70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  <c r="AA193" s="70"/>
      <c r="AB193" s="70"/>
      <c r="AC193" s="70"/>
      <c r="AD193" s="70"/>
      <c r="AE193" s="70"/>
      <c r="AF193" s="70"/>
      <c r="AG193" s="70"/>
      <c r="AH193" s="70"/>
      <c r="AI193" s="70"/>
      <c r="AJ193" s="70"/>
      <c r="AK193" s="70"/>
      <c r="AL193" s="70"/>
      <c r="AM193" s="70"/>
      <c r="AN193" s="70"/>
      <c r="AO193" s="70"/>
      <c r="AP193" s="70"/>
      <c r="AQ193" s="70"/>
      <c r="AR193" s="70"/>
      <c r="AS193" s="70"/>
      <c r="AT193" s="70"/>
      <c r="AU193" s="70"/>
      <c r="AV193" s="70"/>
      <c r="AW193" s="70"/>
      <c r="AX193" s="70"/>
      <c r="AY193" s="70"/>
      <c r="AZ193" s="70"/>
      <c r="BA193" s="70"/>
      <c r="BB193" s="70"/>
      <c r="BC193" s="70"/>
      <c r="BD193" s="70"/>
      <c r="BE193" s="70"/>
      <c r="BF193" s="70"/>
      <c r="BG193" s="70"/>
      <c r="BH193" s="70"/>
      <c r="BI193" s="70"/>
      <c r="BJ193" s="52">
        <v>0</v>
      </c>
      <c r="BK193" s="52">
        <v>0</v>
      </c>
      <c r="BL193" s="52">
        <v>0</v>
      </c>
      <c r="BM193" s="52">
        <v>0</v>
      </c>
      <c r="BN193" s="52">
        <v>0</v>
      </c>
      <c r="BO193" s="52">
        <v>0</v>
      </c>
      <c r="BP193" s="52">
        <v>0</v>
      </c>
      <c r="BQ193" s="52">
        <v>0</v>
      </c>
      <c r="BR193" s="52">
        <v>0</v>
      </c>
      <c r="BS193" s="52">
        <v>0</v>
      </c>
      <c r="BT193" s="52">
        <v>0</v>
      </c>
      <c r="BU193" s="52">
        <v>0.2379</v>
      </c>
      <c r="BV193" s="52">
        <v>3.3999999999999998E-3</v>
      </c>
      <c r="BW193" s="52">
        <v>5.7000000000000002E-3</v>
      </c>
      <c r="BX193" s="52">
        <v>7.9000000000000008E-3</v>
      </c>
      <c r="BY193" s="52">
        <v>-0.38829999999999998</v>
      </c>
      <c r="BZ193" s="52">
        <v>-1.6271</v>
      </c>
      <c r="CA193" s="52">
        <v>1.6269</v>
      </c>
      <c r="CB193" s="52">
        <v>0</v>
      </c>
      <c r="CC193" s="52">
        <v>0</v>
      </c>
      <c r="CD193" s="52">
        <v>-1E-4</v>
      </c>
      <c r="CE193" s="52">
        <v>-1E-4</v>
      </c>
      <c r="CF193" s="52">
        <v>-1E-4</v>
      </c>
      <c r="CG193" s="52">
        <v>2.0000000000000001E-4</v>
      </c>
      <c r="CH193" s="52">
        <v>-1E-4</v>
      </c>
      <c r="CI193" s="52">
        <v>0</v>
      </c>
      <c r="CJ193" s="52">
        <v>0</v>
      </c>
      <c r="CK193" s="52">
        <v>0</v>
      </c>
      <c r="CL193" s="52">
        <v>0</v>
      </c>
      <c r="CM193" s="52">
        <v>1E-4</v>
      </c>
      <c r="CN193" s="52">
        <v>2.0000000000000001E-4</v>
      </c>
      <c r="CO193" s="52">
        <v>1E-4</v>
      </c>
      <c r="CP193" s="52">
        <v>1E-4</v>
      </c>
      <c r="CQ193" s="52">
        <v>0</v>
      </c>
      <c r="CR193" s="52">
        <v>2.0000000000000001E-4</v>
      </c>
      <c r="CS193" s="52">
        <v>1E-4</v>
      </c>
      <c r="CT193" s="52">
        <v>0</v>
      </c>
      <c r="CU193" s="52">
        <v>0</v>
      </c>
      <c r="CV193" s="52">
        <v>0</v>
      </c>
      <c r="CW193" s="52">
        <v>0</v>
      </c>
      <c r="CX193" s="52">
        <v>1.2E-4</v>
      </c>
      <c r="CY193" s="52">
        <v>0</v>
      </c>
      <c r="CZ193" s="52">
        <v>0</v>
      </c>
      <c r="DA193" s="52">
        <v>0</v>
      </c>
      <c r="DB193" s="52">
        <v>1.2999999999999999E-4</v>
      </c>
      <c r="DC193" s="52">
        <v>-5.0000000000000002E-5</v>
      </c>
      <c r="DD193" s="52">
        <v>-5.0000000000000002E-5</v>
      </c>
      <c r="DE193" s="52">
        <v>-2.9999999999999997E-4</v>
      </c>
      <c r="DF193" s="52">
        <v>5.0000000000000002E-5</v>
      </c>
      <c r="DG193" s="52">
        <v>8.0000000000000007E-5</v>
      </c>
      <c r="DH193" s="52">
        <v>5.0000000000000002E-5</v>
      </c>
      <c r="DI193" s="52">
        <v>-1.1E-4</v>
      </c>
      <c r="DJ193" s="52">
        <v>0</v>
      </c>
      <c r="DK193" s="52">
        <v>-4.0000000000000003E-5</v>
      </c>
      <c r="DL193" s="52">
        <v>0</v>
      </c>
      <c r="DM193" s="52">
        <v>6.0000000000000002E-5</v>
      </c>
      <c r="DN193" s="52">
        <v>1.1E-4</v>
      </c>
      <c r="DO193" s="52">
        <v>8.0000000000000007E-5</v>
      </c>
      <c r="DP193" s="52">
        <v>-1.1E-4</v>
      </c>
      <c r="DQ193" s="52">
        <v>-1.0000000000000001E-5</v>
      </c>
      <c r="DR193" s="52">
        <v>-6.0000000000000002E-5</v>
      </c>
    </row>
    <row r="194" spans="1:122" x14ac:dyDescent="0.25">
      <c r="A194" s="54" t="s">
        <v>394</v>
      </c>
      <c r="B194" s="70" t="s">
        <v>93</v>
      </c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  <c r="AA194" s="70"/>
      <c r="AB194" s="70"/>
      <c r="AC194" s="70"/>
      <c r="AD194" s="70"/>
      <c r="AE194" s="70"/>
      <c r="AF194" s="70"/>
      <c r="AG194" s="70"/>
      <c r="AH194" s="70"/>
      <c r="AI194" s="70"/>
      <c r="AJ194" s="70"/>
      <c r="AK194" s="70"/>
      <c r="AL194" s="70"/>
      <c r="AM194" s="70"/>
      <c r="AN194" s="70"/>
      <c r="AO194" s="70"/>
      <c r="AP194" s="70"/>
      <c r="AQ194" s="70"/>
      <c r="AR194" s="70"/>
      <c r="AS194" s="70"/>
      <c r="AT194" s="70"/>
      <c r="AU194" s="70"/>
      <c r="AV194" s="70"/>
      <c r="AW194" s="70"/>
      <c r="AX194" s="70"/>
      <c r="AY194" s="70"/>
      <c r="AZ194" s="70"/>
      <c r="BA194" s="70"/>
      <c r="BB194" s="70"/>
      <c r="BC194" s="70"/>
      <c r="BD194" s="70"/>
      <c r="BE194" s="70"/>
      <c r="BF194" s="70"/>
      <c r="BG194" s="70"/>
      <c r="BH194" s="70"/>
      <c r="BI194" s="70"/>
      <c r="BJ194" s="62">
        <v>0</v>
      </c>
      <c r="BK194" s="62">
        <v>0</v>
      </c>
      <c r="BL194" s="62">
        <v>0</v>
      </c>
      <c r="BM194" s="62">
        <v>0</v>
      </c>
      <c r="BN194" s="62">
        <v>0</v>
      </c>
      <c r="BO194" s="62">
        <v>0</v>
      </c>
      <c r="BP194" s="62">
        <v>274.52690000000001</v>
      </c>
      <c r="BQ194" s="62">
        <v>-3.4258999999999999</v>
      </c>
      <c r="BR194" s="62">
        <v>-8.6540999999999997</v>
      </c>
      <c r="BS194" s="62">
        <v>7.6378000000000004</v>
      </c>
      <c r="BT194" s="62">
        <v>0</v>
      </c>
      <c r="BU194" s="62">
        <v>-9.1300000000000006E-2</v>
      </c>
      <c r="BV194" s="62">
        <v>-1.0200000000000001E-2</v>
      </c>
      <c r="BW194" s="62">
        <v>5.1000000000000004E-3</v>
      </c>
      <c r="BX194" s="62">
        <v>-0.1343</v>
      </c>
      <c r="BY194" s="62">
        <v>-0.13450000000000001</v>
      </c>
      <c r="BZ194" s="62">
        <v>-3.3799999999999997E-2</v>
      </c>
      <c r="CA194" s="62">
        <v>-2.81E-2</v>
      </c>
      <c r="CB194" s="62">
        <v>2.1858</v>
      </c>
      <c r="CC194" s="62">
        <v>-1.2807999999999999</v>
      </c>
      <c r="CD194" s="62">
        <v>1E-3</v>
      </c>
      <c r="CE194" s="62">
        <v>-2.0199999999999999E-2</v>
      </c>
      <c r="CF194" s="62">
        <v>-4.7000000000000002E-3</v>
      </c>
      <c r="CG194" s="62">
        <v>2.3879000000000001</v>
      </c>
      <c r="CH194" s="62">
        <v>-4.7999999999999996E-3</v>
      </c>
      <c r="CI194" s="62">
        <v>-2.23E-2</v>
      </c>
      <c r="CJ194" s="62">
        <v>-2.6599999999999999E-2</v>
      </c>
      <c r="CK194" s="62">
        <v>-1.01E-2</v>
      </c>
      <c r="CL194" s="62">
        <v>-6.1999999999999998E-3</v>
      </c>
      <c r="CM194" s="62">
        <v>-8.3000000000000001E-3</v>
      </c>
      <c r="CN194" s="62">
        <v>-4.4000000000000003E-3</v>
      </c>
      <c r="CO194" s="62">
        <v>-4.8999999999999998E-3</v>
      </c>
      <c r="CP194" s="62">
        <v>-75.383399999999995</v>
      </c>
      <c r="CQ194" s="62">
        <v>-1.8499999999999999E-2</v>
      </c>
      <c r="CR194" s="62">
        <v>-6.6E-3</v>
      </c>
      <c r="CS194" s="62">
        <v>5.6899999999999999E-2</v>
      </c>
      <c r="CT194" s="62">
        <v>0</v>
      </c>
      <c r="CU194" s="62">
        <v>0</v>
      </c>
      <c r="CV194" s="62">
        <v>-0.1</v>
      </c>
      <c r="CW194" s="62">
        <v>0</v>
      </c>
      <c r="CX194" s="62">
        <v>-5.5399999999999998E-2</v>
      </c>
      <c r="CY194" s="62">
        <v>-6.0310000000000002E-2</v>
      </c>
      <c r="CZ194" s="62">
        <v>-0.11026</v>
      </c>
      <c r="DA194" s="62">
        <v>-8.0060000000000006E-2</v>
      </c>
      <c r="DB194" s="62">
        <v>-0.12338</v>
      </c>
      <c r="DC194" s="62">
        <v>-0.56327000000000005</v>
      </c>
      <c r="DD194" s="62">
        <v>-0.12984999999999999</v>
      </c>
      <c r="DE194" s="62">
        <v>-0.10879999999999999</v>
      </c>
      <c r="DF194" s="62">
        <v>2.4029999999999999E-2</v>
      </c>
      <c r="DG194" s="62">
        <v>-4.2849999999999999E-2</v>
      </c>
      <c r="DH194" s="62">
        <v>-8.8000000000000005E-3</v>
      </c>
      <c r="DI194" s="62">
        <v>-1.0749999999999999E-2</v>
      </c>
      <c r="DJ194" s="62">
        <v>-1.153E-2</v>
      </c>
      <c r="DK194" s="62">
        <v>0.90803</v>
      </c>
      <c r="DL194" s="62">
        <v>586.92427999999995</v>
      </c>
      <c r="DM194" s="62">
        <v>-6.1199999999999996E-3</v>
      </c>
      <c r="DN194" s="62">
        <v>-8.0400000000000003E-3</v>
      </c>
      <c r="DO194" s="62">
        <v>-4.0770000000000001E-2</v>
      </c>
      <c r="DP194" s="62">
        <v>1.94943</v>
      </c>
      <c r="DQ194" s="62">
        <v>1.2525299999999999</v>
      </c>
      <c r="DR194" s="62">
        <v>0.40955999999999998</v>
      </c>
    </row>
    <row r="195" spans="1:122" x14ac:dyDescent="0.25">
      <c r="A195" s="54" t="s">
        <v>395</v>
      </c>
      <c r="B195" s="70" t="s">
        <v>181</v>
      </c>
      <c r="C195" s="70"/>
      <c r="D195" s="70"/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0"/>
      <c r="AB195" s="70"/>
      <c r="AC195" s="70"/>
      <c r="AD195" s="70"/>
      <c r="AE195" s="70"/>
      <c r="AF195" s="70"/>
      <c r="AG195" s="70"/>
      <c r="AH195" s="70"/>
      <c r="AI195" s="70"/>
      <c r="AJ195" s="70"/>
      <c r="AK195" s="70"/>
      <c r="AL195" s="70"/>
      <c r="AM195" s="70"/>
      <c r="AN195" s="70"/>
      <c r="AO195" s="70"/>
      <c r="AP195" s="70"/>
      <c r="AQ195" s="70"/>
      <c r="AR195" s="70"/>
      <c r="AS195" s="70"/>
      <c r="AT195" s="70"/>
      <c r="AU195" s="70"/>
      <c r="AV195" s="70"/>
      <c r="AW195" s="70"/>
      <c r="AX195" s="70"/>
      <c r="AY195" s="70"/>
      <c r="AZ195" s="70"/>
      <c r="BA195" s="70"/>
      <c r="BB195" s="70"/>
      <c r="BC195" s="70"/>
      <c r="BD195" s="70"/>
      <c r="BE195" s="70"/>
      <c r="BF195" s="70"/>
      <c r="BG195" s="70"/>
      <c r="BH195" s="70"/>
      <c r="BI195" s="70"/>
      <c r="BJ195" s="62">
        <v>0</v>
      </c>
      <c r="BK195" s="62">
        <v>0</v>
      </c>
      <c r="BL195" s="62">
        <v>0</v>
      </c>
      <c r="BM195" s="62">
        <v>0</v>
      </c>
      <c r="BN195" s="62">
        <v>0</v>
      </c>
      <c r="BO195" s="62">
        <v>0</v>
      </c>
      <c r="BP195" s="62">
        <v>0</v>
      </c>
      <c r="BQ195" s="62">
        <v>0</v>
      </c>
      <c r="BR195" s="62">
        <v>0</v>
      </c>
      <c r="BS195" s="62">
        <v>0</v>
      </c>
      <c r="BT195" s="62">
        <v>0</v>
      </c>
      <c r="BU195" s="62">
        <v>0</v>
      </c>
      <c r="BV195" s="62">
        <v>0</v>
      </c>
      <c r="BW195" s="62">
        <v>0</v>
      </c>
      <c r="BX195" s="62">
        <v>0</v>
      </c>
      <c r="BY195" s="62">
        <v>0</v>
      </c>
      <c r="BZ195" s="62">
        <v>0</v>
      </c>
      <c r="CA195" s="62">
        <v>0</v>
      </c>
      <c r="CB195" s="62">
        <v>0</v>
      </c>
      <c r="CC195" s="62">
        <v>0</v>
      </c>
      <c r="CD195" s="62">
        <v>0</v>
      </c>
      <c r="CE195" s="62">
        <v>0</v>
      </c>
      <c r="CF195" s="62">
        <v>0</v>
      </c>
      <c r="CG195" s="62">
        <v>0</v>
      </c>
      <c r="CH195" s="62">
        <v>0</v>
      </c>
      <c r="CI195" s="62">
        <v>0</v>
      </c>
      <c r="CJ195" s="62">
        <v>0</v>
      </c>
      <c r="CK195" s="62">
        <v>0</v>
      </c>
      <c r="CL195" s="62">
        <v>0</v>
      </c>
      <c r="CM195" s="62">
        <v>0</v>
      </c>
      <c r="CN195" s="62">
        <v>0</v>
      </c>
      <c r="CO195" s="62">
        <v>0</v>
      </c>
      <c r="CP195" s="62">
        <v>75.383399999999995</v>
      </c>
      <c r="CQ195" s="62">
        <v>0</v>
      </c>
      <c r="CR195" s="62">
        <v>0</v>
      </c>
      <c r="CS195" s="62">
        <v>0</v>
      </c>
      <c r="CT195" s="62">
        <v>0</v>
      </c>
      <c r="CU195" s="62">
        <v>0</v>
      </c>
      <c r="CV195" s="62">
        <v>0</v>
      </c>
      <c r="CW195" s="62">
        <v>0</v>
      </c>
      <c r="CX195" s="62">
        <v>0</v>
      </c>
      <c r="CY195" s="62">
        <v>0</v>
      </c>
      <c r="CZ195" s="62">
        <v>0</v>
      </c>
      <c r="DA195" s="62">
        <v>0</v>
      </c>
      <c r="DB195" s="62">
        <v>0</v>
      </c>
      <c r="DC195" s="62">
        <v>0</v>
      </c>
      <c r="DD195" s="62">
        <v>0</v>
      </c>
      <c r="DE195" s="62">
        <v>0</v>
      </c>
      <c r="DF195" s="62">
        <v>0</v>
      </c>
      <c r="DG195" s="62">
        <v>0</v>
      </c>
      <c r="DH195" s="62">
        <v>0</v>
      </c>
      <c r="DI195" s="62">
        <v>0</v>
      </c>
      <c r="DJ195" s="62">
        <v>0</v>
      </c>
      <c r="DK195" s="62">
        <v>0</v>
      </c>
      <c r="DL195" s="62">
        <v>0</v>
      </c>
      <c r="DM195" s="62">
        <v>0</v>
      </c>
      <c r="DN195" s="62">
        <v>0</v>
      </c>
      <c r="DO195" s="62">
        <v>0</v>
      </c>
      <c r="DP195" s="62">
        <v>0</v>
      </c>
      <c r="DQ195" s="62">
        <v>0</v>
      </c>
      <c r="DR195" s="62">
        <v>0</v>
      </c>
    </row>
    <row r="196" spans="1:122" x14ac:dyDescent="0.25">
      <c r="A196" s="58" t="s">
        <v>396</v>
      </c>
      <c r="B196" s="70" t="s">
        <v>182</v>
      </c>
      <c r="C196" s="70"/>
      <c r="D196" s="70"/>
      <c r="E196" s="70"/>
      <c r="F196" s="70"/>
      <c r="G196" s="70"/>
      <c r="H196" s="70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  <c r="AA196" s="70"/>
      <c r="AB196" s="70"/>
      <c r="AC196" s="70"/>
      <c r="AD196" s="70"/>
      <c r="AE196" s="70"/>
      <c r="AF196" s="70"/>
      <c r="AG196" s="70"/>
      <c r="AH196" s="70"/>
      <c r="AI196" s="70"/>
      <c r="AJ196" s="70"/>
      <c r="AK196" s="70"/>
      <c r="AL196" s="70"/>
      <c r="AM196" s="70"/>
      <c r="AN196" s="70"/>
      <c r="AO196" s="70"/>
      <c r="AP196" s="70"/>
      <c r="AQ196" s="70"/>
      <c r="AR196" s="70"/>
      <c r="AS196" s="70"/>
      <c r="AT196" s="70"/>
      <c r="AU196" s="70"/>
      <c r="AV196" s="70"/>
      <c r="AW196" s="70"/>
      <c r="AX196" s="70"/>
      <c r="AY196" s="70"/>
      <c r="AZ196" s="70"/>
      <c r="BA196" s="70"/>
      <c r="BB196" s="70"/>
      <c r="BC196" s="70"/>
      <c r="BD196" s="70"/>
      <c r="BE196" s="70"/>
      <c r="BF196" s="70"/>
      <c r="BG196" s="70"/>
      <c r="BH196" s="70"/>
      <c r="BI196" s="70"/>
      <c r="BJ196" s="52">
        <v>-3.1046000000000014</v>
      </c>
      <c r="BK196" s="52">
        <v>435.81326000000001</v>
      </c>
      <c r="BL196" s="52">
        <v>-18.044669999999996</v>
      </c>
      <c r="BM196" s="52">
        <v>-81.640479999999997</v>
      </c>
      <c r="BN196" s="52">
        <v>313.71100999999999</v>
      </c>
      <c r="BO196" s="52">
        <v>133.92510000000001</v>
      </c>
      <c r="BP196" s="52">
        <v>-154.42240999999999</v>
      </c>
      <c r="BQ196" s="52">
        <v>-93.505320000000012</v>
      </c>
      <c r="BR196" s="52">
        <v>336.75372000000004</v>
      </c>
      <c r="BS196" s="52">
        <v>267.78480999999999</v>
      </c>
      <c r="BT196" s="52">
        <v>-226.68979000000002</v>
      </c>
      <c r="BU196" s="52">
        <v>299.88544999999999</v>
      </c>
      <c r="BV196" s="52">
        <v>238.10925</v>
      </c>
      <c r="BW196" s="52">
        <v>161.41143</v>
      </c>
      <c r="BX196" s="52">
        <v>-95.458579999999998</v>
      </c>
      <c r="BY196" s="52">
        <v>-89.581609999999984</v>
      </c>
      <c r="BZ196" s="52">
        <v>-54.566800000000001</v>
      </c>
      <c r="CA196" s="52">
        <v>695.44195000000002</v>
      </c>
      <c r="CB196" s="52">
        <v>-99.540580000000006</v>
      </c>
      <c r="CC196" s="52">
        <v>-24.397720000000007</v>
      </c>
      <c r="CD196" s="52">
        <v>617.71275000000003</v>
      </c>
      <c r="CE196" s="52">
        <v>-92.460470000000001</v>
      </c>
      <c r="CF196" s="52">
        <v>-517.94133999999997</v>
      </c>
      <c r="CG196" s="52">
        <v>728.36149</v>
      </c>
      <c r="CH196" s="52">
        <v>-171.08846</v>
      </c>
      <c r="CI196" s="52">
        <v>-11.5909</v>
      </c>
      <c r="CJ196" s="52">
        <v>103.78485999999999</v>
      </c>
      <c r="CK196" s="52">
        <v>204.81706</v>
      </c>
      <c r="CL196" s="52">
        <v>449.25887</v>
      </c>
      <c r="CM196" s="52">
        <v>-43.780659999999997</v>
      </c>
      <c r="CN196" s="52">
        <v>-165.06726</v>
      </c>
      <c r="CO196" s="52">
        <v>264.83400999999998</v>
      </c>
      <c r="CP196" s="52">
        <v>-151.88713000000001</v>
      </c>
      <c r="CQ196" s="52">
        <v>1005.31121</v>
      </c>
      <c r="CR196" s="52">
        <v>336.04847999999998</v>
      </c>
      <c r="CS196" s="52">
        <v>234.48090999999999</v>
      </c>
      <c r="CT196" s="52">
        <v>238.7</v>
      </c>
      <c r="CU196" s="52">
        <v>1366.7</v>
      </c>
      <c r="CV196" s="52">
        <v>461.6</v>
      </c>
      <c r="CW196" s="52">
        <v>533.5</v>
      </c>
      <c r="CX196" s="52">
        <v>-6.6402200000000002</v>
      </c>
      <c r="CY196" s="52">
        <v>272.25369000000001</v>
      </c>
      <c r="CZ196" s="52">
        <v>350.20082000000002</v>
      </c>
      <c r="DA196" s="52">
        <v>372.37434000000002</v>
      </c>
      <c r="DB196" s="52">
        <v>-58.891959999999997</v>
      </c>
      <c r="DC196" s="52">
        <v>1397.92974</v>
      </c>
      <c r="DD196" s="52">
        <v>188.08743000000001</v>
      </c>
      <c r="DE196" s="52">
        <v>271.97985999999997</v>
      </c>
      <c r="DF196" s="52">
        <v>269.06643000000003</v>
      </c>
      <c r="DG196" s="52">
        <v>1580.16282</v>
      </c>
      <c r="DH196" s="52">
        <v>624.82537000000002</v>
      </c>
      <c r="DI196" s="52">
        <v>714.48396000000002</v>
      </c>
      <c r="DJ196" s="52">
        <v>372.47284999999999</v>
      </c>
      <c r="DK196" s="52">
        <v>76.35266</v>
      </c>
      <c r="DL196" s="52">
        <v>546.28716999999995</v>
      </c>
      <c r="DM196" s="52">
        <v>1225.8262299999999</v>
      </c>
      <c r="DN196" s="52">
        <v>231.82135</v>
      </c>
      <c r="DO196" s="52">
        <v>-628.96532999999999</v>
      </c>
      <c r="DP196" s="52">
        <v>956.48272999999995</v>
      </c>
      <c r="DQ196" s="52">
        <v>-529.46623999999997</v>
      </c>
      <c r="DR196" s="52">
        <v>102.68497000000001</v>
      </c>
    </row>
    <row r="197" spans="1:122" ht="15.75" thickBot="1" x14ac:dyDescent="0.3">
      <c r="A197" s="54" t="s">
        <v>397</v>
      </c>
      <c r="B197" s="75" t="s">
        <v>183</v>
      </c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5"/>
      <c r="BH197" s="75"/>
      <c r="BI197" s="75"/>
      <c r="BJ197" s="76">
        <v>-99.775660000000073</v>
      </c>
      <c r="BK197" s="76">
        <v>74.93500000000023</v>
      </c>
      <c r="BL197" s="76">
        <v>270.29882999999984</v>
      </c>
      <c r="BM197" s="76">
        <v>-47.640629999999817</v>
      </c>
      <c r="BN197" s="76">
        <v>-393.39587999999969</v>
      </c>
      <c r="BO197" s="76">
        <v>-34.173629999999946</v>
      </c>
      <c r="BP197" s="76">
        <v>158.33319999999986</v>
      </c>
      <c r="BQ197" s="76">
        <v>-34.287510000001021</v>
      </c>
      <c r="BR197" s="76">
        <v>81.773699999999636</v>
      </c>
      <c r="BS197" s="76">
        <v>-90.926240000000533</v>
      </c>
      <c r="BT197" s="76">
        <v>-73.029150000000413</v>
      </c>
      <c r="BU197" s="76">
        <v>315.48026999999979</v>
      </c>
      <c r="BV197" s="76">
        <v>200.42800000000005</v>
      </c>
      <c r="BW197" s="76">
        <v>-194.13773999999995</v>
      </c>
      <c r="BX197" s="76">
        <v>-336.67070000000024</v>
      </c>
      <c r="BY197" s="76">
        <v>152.17490000000001</v>
      </c>
      <c r="BZ197" s="76">
        <v>-142.01823000000002</v>
      </c>
      <c r="CA197" s="76">
        <v>96.849289999999939</v>
      </c>
      <c r="CB197" s="76">
        <v>-31.527680000000032</v>
      </c>
      <c r="CC197" s="76">
        <v>447.83558999999991</v>
      </c>
      <c r="CD197" s="76">
        <v>141.16504</v>
      </c>
      <c r="CE197" s="76">
        <v>150.19765000000001</v>
      </c>
      <c r="CF197" s="76">
        <v>161.30976000000001</v>
      </c>
      <c r="CG197" s="76">
        <v>-140.74686</v>
      </c>
      <c r="CH197" s="76">
        <v>432.69970000000001</v>
      </c>
      <c r="CI197" s="76">
        <v>-10.25238</v>
      </c>
      <c r="CJ197" s="76">
        <v>-96.890110000000007</v>
      </c>
      <c r="CK197" s="76">
        <v>-196.36356000000001</v>
      </c>
      <c r="CL197" s="76">
        <v>710.29513999999995</v>
      </c>
      <c r="CM197" s="76">
        <v>-438.46755999999999</v>
      </c>
      <c r="CN197" s="76">
        <v>-356.49211000000003</v>
      </c>
      <c r="CO197" s="76">
        <v>-255.50327999999999</v>
      </c>
      <c r="CP197" s="76">
        <v>9.4480699999999995</v>
      </c>
      <c r="CQ197" s="76">
        <v>438.01316000000003</v>
      </c>
      <c r="CR197" s="76">
        <v>323.06878</v>
      </c>
      <c r="CS197" s="76">
        <v>-1041.71513</v>
      </c>
      <c r="CT197" s="76">
        <v>196.5</v>
      </c>
      <c r="CU197" s="76">
        <v>-691.5</v>
      </c>
      <c r="CV197" s="76">
        <v>-439.2</v>
      </c>
      <c r="CW197" s="76">
        <v>482.6</v>
      </c>
      <c r="CX197" s="76">
        <v>3.2114099999999999</v>
      </c>
      <c r="CY197" s="76">
        <v>-377.69547</v>
      </c>
      <c r="CZ197" s="76">
        <v>46.887720000000002</v>
      </c>
      <c r="DA197" s="76">
        <v>59.362900000000003</v>
      </c>
      <c r="DB197" s="76">
        <v>348.59692999999999</v>
      </c>
      <c r="DC197" s="76">
        <v>-263.95078999999998</v>
      </c>
      <c r="DD197" s="76">
        <v>-399.41120999999998</v>
      </c>
      <c r="DE197" s="76">
        <v>-110.13384000000001</v>
      </c>
      <c r="DF197" s="76">
        <v>-227.12118000000001</v>
      </c>
      <c r="DG197" s="76">
        <v>-167.46872999999999</v>
      </c>
      <c r="DH197" s="76">
        <v>15.498609999999999</v>
      </c>
      <c r="DI197" s="76">
        <v>-277.35451999999998</v>
      </c>
      <c r="DJ197" s="76">
        <v>239.63261</v>
      </c>
      <c r="DK197" s="76">
        <v>-493.28476000000001</v>
      </c>
      <c r="DL197" s="76">
        <v>-233.59748999999999</v>
      </c>
      <c r="DM197" s="76">
        <v>-34.008119999999998</v>
      </c>
      <c r="DN197" s="76">
        <v>149.35085000000001</v>
      </c>
      <c r="DO197" s="76">
        <v>-152.61809</v>
      </c>
      <c r="DP197" s="76">
        <v>-156.95051000000001</v>
      </c>
      <c r="DQ197" s="76">
        <v>-295.76702999999998</v>
      </c>
      <c r="DR197" s="76">
        <v>-596.24249999999995</v>
      </c>
    </row>
    <row r="198" spans="1:122" x14ac:dyDescent="0.25">
      <c r="B198" s="77" t="str">
        <f>BPAnalitica!$B$50</f>
        <v>Julio 2023.</v>
      </c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  <c r="BB198" s="77"/>
      <c r="BC198" s="77"/>
      <c r="BD198" s="77"/>
      <c r="BE198" s="77"/>
      <c r="BF198" s="77"/>
      <c r="BG198" s="77"/>
      <c r="BH198" s="77"/>
      <c r="BI198" s="77"/>
      <c r="BJ198" s="52"/>
      <c r="BK198" s="52"/>
      <c r="BL198" s="52"/>
      <c r="BM198" s="52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</row>
    <row r="199" spans="1:122" x14ac:dyDescent="0.25">
      <c r="BJ199" s="52"/>
      <c r="BK199" s="52"/>
      <c r="BL199" s="52"/>
      <c r="BM199" s="52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</row>
    <row r="200" spans="1:122" x14ac:dyDescent="0.25">
      <c r="B200" s="49" t="s">
        <v>99</v>
      </c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52"/>
      <c r="BK200" s="52"/>
      <c r="BL200" s="52"/>
      <c r="BM200" s="52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</row>
    <row r="201" spans="1:122" x14ac:dyDescent="0.25">
      <c r="B201" s="50" t="s">
        <v>100</v>
      </c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64">
        <v>4.1837499999999999</v>
      </c>
      <c r="BK201" s="64">
        <v>4.2682099999999998</v>
      </c>
      <c r="BL201" s="64">
        <v>4.0079500000000001</v>
      </c>
      <c r="BM201" s="64">
        <v>4.5772400000000006</v>
      </c>
      <c r="BN201" s="64">
        <v>7.5962899999999998</v>
      </c>
      <c r="BO201" s="64">
        <v>6.6855899999999995</v>
      </c>
      <c r="BP201" s="64">
        <v>10.98799</v>
      </c>
      <c r="BQ201" s="64">
        <v>5.7370800000000006</v>
      </c>
      <c r="BR201" s="64">
        <v>16.86307</v>
      </c>
      <c r="BS201" s="64">
        <v>9.85487</v>
      </c>
      <c r="BT201" s="64">
        <v>6.1773000000000007</v>
      </c>
      <c r="BU201" s="64">
        <v>17.428719999999998</v>
      </c>
      <c r="BV201" s="64">
        <v>53.50461</v>
      </c>
      <c r="BW201" s="64">
        <v>4.6616500000000007</v>
      </c>
      <c r="BX201" s="64">
        <v>5.8913499999999992</v>
      </c>
      <c r="BY201" s="64">
        <v>15.59844</v>
      </c>
      <c r="BZ201" s="64">
        <v>5.3355399999999999</v>
      </c>
      <c r="CA201" s="64">
        <v>5.2360499999999996</v>
      </c>
      <c r="CB201" s="64">
        <v>26.698869999999999</v>
      </c>
      <c r="CC201" s="64">
        <v>6.6394500000000001</v>
      </c>
      <c r="CD201" s="64">
        <v>5.6846899999999998</v>
      </c>
      <c r="CE201" s="64">
        <v>7.241340000000001</v>
      </c>
      <c r="CF201" s="64">
        <v>8.21021</v>
      </c>
      <c r="CG201" s="64">
        <v>9.3177500000000002</v>
      </c>
      <c r="CH201" s="64">
        <v>7.2136700000000005</v>
      </c>
      <c r="CI201" s="64">
        <v>16.055620000000001</v>
      </c>
      <c r="CJ201" s="64">
        <v>5.4316800000000001</v>
      </c>
      <c r="CK201" s="64">
        <v>25.91018</v>
      </c>
      <c r="CL201" s="64">
        <v>41.626280000000001</v>
      </c>
      <c r="CM201" s="64">
        <v>89.225300000000004</v>
      </c>
      <c r="CN201" s="64">
        <v>28.524090000000005</v>
      </c>
      <c r="CO201" s="64">
        <v>23.427030000000002</v>
      </c>
      <c r="CP201" s="64">
        <v>48.506080000000004</v>
      </c>
      <c r="CQ201" s="64">
        <v>46.964500000000001</v>
      </c>
      <c r="CR201" s="64">
        <v>62.757800000000003</v>
      </c>
      <c r="CS201" s="64">
        <v>51.12032</v>
      </c>
      <c r="CT201" s="64">
        <v>36.9</v>
      </c>
      <c r="CU201" s="64">
        <v>56.499999999999993</v>
      </c>
      <c r="CV201" s="64">
        <v>55</v>
      </c>
      <c r="CW201" s="64">
        <v>47.6</v>
      </c>
      <c r="CX201" s="64">
        <v>52.127010000000006</v>
      </c>
      <c r="CY201" s="64">
        <v>51.220849999999999</v>
      </c>
      <c r="CZ201" s="64">
        <v>42.043730000000004</v>
      </c>
      <c r="DA201" s="64">
        <v>55.126069999999999</v>
      </c>
      <c r="DB201" s="64">
        <v>34.674610000000001</v>
      </c>
      <c r="DC201" s="64">
        <v>38.737240000000007</v>
      </c>
      <c r="DD201" s="64">
        <v>49.315509999999996</v>
      </c>
      <c r="DE201" s="64">
        <v>57.126579999999997</v>
      </c>
      <c r="DF201" s="64">
        <v>36.471769999999999</v>
      </c>
      <c r="DG201" s="64">
        <v>43.113460000000003</v>
      </c>
      <c r="DH201" s="64">
        <v>46.711669999999998</v>
      </c>
      <c r="DI201" s="64">
        <v>22.90531</v>
      </c>
      <c r="DJ201" s="64">
        <v>153.79007000000001</v>
      </c>
      <c r="DK201" s="64">
        <v>97.050409999999999</v>
      </c>
      <c r="DL201" s="64">
        <v>123.87935999999999</v>
      </c>
      <c r="DM201" s="64">
        <v>101.4657</v>
      </c>
      <c r="DN201" s="64">
        <v>54.628509999999999</v>
      </c>
      <c r="DO201" s="64">
        <v>27.077080000000002</v>
      </c>
      <c r="DP201" s="64">
        <v>350.91892000000001</v>
      </c>
      <c r="DQ201" s="64">
        <v>-43.548309999999994</v>
      </c>
      <c r="DR201" s="64">
        <v>142.02506</v>
      </c>
    </row>
    <row r="202" spans="1:122" x14ac:dyDescent="0.25">
      <c r="B202" s="50" t="s">
        <v>101</v>
      </c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64">
        <v>179.74802</v>
      </c>
      <c r="BK202" s="64">
        <v>186.93606000000003</v>
      </c>
      <c r="BL202" s="64">
        <v>182.06613999999999</v>
      </c>
      <c r="BM202" s="64">
        <v>188.86088999999998</v>
      </c>
      <c r="BN202" s="64">
        <v>130.73408999999998</v>
      </c>
      <c r="BO202" s="64">
        <v>125.36618000000001</v>
      </c>
      <c r="BP202" s="64">
        <v>127.84493999999999</v>
      </c>
      <c r="BQ202" s="64">
        <v>138.37890999999999</v>
      </c>
      <c r="BR202" s="64">
        <v>171.79656</v>
      </c>
      <c r="BS202" s="64">
        <v>148.92963999999998</v>
      </c>
      <c r="BT202" s="64">
        <v>176.6019</v>
      </c>
      <c r="BU202" s="64">
        <v>160.97438</v>
      </c>
      <c r="BV202" s="64">
        <v>380.09551999999996</v>
      </c>
      <c r="BW202" s="64">
        <v>323.36191999999994</v>
      </c>
      <c r="BX202" s="64">
        <v>233.92459000000002</v>
      </c>
      <c r="BY202" s="64">
        <v>281.84701999999999</v>
      </c>
      <c r="BZ202" s="64">
        <v>397.76984000000004</v>
      </c>
      <c r="CA202" s="64">
        <v>338.10209999999995</v>
      </c>
      <c r="CB202" s="64">
        <v>240.63722000000001</v>
      </c>
      <c r="CC202" s="64">
        <v>293.63596000000001</v>
      </c>
      <c r="CD202" s="64">
        <v>408.26391000000001</v>
      </c>
      <c r="CE202" s="64">
        <v>393.01911000000001</v>
      </c>
      <c r="CF202" s="64">
        <v>360.92783000000003</v>
      </c>
      <c r="CG202" s="64">
        <v>317.10185999999999</v>
      </c>
      <c r="CH202" s="64">
        <v>386.49795</v>
      </c>
      <c r="CI202" s="64">
        <v>358.33228000000003</v>
      </c>
      <c r="CJ202" s="64">
        <v>352.96994999999998</v>
      </c>
      <c r="CK202" s="64">
        <v>344.55346999999995</v>
      </c>
      <c r="CL202" s="64">
        <v>307.89872000000003</v>
      </c>
      <c r="CM202" s="64">
        <v>213.69257000000002</v>
      </c>
      <c r="CN202" s="64">
        <v>264.93295000000001</v>
      </c>
      <c r="CO202" s="64">
        <v>444.37046999999995</v>
      </c>
      <c r="CP202" s="64">
        <v>270.44161000000003</v>
      </c>
      <c r="CQ202" s="64">
        <v>341.21114999999998</v>
      </c>
      <c r="CR202" s="64">
        <v>299.88634999999999</v>
      </c>
      <c r="CS202" s="64">
        <v>262.83296000000001</v>
      </c>
      <c r="CT202" s="64">
        <v>292.60000000000002</v>
      </c>
      <c r="CU202" s="64">
        <v>219</v>
      </c>
      <c r="CV202" s="64">
        <v>287.29999999999995</v>
      </c>
      <c r="CW202" s="64">
        <v>331.1</v>
      </c>
      <c r="CX202" s="64">
        <v>258.67644999999999</v>
      </c>
      <c r="CY202" s="64">
        <v>187.25161999999997</v>
      </c>
      <c r="CZ202" s="64">
        <v>163.89299</v>
      </c>
      <c r="DA202" s="64">
        <v>370.83088000000004</v>
      </c>
      <c r="DB202" s="64">
        <v>287.62654000000003</v>
      </c>
      <c r="DC202" s="64">
        <v>164.67914999999999</v>
      </c>
      <c r="DD202" s="64">
        <v>245.66655</v>
      </c>
      <c r="DE202" s="64">
        <v>278.16876999999999</v>
      </c>
      <c r="DF202" s="64">
        <v>300.85266000000001</v>
      </c>
      <c r="DG202" s="64">
        <v>164.33392000000001</v>
      </c>
      <c r="DH202" s="64">
        <v>242.85451999999998</v>
      </c>
      <c r="DI202" s="64">
        <v>226.83852999999999</v>
      </c>
      <c r="DJ202" s="64">
        <v>259.72388000000001</v>
      </c>
      <c r="DK202" s="64">
        <v>233.84698</v>
      </c>
      <c r="DL202" s="64">
        <v>342.43567999999999</v>
      </c>
      <c r="DM202" s="64">
        <v>2625.7677700000004</v>
      </c>
      <c r="DN202" s="64">
        <v>303.93721000000005</v>
      </c>
      <c r="DO202" s="64">
        <v>331.80047000000002</v>
      </c>
      <c r="DP202" s="64">
        <v>357.31816000000003</v>
      </c>
      <c r="DQ202" s="64">
        <v>359.35353999999995</v>
      </c>
      <c r="DR202" s="64">
        <v>394.63651000000004</v>
      </c>
    </row>
  </sheetData>
  <phoneticPr fontId="76" type="noConversion"/>
  <pageMargins left="0.70866141732283472" right="0.70866141732283472" top="0.74803149606299213" bottom="0.74803149606299213" header="0.31496062992125984" footer="0.31496062992125984"/>
  <pageSetup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CQ146"/>
  <sheetViews>
    <sheetView showGridLines="0" zoomScaleNormal="100" workbookViewId="0">
      <pane xSplit="2" ySplit="9" topLeftCell="CD10" activePane="bottomRight" state="frozen"/>
      <selection activeCell="A8" sqref="A8:XFD8"/>
      <selection pane="topRight" activeCell="A8" sqref="A8:XFD8"/>
      <selection pane="bottomLeft" activeCell="A8" sqref="A8:XFD8"/>
      <selection pane="bottomRight" activeCell="CH15" sqref="CH15"/>
    </sheetView>
  </sheetViews>
  <sheetFormatPr baseColWidth="10" defaultRowHeight="15" x14ac:dyDescent="0.25"/>
  <cols>
    <col min="1" max="1" width="2.7109375" style="88" customWidth="1"/>
    <col min="2" max="2" width="78.140625" style="81" customWidth="1"/>
    <col min="3" max="34" width="10.7109375" style="81" hidden="1" customWidth="1"/>
    <col min="35" max="38" width="11.42578125" style="81" customWidth="1"/>
    <col min="39" max="75" width="11.42578125" style="81"/>
    <col min="76" max="76" width="11.42578125" style="81" customWidth="1"/>
    <col min="77" max="86" width="11.42578125" style="81"/>
    <col min="87" max="95" width="10.42578125" style="81" customWidth="1"/>
    <col min="96" max="16384" width="11.42578125" style="81"/>
  </cols>
  <sheetData>
    <row r="5" spans="1:95" ht="18.75" x14ac:dyDescent="0.3">
      <c r="B5" s="89" t="s">
        <v>199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</row>
    <row r="6" spans="1:95" ht="15.75" x14ac:dyDescent="0.25">
      <c r="B6" s="90" t="s">
        <v>62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</row>
    <row r="7" spans="1:95" ht="15.75" thickBot="1" x14ac:dyDescent="0.3"/>
    <row r="8" spans="1:95" ht="15" customHeight="1" thickBot="1" x14ac:dyDescent="0.3">
      <c r="B8" s="91"/>
      <c r="C8" s="92" t="s">
        <v>520</v>
      </c>
      <c r="D8" s="92" t="s">
        <v>521</v>
      </c>
      <c r="E8" s="92" t="s">
        <v>522</v>
      </c>
      <c r="F8" s="92" t="s">
        <v>523</v>
      </c>
      <c r="G8" s="92" t="s">
        <v>524</v>
      </c>
      <c r="H8" s="92" t="s">
        <v>525</v>
      </c>
      <c r="I8" s="92" t="s">
        <v>526</v>
      </c>
      <c r="J8" s="92" t="s">
        <v>527</v>
      </c>
      <c r="K8" s="92" t="s">
        <v>528</v>
      </c>
      <c r="L8" s="92" t="s">
        <v>529</v>
      </c>
      <c r="M8" s="92" t="s">
        <v>530</v>
      </c>
      <c r="N8" s="92" t="s">
        <v>531</v>
      </c>
      <c r="O8" s="92" t="s">
        <v>532</v>
      </c>
      <c r="P8" s="92" t="s">
        <v>533</v>
      </c>
      <c r="Q8" s="92" t="s">
        <v>534</v>
      </c>
      <c r="R8" s="92" t="s">
        <v>535</v>
      </c>
      <c r="S8" s="92" t="s">
        <v>536</v>
      </c>
      <c r="T8" s="92" t="s">
        <v>537</v>
      </c>
      <c r="U8" s="92" t="s">
        <v>538</v>
      </c>
      <c r="V8" s="92" t="s">
        <v>539</v>
      </c>
      <c r="W8" s="92" t="s">
        <v>540</v>
      </c>
      <c r="X8" s="92" t="s">
        <v>541</v>
      </c>
      <c r="Y8" s="92" t="s">
        <v>542</v>
      </c>
      <c r="Z8" s="92" t="s">
        <v>423</v>
      </c>
      <c r="AA8" s="92" t="s">
        <v>424</v>
      </c>
      <c r="AB8" s="92" t="s">
        <v>425</v>
      </c>
      <c r="AC8" s="92" t="s">
        <v>426</v>
      </c>
      <c r="AD8" s="92" t="s">
        <v>427</v>
      </c>
      <c r="AE8" s="92" t="s">
        <v>428</v>
      </c>
      <c r="AF8" s="92" t="s">
        <v>429</v>
      </c>
      <c r="AG8" s="92" t="s">
        <v>430</v>
      </c>
      <c r="AH8" s="92" t="s">
        <v>431</v>
      </c>
      <c r="AI8" s="92" t="s">
        <v>432</v>
      </c>
      <c r="AJ8" s="92" t="s">
        <v>433</v>
      </c>
      <c r="AK8" s="92" t="s">
        <v>434</v>
      </c>
      <c r="AL8" s="92" t="s">
        <v>435</v>
      </c>
      <c r="AM8" s="92" t="s">
        <v>436</v>
      </c>
      <c r="AN8" s="92" t="s">
        <v>437</v>
      </c>
      <c r="AO8" s="92" t="s">
        <v>438</v>
      </c>
      <c r="AP8" s="92" t="s">
        <v>439</v>
      </c>
      <c r="AQ8" s="92" t="s">
        <v>440</v>
      </c>
      <c r="AR8" s="92" t="s">
        <v>441</v>
      </c>
      <c r="AS8" s="92" t="s">
        <v>442</v>
      </c>
      <c r="AT8" s="92" t="s">
        <v>443</v>
      </c>
      <c r="AU8" s="92" t="s">
        <v>444</v>
      </c>
      <c r="AV8" s="92" t="s">
        <v>445</v>
      </c>
      <c r="AW8" s="92" t="s">
        <v>446</v>
      </c>
      <c r="AX8" s="92" t="s">
        <v>447</v>
      </c>
      <c r="AY8" s="92" t="s">
        <v>448</v>
      </c>
      <c r="AZ8" s="92" t="s">
        <v>449</v>
      </c>
      <c r="BA8" s="92" t="s">
        <v>450</v>
      </c>
      <c r="BB8" s="92" t="s">
        <v>451</v>
      </c>
      <c r="BC8" s="92" t="s">
        <v>452</v>
      </c>
      <c r="BD8" s="92" t="s">
        <v>453</v>
      </c>
      <c r="BE8" s="92" t="s">
        <v>454</v>
      </c>
      <c r="BF8" s="92" t="s">
        <v>455</v>
      </c>
      <c r="BG8" s="92" t="s">
        <v>456</v>
      </c>
      <c r="BH8" s="92" t="s">
        <v>457</v>
      </c>
      <c r="BI8" s="92" t="s">
        <v>458</v>
      </c>
      <c r="BJ8" s="92" t="s">
        <v>459</v>
      </c>
      <c r="BK8" s="92" t="s">
        <v>460</v>
      </c>
      <c r="BL8" s="92" t="s">
        <v>461</v>
      </c>
      <c r="BM8" s="92" t="s">
        <v>462</v>
      </c>
      <c r="BN8" s="92" t="s">
        <v>463</v>
      </c>
      <c r="BO8" s="92" t="s">
        <v>464</v>
      </c>
      <c r="BP8" s="92" t="s">
        <v>465</v>
      </c>
      <c r="BQ8" s="92" t="s">
        <v>466</v>
      </c>
      <c r="BR8" s="92" t="s">
        <v>467</v>
      </c>
      <c r="BS8" s="92" t="s">
        <v>468</v>
      </c>
      <c r="BT8" s="92" t="s">
        <v>469</v>
      </c>
      <c r="BU8" s="92" t="s">
        <v>470</v>
      </c>
      <c r="BV8" s="92" t="s">
        <v>471</v>
      </c>
      <c r="BW8" s="92" t="s">
        <v>472</v>
      </c>
      <c r="BX8" s="92" t="s">
        <v>473</v>
      </c>
      <c r="BY8" s="92" t="s">
        <v>474</v>
      </c>
      <c r="BZ8" s="92" t="s">
        <v>475</v>
      </c>
      <c r="CA8" s="92" t="s">
        <v>476</v>
      </c>
      <c r="CB8" s="92" t="s">
        <v>477</v>
      </c>
      <c r="CC8" s="92" t="s">
        <v>486</v>
      </c>
      <c r="CD8" s="92" t="s">
        <v>487</v>
      </c>
      <c r="CE8" s="92" t="s">
        <v>490</v>
      </c>
      <c r="CF8" s="92" t="s">
        <v>491</v>
      </c>
      <c r="CG8" s="92" t="s">
        <v>492</v>
      </c>
      <c r="CH8" s="92" t="s">
        <v>543</v>
      </c>
      <c r="CI8" s="92" t="s">
        <v>546</v>
      </c>
      <c r="CJ8" s="92" t="s">
        <v>547</v>
      </c>
      <c r="CK8" s="92" t="s">
        <v>548</v>
      </c>
      <c r="CL8" s="92" t="s">
        <v>549</v>
      </c>
      <c r="CM8" s="92" t="s">
        <v>552</v>
      </c>
      <c r="CN8" s="92" t="s">
        <v>601</v>
      </c>
      <c r="CO8" s="92" t="s">
        <v>602</v>
      </c>
      <c r="CP8" s="92" t="s">
        <v>604</v>
      </c>
      <c r="CQ8" s="92" t="s">
        <v>607</v>
      </c>
    </row>
    <row r="10" spans="1:95" ht="15" customHeight="1" x14ac:dyDescent="0.25">
      <c r="B10" s="3" t="s">
        <v>188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126">
        <v>11237.300000000001</v>
      </c>
      <c r="AJ10" s="126">
        <v>11665.6</v>
      </c>
      <c r="AK10" s="126">
        <v>11689.7</v>
      </c>
      <c r="AL10" s="126">
        <v>11438.5</v>
      </c>
      <c r="AM10" s="126">
        <v>11985.8</v>
      </c>
      <c r="AN10" s="126">
        <v>12180.499999999998</v>
      </c>
      <c r="AO10" s="126">
        <v>12388.2</v>
      </c>
      <c r="AP10" s="126">
        <v>12381.5</v>
      </c>
      <c r="AQ10" s="126">
        <v>13067.400000000001</v>
      </c>
      <c r="AR10" s="126">
        <v>13568.699999999999</v>
      </c>
      <c r="AS10" s="126">
        <v>13427.599999999999</v>
      </c>
      <c r="AT10" s="126">
        <v>13957.9</v>
      </c>
      <c r="AU10" s="126">
        <v>14520</v>
      </c>
      <c r="AV10" s="126">
        <v>14870</v>
      </c>
      <c r="AW10" s="126">
        <v>14885.900000000001</v>
      </c>
      <c r="AX10" s="126">
        <v>14914.300000000001</v>
      </c>
      <c r="AY10" s="126">
        <v>14937</v>
      </c>
      <c r="AZ10" s="126">
        <v>15742.2</v>
      </c>
      <c r="BA10" s="126">
        <v>15651.100000000002</v>
      </c>
      <c r="BB10" s="126">
        <v>15592</v>
      </c>
      <c r="BC10" s="126">
        <v>16371.400000000001</v>
      </c>
      <c r="BD10" s="126">
        <v>16388.099999999999</v>
      </c>
      <c r="BE10" s="126">
        <v>16232.499999999998</v>
      </c>
      <c r="BF10" s="126">
        <v>17269.099999999999</v>
      </c>
      <c r="BG10" s="126">
        <v>17904.600000000002</v>
      </c>
      <c r="BH10" s="126">
        <v>18016.8</v>
      </c>
      <c r="BI10" s="126">
        <v>17962.100000000002</v>
      </c>
      <c r="BJ10" s="126">
        <v>18076.400000000001</v>
      </c>
      <c r="BK10" s="126">
        <v>18924.5</v>
      </c>
      <c r="BL10" s="126">
        <v>19131</v>
      </c>
      <c r="BM10" s="126">
        <v>18851.799999999996</v>
      </c>
      <c r="BN10" s="126">
        <v>19305.599999999999</v>
      </c>
      <c r="BO10" s="126">
        <v>19849.400000000001</v>
      </c>
      <c r="BP10" s="126">
        <v>21085.7</v>
      </c>
      <c r="BQ10" s="126">
        <v>21565.1</v>
      </c>
      <c r="BR10" s="126">
        <v>21355.300000000003</v>
      </c>
      <c r="BS10" s="126">
        <v>22348</v>
      </c>
      <c r="BT10" s="126">
        <v>23256.699999999997</v>
      </c>
      <c r="BU10" s="126">
        <v>23325.599999999999</v>
      </c>
      <c r="BV10" s="126">
        <v>24166.199999999997</v>
      </c>
      <c r="BW10" s="126">
        <v>24049.4</v>
      </c>
      <c r="BX10" s="126">
        <v>24205.800000000003</v>
      </c>
      <c r="BY10" s="126">
        <v>24678.400000000001</v>
      </c>
      <c r="BZ10" s="126">
        <v>25220.699999999997</v>
      </c>
      <c r="CA10" s="126">
        <v>25322.800000000003</v>
      </c>
      <c r="CB10" s="126">
        <v>26925.399999999994</v>
      </c>
      <c r="CC10" s="126">
        <v>27350.5</v>
      </c>
      <c r="CD10" s="126">
        <v>27548.5</v>
      </c>
      <c r="CE10" s="126">
        <v>28963.589282999998</v>
      </c>
      <c r="CF10" s="126">
        <v>30568.213279999996</v>
      </c>
      <c r="CG10" s="126">
        <v>31620.59792</v>
      </c>
      <c r="CH10" s="126">
        <v>32038.902099999999</v>
      </c>
      <c r="CI10" s="126">
        <v>32662.132190000004</v>
      </c>
      <c r="CJ10" s="126">
        <v>33293.650053000005</v>
      </c>
      <c r="CK10" s="126">
        <v>34250.803829999997</v>
      </c>
      <c r="CL10" s="126">
        <v>37788.976190000001</v>
      </c>
      <c r="CM10" s="126">
        <v>38263.25202</v>
      </c>
      <c r="CN10" s="126">
        <v>37167.523612999998</v>
      </c>
      <c r="CO10" s="126">
        <v>37477.957892999999</v>
      </c>
      <c r="CP10" s="126">
        <v>37302.072410000008</v>
      </c>
      <c r="CQ10" s="126">
        <v>37939.949049999996</v>
      </c>
    </row>
    <row r="11" spans="1:95" ht="15" customHeight="1" x14ac:dyDescent="0.25">
      <c r="A11" s="93"/>
      <c r="B11" s="94" t="s">
        <v>189</v>
      </c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126">
        <v>915.59999999999991</v>
      </c>
      <c r="AJ11" s="126">
        <v>926.9</v>
      </c>
      <c r="AK11" s="126">
        <v>934.5</v>
      </c>
      <c r="AL11" s="126">
        <v>902.5</v>
      </c>
      <c r="AM11" s="126">
        <v>871.7</v>
      </c>
      <c r="AN11" s="126">
        <v>869.1</v>
      </c>
      <c r="AO11" s="126">
        <v>854.1</v>
      </c>
      <c r="AP11" s="126">
        <v>853.5</v>
      </c>
      <c r="AQ11" s="126">
        <v>1041.3000000000002</v>
      </c>
      <c r="AR11" s="126">
        <v>1145.0999999999999</v>
      </c>
      <c r="AS11" s="126">
        <v>1255.2</v>
      </c>
      <c r="AT11" s="126">
        <v>1401.2</v>
      </c>
      <c r="AU11" s="126">
        <v>1402.8</v>
      </c>
      <c r="AV11" s="126">
        <v>1310.5999999999999</v>
      </c>
      <c r="AW11" s="126">
        <v>1236.0999999999999</v>
      </c>
      <c r="AX11" s="126">
        <v>1166.5999999999999</v>
      </c>
      <c r="AY11" s="126">
        <v>1232.3</v>
      </c>
      <c r="AZ11" s="126">
        <v>1241.3000000000002</v>
      </c>
      <c r="BA11" s="126">
        <v>1274.3000000000002</v>
      </c>
      <c r="BB11" s="126">
        <v>1319.7</v>
      </c>
      <c r="BC11" s="126">
        <v>1339.5</v>
      </c>
      <c r="BD11" s="126">
        <v>1356.9</v>
      </c>
      <c r="BE11" s="126">
        <v>1377</v>
      </c>
      <c r="BF11" s="126">
        <v>1398</v>
      </c>
      <c r="BG11" s="126">
        <v>1407.1</v>
      </c>
      <c r="BH11" s="126">
        <v>1444.7</v>
      </c>
      <c r="BI11" s="126">
        <v>1455.5</v>
      </c>
      <c r="BJ11" s="126">
        <v>1463.5</v>
      </c>
      <c r="BK11" s="126">
        <v>1469.4</v>
      </c>
      <c r="BL11" s="126">
        <v>1546.5</v>
      </c>
      <c r="BM11" s="126">
        <v>1564.1999999999998</v>
      </c>
      <c r="BN11" s="126">
        <v>1612.4</v>
      </c>
      <c r="BO11" s="126">
        <v>1578.1999999999998</v>
      </c>
      <c r="BP11" s="126">
        <v>1510.2</v>
      </c>
      <c r="BQ11" s="126">
        <v>1518.2</v>
      </c>
      <c r="BR11" s="126">
        <v>1508.6</v>
      </c>
      <c r="BS11" s="126">
        <v>1553.7</v>
      </c>
      <c r="BT11" s="126">
        <v>1598.7</v>
      </c>
      <c r="BU11" s="126">
        <v>1600.5</v>
      </c>
      <c r="BV11" s="126">
        <v>1607</v>
      </c>
      <c r="BW11" s="126">
        <v>1625.8</v>
      </c>
      <c r="BX11" s="126">
        <v>1659.3000000000002</v>
      </c>
      <c r="BY11" s="126">
        <v>1659.6999999999998</v>
      </c>
      <c r="BZ11" s="126">
        <v>1693.6</v>
      </c>
      <c r="CA11" s="126">
        <v>1773.6000000000001</v>
      </c>
      <c r="CB11" s="126">
        <v>1872.8999999999999</v>
      </c>
      <c r="CC11" s="126">
        <v>1943.9</v>
      </c>
      <c r="CD11" s="126">
        <v>2063.9</v>
      </c>
      <c r="CE11" s="126">
        <v>2108.4958799999999</v>
      </c>
      <c r="CF11" s="126">
        <v>2158.3595799999998</v>
      </c>
      <c r="CG11" s="126">
        <v>2211.7091700000001</v>
      </c>
      <c r="CH11" s="126">
        <v>2256.6695</v>
      </c>
      <c r="CI11" s="126">
        <v>2480.5536470000002</v>
      </c>
      <c r="CJ11" s="126">
        <v>2580.7039729999997</v>
      </c>
      <c r="CK11" s="126">
        <v>2752.4454800000003</v>
      </c>
      <c r="CL11" s="126">
        <v>2919.4161199999999</v>
      </c>
      <c r="CM11" s="126">
        <v>2991.8414899999998</v>
      </c>
      <c r="CN11" s="126">
        <v>3047.11654</v>
      </c>
      <c r="CO11" s="126">
        <v>3379.1809899999998</v>
      </c>
      <c r="CP11" s="126">
        <v>3237.6427170000015</v>
      </c>
      <c r="CQ11" s="126">
        <v>3434.7683900000002</v>
      </c>
    </row>
    <row r="12" spans="1:95" ht="15" customHeight="1" x14ac:dyDescent="0.25">
      <c r="A12" s="93"/>
      <c r="B12" s="95" t="s">
        <v>83</v>
      </c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126">
        <v>377.2</v>
      </c>
      <c r="AJ12" s="126">
        <v>385</v>
      </c>
      <c r="AK12" s="126">
        <v>391</v>
      </c>
      <c r="AL12" s="126">
        <v>381</v>
      </c>
      <c r="AM12" s="126">
        <v>373.1</v>
      </c>
      <c r="AN12" s="126">
        <v>378</v>
      </c>
      <c r="AO12" s="126">
        <v>380</v>
      </c>
      <c r="AP12" s="126">
        <v>385.4</v>
      </c>
      <c r="AQ12" s="126">
        <v>420.4</v>
      </c>
      <c r="AR12" s="126">
        <v>427.5</v>
      </c>
      <c r="AS12" s="126">
        <v>428.3</v>
      </c>
      <c r="AT12" s="126">
        <v>452.1</v>
      </c>
      <c r="AU12" s="126">
        <v>477.4</v>
      </c>
      <c r="AV12" s="126">
        <v>474.5</v>
      </c>
      <c r="AW12" s="126">
        <v>474.3</v>
      </c>
      <c r="AX12" s="126">
        <v>494.3</v>
      </c>
      <c r="AY12" s="126">
        <v>507.9</v>
      </c>
      <c r="AZ12" s="126">
        <v>503.1</v>
      </c>
      <c r="BA12" s="126">
        <v>522.4</v>
      </c>
      <c r="BB12" s="126">
        <v>532.70000000000005</v>
      </c>
      <c r="BC12" s="126">
        <v>541.6</v>
      </c>
      <c r="BD12" s="126">
        <v>550.20000000000005</v>
      </c>
      <c r="BE12" s="126">
        <v>562.70000000000005</v>
      </c>
      <c r="BF12" s="126">
        <v>574.9</v>
      </c>
      <c r="BG12" s="126">
        <v>586.6</v>
      </c>
      <c r="BH12" s="126">
        <v>611.29999999999995</v>
      </c>
      <c r="BI12" s="126">
        <v>619.1</v>
      </c>
      <c r="BJ12" s="126">
        <v>647.4</v>
      </c>
      <c r="BK12" s="126">
        <v>689.8</v>
      </c>
      <c r="BL12" s="126">
        <v>779.5</v>
      </c>
      <c r="BM12" s="126">
        <v>808.8</v>
      </c>
      <c r="BN12" s="126">
        <v>833.2</v>
      </c>
      <c r="BO12" s="126">
        <v>877.1</v>
      </c>
      <c r="BP12" s="126">
        <v>931</v>
      </c>
      <c r="BQ12" s="126">
        <v>1005.6</v>
      </c>
      <c r="BR12" s="126">
        <v>1054.3</v>
      </c>
      <c r="BS12" s="126">
        <v>1114.7</v>
      </c>
      <c r="BT12" s="126">
        <v>1172.5</v>
      </c>
      <c r="BU12" s="126">
        <v>1225.5</v>
      </c>
      <c r="BV12" s="126">
        <v>1274</v>
      </c>
      <c r="BW12" s="126">
        <v>1323.8</v>
      </c>
      <c r="BX12" s="126">
        <v>1365.2</v>
      </c>
      <c r="BY12" s="126">
        <v>1393.3999999999999</v>
      </c>
      <c r="BZ12" s="126">
        <v>1429.1</v>
      </c>
      <c r="CA12" s="126">
        <v>1464.4</v>
      </c>
      <c r="CB12" s="126">
        <v>1501.3</v>
      </c>
      <c r="CC12" s="126">
        <v>1546.9</v>
      </c>
      <c r="CD12" s="126">
        <v>1612.2</v>
      </c>
      <c r="CE12" s="126">
        <v>1646.4845299999999</v>
      </c>
      <c r="CF12" s="126">
        <v>1689.5935899999999</v>
      </c>
      <c r="CG12" s="126">
        <v>1725.0721599999999</v>
      </c>
      <c r="CH12" s="126">
        <v>1747.4418499999999</v>
      </c>
      <c r="CI12" s="126">
        <v>1840.4279100000001</v>
      </c>
      <c r="CJ12" s="126">
        <v>1862.28982</v>
      </c>
      <c r="CK12" s="126">
        <v>1913.78485</v>
      </c>
      <c r="CL12" s="126">
        <v>1944.33403</v>
      </c>
      <c r="CM12" s="126">
        <v>2005.68968</v>
      </c>
      <c r="CN12" s="126">
        <v>2022.6987799999999</v>
      </c>
      <c r="CO12" s="126">
        <v>2356.93523</v>
      </c>
      <c r="CP12" s="126">
        <v>2293.3419600000002</v>
      </c>
      <c r="CQ12" s="126">
        <v>2454.0513700000001</v>
      </c>
    </row>
    <row r="13" spans="1:95" ht="15" customHeight="1" x14ac:dyDescent="0.25">
      <c r="A13" s="93"/>
      <c r="B13" s="96" t="s">
        <v>162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126">
        <v>377.2</v>
      </c>
      <c r="AJ13" s="126">
        <v>385</v>
      </c>
      <c r="AK13" s="126">
        <v>391</v>
      </c>
      <c r="AL13" s="126">
        <v>381</v>
      </c>
      <c r="AM13" s="126">
        <v>373.1</v>
      </c>
      <c r="AN13" s="126">
        <v>378</v>
      </c>
      <c r="AO13" s="126">
        <v>380</v>
      </c>
      <c r="AP13" s="126">
        <v>385.4</v>
      </c>
      <c r="AQ13" s="126">
        <v>420.4</v>
      </c>
      <c r="AR13" s="126">
        <v>427.5</v>
      </c>
      <c r="AS13" s="126">
        <v>428.3</v>
      </c>
      <c r="AT13" s="126">
        <v>452.1</v>
      </c>
      <c r="AU13" s="126">
        <v>477.4</v>
      </c>
      <c r="AV13" s="126">
        <v>474.5</v>
      </c>
      <c r="AW13" s="126">
        <v>474.3</v>
      </c>
      <c r="AX13" s="126">
        <v>494.3</v>
      </c>
      <c r="AY13" s="126">
        <v>507.9</v>
      </c>
      <c r="AZ13" s="126">
        <v>503.1</v>
      </c>
      <c r="BA13" s="126">
        <v>522.4</v>
      </c>
      <c r="BB13" s="126">
        <v>532.70000000000005</v>
      </c>
      <c r="BC13" s="126">
        <v>541.6</v>
      </c>
      <c r="BD13" s="126">
        <v>550.20000000000005</v>
      </c>
      <c r="BE13" s="126">
        <v>562.70000000000005</v>
      </c>
      <c r="BF13" s="126">
        <v>574.9</v>
      </c>
      <c r="BG13" s="126">
        <v>586.6</v>
      </c>
      <c r="BH13" s="126">
        <v>611.29999999999995</v>
      </c>
      <c r="BI13" s="126">
        <v>619.1</v>
      </c>
      <c r="BJ13" s="126">
        <v>647.4</v>
      </c>
      <c r="BK13" s="126">
        <v>689.8</v>
      </c>
      <c r="BL13" s="126">
        <v>779.5</v>
      </c>
      <c r="BM13" s="126">
        <v>808.8</v>
      </c>
      <c r="BN13" s="126">
        <v>833.2</v>
      </c>
      <c r="BO13" s="126">
        <v>877.1</v>
      </c>
      <c r="BP13" s="126">
        <v>931</v>
      </c>
      <c r="BQ13" s="126">
        <v>1005.6</v>
      </c>
      <c r="BR13" s="126">
        <v>1054.3</v>
      </c>
      <c r="BS13" s="126">
        <v>1114.7</v>
      </c>
      <c r="BT13" s="126">
        <v>1172.5</v>
      </c>
      <c r="BU13" s="126">
        <v>1225.5</v>
      </c>
      <c r="BV13" s="126">
        <v>1274</v>
      </c>
      <c r="BW13" s="126">
        <v>1323.8</v>
      </c>
      <c r="BX13" s="126">
        <v>1365.2</v>
      </c>
      <c r="BY13" s="126">
        <v>1393.3999999999999</v>
      </c>
      <c r="BZ13" s="126">
        <v>1429.1</v>
      </c>
      <c r="CA13" s="126">
        <v>1464.4</v>
      </c>
      <c r="CB13" s="126">
        <v>1501.3</v>
      </c>
      <c r="CC13" s="126">
        <v>1546.9</v>
      </c>
      <c r="CD13" s="126">
        <v>1612.2</v>
      </c>
      <c r="CE13" s="126">
        <v>1646.4845299999999</v>
      </c>
      <c r="CF13" s="126">
        <v>1689.5935899999999</v>
      </c>
      <c r="CG13" s="126">
        <v>1725.0721599999999</v>
      </c>
      <c r="CH13" s="126">
        <v>1747.4418499999999</v>
      </c>
      <c r="CI13" s="126">
        <v>1840.4279100000001</v>
      </c>
      <c r="CJ13" s="126">
        <v>1862.28982</v>
      </c>
      <c r="CK13" s="126">
        <v>1913.78485</v>
      </c>
      <c r="CL13" s="126">
        <v>1944.33403</v>
      </c>
      <c r="CM13" s="126">
        <v>2005.68968</v>
      </c>
      <c r="CN13" s="126">
        <v>2022.6987799999999</v>
      </c>
      <c r="CO13" s="126">
        <v>2356.93523</v>
      </c>
      <c r="CP13" s="126">
        <v>2293.3419600000002</v>
      </c>
      <c r="CQ13" s="126">
        <v>2454.0513700000001</v>
      </c>
    </row>
    <row r="14" spans="1:95" ht="15" customHeight="1" x14ac:dyDescent="0.25">
      <c r="A14" s="93"/>
      <c r="B14" s="96" t="s">
        <v>163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126">
        <v>0</v>
      </c>
      <c r="AJ14" s="126">
        <v>0</v>
      </c>
      <c r="AK14" s="126">
        <v>0</v>
      </c>
      <c r="AL14" s="126">
        <v>0</v>
      </c>
      <c r="AM14" s="126">
        <v>0</v>
      </c>
      <c r="AN14" s="126">
        <v>0</v>
      </c>
      <c r="AO14" s="126">
        <v>0</v>
      </c>
      <c r="AP14" s="126">
        <v>0</v>
      </c>
      <c r="AQ14" s="126">
        <v>0</v>
      </c>
      <c r="AR14" s="126">
        <v>0</v>
      </c>
      <c r="AS14" s="126">
        <v>0</v>
      </c>
      <c r="AT14" s="126">
        <v>0</v>
      </c>
      <c r="AU14" s="126">
        <v>0</v>
      </c>
      <c r="AV14" s="126">
        <v>0</v>
      </c>
      <c r="AW14" s="126">
        <v>0</v>
      </c>
      <c r="AX14" s="126">
        <v>0</v>
      </c>
      <c r="AY14" s="126">
        <v>0</v>
      </c>
      <c r="AZ14" s="126">
        <v>0</v>
      </c>
      <c r="BA14" s="126">
        <v>0</v>
      </c>
      <c r="BB14" s="126">
        <v>0</v>
      </c>
      <c r="BC14" s="126">
        <v>0</v>
      </c>
      <c r="BD14" s="126">
        <v>0</v>
      </c>
      <c r="BE14" s="126">
        <v>0</v>
      </c>
      <c r="BF14" s="126">
        <v>0</v>
      </c>
      <c r="BG14" s="126">
        <v>0</v>
      </c>
      <c r="BH14" s="126">
        <v>0</v>
      </c>
      <c r="BI14" s="126">
        <v>0</v>
      </c>
      <c r="BJ14" s="126">
        <v>0</v>
      </c>
      <c r="BK14" s="126">
        <v>0</v>
      </c>
      <c r="BL14" s="126">
        <v>0</v>
      </c>
      <c r="BM14" s="126">
        <v>0</v>
      </c>
      <c r="BN14" s="126">
        <v>0</v>
      </c>
      <c r="BO14" s="126">
        <v>0</v>
      </c>
      <c r="BP14" s="126">
        <v>0</v>
      </c>
      <c r="BQ14" s="126">
        <v>0</v>
      </c>
      <c r="BR14" s="126">
        <v>0</v>
      </c>
      <c r="BS14" s="126">
        <v>0</v>
      </c>
      <c r="BT14" s="126">
        <v>0</v>
      </c>
      <c r="BU14" s="126">
        <v>0</v>
      </c>
      <c r="BV14" s="126">
        <v>0</v>
      </c>
      <c r="BW14" s="126">
        <v>0</v>
      </c>
      <c r="BX14" s="126">
        <v>0</v>
      </c>
      <c r="BY14" s="126">
        <v>0</v>
      </c>
      <c r="BZ14" s="126">
        <v>0</v>
      </c>
      <c r="CA14" s="126">
        <v>0</v>
      </c>
      <c r="CB14" s="126">
        <v>0</v>
      </c>
      <c r="CC14" s="126">
        <v>0</v>
      </c>
      <c r="CD14" s="126">
        <v>0</v>
      </c>
      <c r="CE14" s="126">
        <v>0</v>
      </c>
      <c r="CF14" s="126">
        <v>0</v>
      </c>
      <c r="CG14" s="126">
        <v>0</v>
      </c>
      <c r="CH14" s="126">
        <v>0</v>
      </c>
      <c r="CI14" s="126">
        <v>0</v>
      </c>
      <c r="CJ14" s="126">
        <v>0</v>
      </c>
      <c r="CK14" s="126">
        <v>0</v>
      </c>
      <c r="CL14" s="126">
        <v>0</v>
      </c>
      <c r="CM14" s="126">
        <v>0</v>
      </c>
      <c r="CN14" s="126">
        <v>0</v>
      </c>
      <c r="CO14" s="126">
        <v>0</v>
      </c>
      <c r="CP14" s="126">
        <v>0</v>
      </c>
      <c r="CQ14" s="126">
        <v>0</v>
      </c>
    </row>
    <row r="15" spans="1:95" ht="15" customHeight="1" x14ac:dyDescent="0.25">
      <c r="A15" s="93"/>
      <c r="B15" s="96" t="s">
        <v>164</v>
      </c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126">
        <v>0</v>
      </c>
      <c r="AJ15" s="126">
        <v>0</v>
      </c>
      <c r="AK15" s="126">
        <v>0</v>
      </c>
      <c r="AL15" s="126">
        <v>0</v>
      </c>
      <c r="AM15" s="126">
        <v>0</v>
      </c>
      <c r="AN15" s="126">
        <v>0</v>
      </c>
      <c r="AO15" s="126">
        <v>0</v>
      </c>
      <c r="AP15" s="126">
        <v>0</v>
      </c>
      <c r="AQ15" s="126">
        <v>0</v>
      </c>
      <c r="AR15" s="126">
        <v>0</v>
      </c>
      <c r="AS15" s="126">
        <v>0</v>
      </c>
      <c r="AT15" s="126">
        <v>0</v>
      </c>
      <c r="AU15" s="126">
        <v>0</v>
      </c>
      <c r="AV15" s="126">
        <v>0</v>
      </c>
      <c r="AW15" s="126">
        <v>0</v>
      </c>
      <c r="AX15" s="126">
        <v>0</v>
      </c>
      <c r="AY15" s="126">
        <v>0</v>
      </c>
      <c r="AZ15" s="126">
        <v>0</v>
      </c>
      <c r="BA15" s="126">
        <v>0</v>
      </c>
      <c r="BB15" s="126">
        <v>0</v>
      </c>
      <c r="BC15" s="126">
        <v>0</v>
      </c>
      <c r="BD15" s="126">
        <v>0</v>
      </c>
      <c r="BE15" s="126">
        <v>0</v>
      </c>
      <c r="BF15" s="126">
        <v>0</v>
      </c>
      <c r="BG15" s="126">
        <v>0</v>
      </c>
      <c r="BH15" s="126">
        <v>0</v>
      </c>
      <c r="BI15" s="126">
        <v>0</v>
      </c>
      <c r="BJ15" s="126">
        <v>0</v>
      </c>
      <c r="BK15" s="126">
        <v>0</v>
      </c>
      <c r="BL15" s="126">
        <v>0</v>
      </c>
      <c r="BM15" s="126">
        <v>0</v>
      </c>
      <c r="BN15" s="126">
        <v>0</v>
      </c>
      <c r="BO15" s="126">
        <v>0</v>
      </c>
      <c r="BP15" s="126">
        <v>0</v>
      </c>
      <c r="BQ15" s="126">
        <v>0</v>
      </c>
      <c r="BR15" s="126">
        <v>0</v>
      </c>
      <c r="BS15" s="126">
        <v>0</v>
      </c>
      <c r="BT15" s="126">
        <v>0</v>
      </c>
      <c r="BU15" s="126">
        <v>0</v>
      </c>
      <c r="BV15" s="126">
        <v>0</v>
      </c>
      <c r="BW15" s="126">
        <v>0</v>
      </c>
      <c r="BX15" s="126">
        <v>0</v>
      </c>
      <c r="BY15" s="126">
        <v>0</v>
      </c>
      <c r="BZ15" s="126">
        <v>0</v>
      </c>
      <c r="CA15" s="126">
        <v>0</v>
      </c>
      <c r="CB15" s="126">
        <v>0</v>
      </c>
      <c r="CC15" s="126">
        <v>0</v>
      </c>
      <c r="CD15" s="126">
        <v>0</v>
      </c>
      <c r="CE15" s="126">
        <v>0</v>
      </c>
      <c r="CF15" s="126">
        <v>0</v>
      </c>
      <c r="CG15" s="126">
        <v>0</v>
      </c>
      <c r="CH15" s="126">
        <v>0</v>
      </c>
      <c r="CI15" s="126">
        <v>0</v>
      </c>
      <c r="CJ15" s="126">
        <v>0</v>
      </c>
      <c r="CK15" s="126">
        <v>0</v>
      </c>
      <c r="CL15" s="126">
        <v>0</v>
      </c>
      <c r="CM15" s="126">
        <v>0</v>
      </c>
      <c r="CN15" s="126">
        <v>0</v>
      </c>
      <c r="CO15" s="126">
        <v>0</v>
      </c>
      <c r="CP15" s="126">
        <v>0</v>
      </c>
      <c r="CQ15" s="126">
        <v>0</v>
      </c>
    </row>
    <row r="16" spans="1:95" ht="15" customHeight="1" x14ac:dyDescent="0.25">
      <c r="A16" s="93"/>
      <c r="B16" s="95" t="s">
        <v>177</v>
      </c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126">
        <v>538.4</v>
      </c>
      <c r="AJ16" s="126">
        <v>541.9</v>
      </c>
      <c r="AK16" s="126">
        <v>543.5</v>
      </c>
      <c r="AL16" s="126">
        <v>521.5</v>
      </c>
      <c r="AM16" s="126">
        <v>498.6</v>
      </c>
      <c r="AN16" s="126">
        <v>491.1</v>
      </c>
      <c r="AO16" s="126">
        <v>474.1</v>
      </c>
      <c r="AP16" s="126">
        <v>468.1</v>
      </c>
      <c r="AQ16" s="126">
        <v>620.90000000000009</v>
      </c>
      <c r="AR16" s="126">
        <v>717.6</v>
      </c>
      <c r="AS16" s="126">
        <v>826.90000000000009</v>
      </c>
      <c r="AT16" s="126">
        <v>949.1</v>
      </c>
      <c r="AU16" s="126">
        <v>925.4</v>
      </c>
      <c r="AV16" s="126">
        <v>836.1</v>
      </c>
      <c r="AW16" s="126">
        <v>761.8</v>
      </c>
      <c r="AX16" s="126">
        <v>672.3</v>
      </c>
      <c r="AY16" s="126">
        <v>724.4</v>
      </c>
      <c r="AZ16" s="126">
        <v>738.2</v>
      </c>
      <c r="BA16" s="126">
        <v>751.90000000000009</v>
      </c>
      <c r="BB16" s="126">
        <v>787</v>
      </c>
      <c r="BC16" s="126">
        <v>797.9</v>
      </c>
      <c r="BD16" s="126">
        <v>806.7</v>
      </c>
      <c r="BE16" s="126">
        <v>814.3</v>
      </c>
      <c r="BF16" s="126">
        <v>823.09999999999991</v>
      </c>
      <c r="BG16" s="126">
        <v>820.5</v>
      </c>
      <c r="BH16" s="126">
        <v>833.40000000000009</v>
      </c>
      <c r="BI16" s="126">
        <v>836.4</v>
      </c>
      <c r="BJ16" s="126">
        <v>816.1</v>
      </c>
      <c r="BK16" s="126">
        <v>779.6</v>
      </c>
      <c r="BL16" s="126">
        <v>767</v>
      </c>
      <c r="BM16" s="126">
        <v>755.4</v>
      </c>
      <c r="BN16" s="126">
        <v>779.2</v>
      </c>
      <c r="BO16" s="126">
        <v>701.09999999999991</v>
      </c>
      <c r="BP16" s="126">
        <v>579.20000000000005</v>
      </c>
      <c r="BQ16" s="126">
        <v>512.6</v>
      </c>
      <c r="BR16" s="126">
        <v>454.3</v>
      </c>
      <c r="BS16" s="126">
        <v>439</v>
      </c>
      <c r="BT16" s="126">
        <v>426.2</v>
      </c>
      <c r="BU16" s="126">
        <v>375</v>
      </c>
      <c r="BV16" s="126">
        <v>333</v>
      </c>
      <c r="BW16" s="126">
        <v>302</v>
      </c>
      <c r="BX16" s="126">
        <v>294.10000000000002</v>
      </c>
      <c r="BY16" s="126">
        <v>266.3</v>
      </c>
      <c r="BZ16" s="126">
        <v>264.5</v>
      </c>
      <c r="CA16" s="126">
        <v>309.2</v>
      </c>
      <c r="CB16" s="126">
        <v>371.59999999999997</v>
      </c>
      <c r="CC16" s="126">
        <v>397</v>
      </c>
      <c r="CD16" s="126">
        <v>451.70000000000005</v>
      </c>
      <c r="CE16" s="126">
        <v>462.01134999999999</v>
      </c>
      <c r="CF16" s="126">
        <v>468.76598999999999</v>
      </c>
      <c r="CG16" s="126">
        <v>486.63700999999998</v>
      </c>
      <c r="CH16" s="126">
        <v>509.22765000000004</v>
      </c>
      <c r="CI16" s="126">
        <v>640.12573699999996</v>
      </c>
      <c r="CJ16" s="126">
        <v>718.41415299999994</v>
      </c>
      <c r="CK16" s="126">
        <v>838.66063000000008</v>
      </c>
      <c r="CL16" s="126">
        <v>975.08209000000011</v>
      </c>
      <c r="CM16" s="126">
        <v>986.15181000000007</v>
      </c>
      <c r="CN16" s="126">
        <v>1024.41776</v>
      </c>
      <c r="CO16" s="126">
        <v>1022.24576</v>
      </c>
      <c r="CP16" s="126">
        <v>944.30075700000111</v>
      </c>
      <c r="CQ16" s="126">
        <v>980.71701999999993</v>
      </c>
    </row>
    <row r="17" spans="1:95" ht="15" customHeight="1" x14ac:dyDescent="0.25">
      <c r="A17" s="93"/>
      <c r="B17" s="97" t="s">
        <v>162</v>
      </c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126">
        <v>0</v>
      </c>
      <c r="AJ17" s="126">
        <v>0</v>
      </c>
      <c r="AK17" s="126">
        <v>0</v>
      </c>
      <c r="AL17" s="126">
        <v>0</v>
      </c>
      <c r="AM17" s="126">
        <v>0</v>
      </c>
      <c r="AN17" s="126">
        <v>0</v>
      </c>
      <c r="AO17" s="126">
        <v>0</v>
      </c>
      <c r="AP17" s="126">
        <v>0</v>
      </c>
      <c r="AQ17" s="126">
        <v>0</v>
      </c>
      <c r="AR17" s="126">
        <v>0</v>
      </c>
      <c r="AS17" s="126">
        <v>0</v>
      </c>
      <c r="AT17" s="126">
        <v>0</v>
      </c>
      <c r="AU17" s="126">
        <v>0</v>
      </c>
      <c r="AV17" s="126">
        <v>0</v>
      </c>
      <c r="AW17" s="126">
        <v>0</v>
      </c>
      <c r="AX17" s="126">
        <v>0</v>
      </c>
      <c r="AY17" s="126">
        <v>0</v>
      </c>
      <c r="AZ17" s="126">
        <v>0</v>
      </c>
      <c r="BA17" s="126">
        <v>0</v>
      </c>
      <c r="BB17" s="126">
        <v>0</v>
      </c>
      <c r="BC17" s="126">
        <v>47.4</v>
      </c>
      <c r="BD17" s="126">
        <v>44.6</v>
      </c>
      <c r="BE17" s="126">
        <v>41.8</v>
      </c>
      <c r="BF17" s="126">
        <v>40</v>
      </c>
      <c r="BG17" s="126">
        <v>39.6</v>
      </c>
      <c r="BH17" s="126">
        <v>38.5</v>
      </c>
      <c r="BI17" s="126">
        <v>38.4</v>
      </c>
      <c r="BJ17" s="126">
        <v>37.799999999999997</v>
      </c>
      <c r="BK17" s="126">
        <v>36.4</v>
      </c>
      <c r="BL17" s="126">
        <v>35.4</v>
      </c>
      <c r="BM17" s="126">
        <v>34.1</v>
      </c>
      <c r="BN17" s="126">
        <v>33.4</v>
      </c>
      <c r="BO17" s="126">
        <v>32.200000000000003</v>
      </c>
      <c r="BP17" s="126">
        <v>31.7</v>
      </c>
      <c r="BQ17" s="126">
        <v>31.5</v>
      </c>
      <c r="BR17" s="126">
        <v>30.6</v>
      </c>
      <c r="BS17" s="126">
        <v>30.8</v>
      </c>
      <c r="BT17" s="126">
        <v>30.2</v>
      </c>
      <c r="BU17" s="126">
        <v>29.6</v>
      </c>
      <c r="BV17" s="126">
        <v>29</v>
      </c>
      <c r="BW17" s="126">
        <v>28.4</v>
      </c>
      <c r="BX17" s="126">
        <v>28.099999999999998</v>
      </c>
      <c r="BY17" s="126">
        <v>27.6</v>
      </c>
      <c r="BZ17" s="126">
        <v>26.2</v>
      </c>
      <c r="CA17" s="126">
        <v>25.6</v>
      </c>
      <c r="CB17" s="126">
        <v>24.8</v>
      </c>
      <c r="CC17" s="126">
        <v>24.1</v>
      </c>
      <c r="CD17" s="126">
        <v>23.6</v>
      </c>
      <c r="CE17" s="126">
        <v>23.052029999999998</v>
      </c>
      <c r="CF17" s="126">
        <v>22.52852</v>
      </c>
      <c r="CG17" s="126">
        <v>21.87032</v>
      </c>
      <c r="CH17" s="126">
        <v>21.394960000000001</v>
      </c>
      <c r="CI17" s="126">
        <v>96.323560000000001</v>
      </c>
      <c r="CJ17" s="126">
        <v>171.23399000000001</v>
      </c>
      <c r="CK17" s="126">
        <v>245.98376999999999</v>
      </c>
      <c r="CL17" s="126">
        <v>335.29779000000002</v>
      </c>
      <c r="CM17" s="126">
        <v>332.07281</v>
      </c>
      <c r="CN17" s="126">
        <v>332.07281</v>
      </c>
      <c r="CO17" s="126">
        <v>332.07281</v>
      </c>
      <c r="CP17" s="126">
        <v>332.07281</v>
      </c>
      <c r="CQ17" s="126">
        <v>334.75903</v>
      </c>
    </row>
    <row r="18" spans="1:95" ht="15" customHeight="1" x14ac:dyDescent="0.25">
      <c r="A18" s="93"/>
      <c r="B18" s="97" t="s">
        <v>163</v>
      </c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126">
        <v>317.5</v>
      </c>
      <c r="AJ18" s="126">
        <v>319.8</v>
      </c>
      <c r="AK18" s="126">
        <v>321.10000000000002</v>
      </c>
      <c r="AL18" s="126">
        <v>308.5</v>
      </c>
      <c r="AM18" s="126">
        <v>291.60000000000002</v>
      </c>
      <c r="AN18" s="126">
        <v>286.2</v>
      </c>
      <c r="AO18" s="126">
        <v>275.3</v>
      </c>
      <c r="AP18" s="126">
        <v>270.7</v>
      </c>
      <c r="AQ18" s="126">
        <v>355.6</v>
      </c>
      <c r="AR18" s="126">
        <v>416.3</v>
      </c>
      <c r="AS18" s="126">
        <v>485.1</v>
      </c>
      <c r="AT18" s="126">
        <v>561</v>
      </c>
      <c r="AU18" s="126">
        <v>564.5</v>
      </c>
      <c r="AV18" s="126">
        <v>505.1</v>
      </c>
      <c r="AW18" s="126">
        <v>455.7</v>
      </c>
      <c r="AX18" s="126">
        <v>394.8</v>
      </c>
      <c r="AY18" s="126">
        <v>423</v>
      </c>
      <c r="AZ18" s="126">
        <v>429.4</v>
      </c>
      <c r="BA18" s="126">
        <v>436.1</v>
      </c>
      <c r="BB18" s="126">
        <v>458.5</v>
      </c>
      <c r="BC18" s="126">
        <v>417.7</v>
      </c>
      <c r="BD18" s="126">
        <v>425.4</v>
      </c>
      <c r="BE18" s="126">
        <v>432.3</v>
      </c>
      <c r="BF18" s="126">
        <v>439.4</v>
      </c>
      <c r="BG18" s="126">
        <v>426.2</v>
      </c>
      <c r="BH18" s="126">
        <v>423.6</v>
      </c>
      <c r="BI18" s="126">
        <v>414.2</v>
      </c>
      <c r="BJ18" s="126">
        <v>390.7</v>
      </c>
      <c r="BK18" s="126">
        <v>364.1</v>
      </c>
      <c r="BL18" s="126">
        <v>367.1</v>
      </c>
      <c r="BM18" s="126">
        <v>363.9</v>
      </c>
      <c r="BN18" s="126">
        <v>390.6</v>
      </c>
      <c r="BO18" s="126">
        <v>335.9</v>
      </c>
      <c r="BP18" s="126">
        <v>245.6</v>
      </c>
      <c r="BQ18" s="126">
        <v>194.6</v>
      </c>
      <c r="BR18" s="126">
        <v>152.9</v>
      </c>
      <c r="BS18" s="126">
        <v>142.6</v>
      </c>
      <c r="BT18" s="126">
        <v>140</v>
      </c>
      <c r="BU18" s="126">
        <v>131</v>
      </c>
      <c r="BV18" s="126">
        <v>133.19999999999999</v>
      </c>
      <c r="BW18" s="126">
        <v>109.7</v>
      </c>
      <c r="BX18" s="126">
        <v>109.3</v>
      </c>
      <c r="BY18" s="126">
        <v>110.5</v>
      </c>
      <c r="BZ18" s="126">
        <v>138.5</v>
      </c>
      <c r="CA18" s="126">
        <v>180.4</v>
      </c>
      <c r="CB18" s="126">
        <v>237.6</v>
      </c>
      <c r="CC18" s="126">
        <v>243.6</v>
      </c>
      <c r="CD18" s="126">
        <v>276</v>
      </c>
      <c r="CE18" s="126">
        <v>280.28698000000003</v>
      </c>
      <c r="CF18" s="126">
        <v>282.67034999999998</v>
      </c>
      <c r="CG18" s="126">
        <v>287.20999999999998</v>
      </c>
      <c r="CH18" s="126">
        <v>294.36212999999998</v>
      </c>
      <c r="CI18" s="126">
        <v>317.52087999999998</v>
      </c>
      <c r="CJ18" s="126">
        <v>332.10503999999997</v>
      </c>
      <c r="CK18" s="126">
        <v>357.88474000000002</v>
      </c>
      <c r="CL18" s="126">
        <v>379.27280000000002</v>
      </c>
      <c r="CM18" s="126">
        <v>388.00957</v>
      </c>
      <c r="CN18" s="126">
        <v>420.91093999999998</v>
      </c>
      <c r="CO18" s="126">
        <v>410.57803999999999</v>
      </c>
      <c r="CP18" s="126">
        <v>391.91287</v>
      </c>
      <c r="CQ18" s="126">
        <v>411.63805000000002</v>
      </c>
    </row>
    <row r="19" spans="1:95" ht="15" customHeight="1" x14ac:dyDescent="0.25">
      <c r="A19" s="93"/>
      <c r="B19" s="97" t="s">
        <v>164</v>
      </c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126">
        <v>220.9</v>
      </c>
      <c r="AJ19" s="126">
        <v>222.1</v>
      </c>
      <c r="AK19" s="126">
        <v>222.4</v>
      </c>
      <c r="AL19" s="126">
        <v>213</v>
      </c>
      <c r="AM19" s="126">
        <v>207</v>
      </c>
      <c r="AN19" s="126">
        <v>204.9</v>
      </c>
      <c r="AO19" s="126">
        <v>198.8</v>
      </c>
      <c r="AP19" s="126">
        <v>197.4</v>
      </c>
      <c r="AQ19" s="126">
        <v>265.3</v>
      </c>
      <c r="AR19" s="126">
        <v>301.3</v>
      </c>
      <c r="AS19" s="126">
        <v>341.8</v>
      </c>
      <c r="AT19" s="126">
        <v>388.1</v>
      </c>
      <c r="AU19" s="126">
        <v>360.9</v>
      </c>
      <c r="AV19" s="126">
        <v>331</v>
      </c>
      <c r="AW19" s="126">
        <v>306.10000000000002</v>
      </c>
      <c r="AX19" s="126">
        <v>277.5</v>
      </c>
      <c r="AY19" s="126">
        <v>301.39999999999998</v>
      </c>
      <c r="AZ19" s="126">
        <v>308.8</v>
      </c>
      <c r="BA19" s="126">
        <v>315.8</v>
      </c>
      <c r="BB19" s="126">
        <v>328.5</v>
      </c>
      <c r="BC19" s="126">
        <v>332.8</v>
      </c>
      <c r="BD19" s="126">
        <v>336.7</v>
      </c>
      <c r="BE19" s="126">
        <v>340.2</v>
      </c>
      <c r="BF19" s="126">
        <v>343.7</v>
      </c>
      <c r="BG19" s="126">
        <v>354.7</v>
      </c>
      <c r="BH19" s="126">
        <v>371.3</v>
      </c>
      <c r="BI19" s="126">
        <v>383.8</v>
      </c>
      <c r="BJ19" s="126">
        <v>387.6</v>
      </c>
      <c r="BK19" s="126">
        <v>379.1</v>
      </c>
      <c r="BL19" s="126">
        <v>364.5</v>
      </c>
      <c r="BM19" s="126">
        <v>357.4</v>
      </c>
      <c r="BN19" s="126">
        <v>355.2</v>
      </c>
      <c r="BO19" s="126">
        <v>333</v>
      </c>
      <c r="BP19" s="126">
        <v>301.89999999999998</v>
      </c>
      <c r="BQ19" s="126">
        <v>286.5</v>
      </c>
      <c r="BR19" s="126">
        <v>270.8</v>
      </c>
      <c r="BS19" s="126">
        <v>265.60000000000002</v>
      </c>
      <c r="BT19" s="126">
        <v>256</v>
      </c>
      <c r="BU19" s="126">
        <v>214.4</v>
      </c>
      <c r="BV19" s="126">
        <v>170.8</v>
      </c>
      <c r="BW19" s="126">
        <v>163.9</v>
      </c>
      <c r="BX19" s="126">
        <v>156.70000000000002</v>
      </c>
      <c r="BY19" s="126">
        <v>128.20000000000002</v>
      </c>
      <c r="BZ19" s="126">
        <v>99.800000000000011</v>
      </c>
      <c r="CA19" s="126">
        <v>103.2</v>
      </c>
      <c r="CB19" s="126">
        <v>109.19999999999999</v>
      </c>
      <c r="CC19" s="126">
        <v>129.30000000000001</v>
      </c>
      <c r="CD19" s="126">
        <v>152.1</v>
      </c>
      <c r="CE19" s="126">
        <v>158.67233999999999</v>
      </c>
      <c r="CF19" s="126">
        <v>163.56711999999999</v>
      </c>
      <c r="CG19" s="126">
        <v>177.55669</v>
      </c>
      <c r="CH19" s="126">
        <v>193.47056000000001</v>
      </c>
      <c r="CI19" s="126">
        <v>226.281297</v>
      </c>
      <c r="CJ19" s="126">
        <v>215.07512300000002</v>
      </c>
      <c r="CK19" s="126">
        <v>234.79212000000001</v>
      </c>
      <c r="CL19" s="126">
        <v>260.51150000000001</v>
      </c>
      <c r="CM19" s="126">
        <v>266.06943000000001</v>
      </c>
      <c r="CN19" s="126">
        <v>271.43401</v>
      </c>
      <c r="CO19" s="126">
        <v>279.59491000000003</v>
      </c>
      <c r="CP19" s="126">
        <v>220.31507700000114</v>
      </c>
      <c r="CQ19" s="126">
        <v>234.31994</v>
      </c>
    </row>
    <row r="20" spans="1:95" ht="15" customHeight="1" x14ac:dyDescent="0.25">
      <c r="A20" s="93"/>
      <c r="B20" s="94" t="s">
        <v>190</v>
      </c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94"/>
      <c r="AE20" s="94"/>
      <c r="AF20" s="94"/>
      <c r="AG20" s="94"/>
      <c r="AH20" s="94"/>
      <c r="AI20" s="126">
        <v>300.7</v>
      </c>
      <c r="AJ20" s="126">
        <v>300.3</v>
      </c>
      <c r="AK20" s="126">
        <v>304.59999999999997</v>
      </c>
      <c r="AL20" s="126">
        <v>299.60000000000002</v>
      </c>
      <c r="AM20" s="126">
        <v>333.7</v>
      </c>
      <c r="AN20" s="126">
        <v>331.8</v>
      </c>
      <c r="AO20" s="126">
        <v>335.3</v>
      </c>
      <c r="AP20" s="126">
        <v>328.79999999999995</v>
      </c>
      <c r="AQ20" s="126">
        <v>358.49999999999994</v>
      </c>
      <c r="AR20" s="126">
        <v>362.79999999999995</v>
      </c>
      <c r="AS20" s="126">
        <v>371.20000000000005</v>
      </c>
      <c r="AT20" s="126">
        <v>391.60000000000008</v>
      </c>
      <c r="AU20" s="126">
        <v>380.1</v>
      </c>
      <c r="AV20" s="126">
        <v>342.99999999999994</v>
      </c>
      <c r="AW20" s="126">
        <v>345.5</v>
      </c>
      <c r="AX20" s="126">
        <v>334.29999999999995</v>
      </c>
      <c r="AY20" s="126">
        <v>331.4</v>
      </c>
      <c r="AZ20" s="126">
        <v>339.3</v>
      </c>
      <c r="BA20" s="126">
        <v>331.59999999999997</v>
      </c>
      <c r="BB20" s="126">
        <v>311.89999999999998</v>
      </c>
      <c r="BC20" s="126">
        <v>317.89999999999998</v>
      </c>
      <c r="BD20" s="126">
        <v>319.3</v>
      </c>
      <c r="BE20" s="126">
        <v>309</v>
      </c>
      <c r="BF20" s="126">
        <v>327.3</v>
      </c>
      <c r="BG20" s="126">
        <v>345.6</v>
      </c>
      <c r="BH20" s="126">
        <v>348.7</v>
      </c>
      <c r="BI20" s="126">
        <v>371.6</v>
      </c>
      <c r="BJ20" s="126">
        <v>372</v>
      </c>
      <c r="BK20" s="126">
        <v>358.8</v>
      </c>
      <c r="BL20" s="126">
        <v>353.20000000000005</v>
      </c>
      <c r="BM20" s="126">
        <v>350.5</v>
      </c>
      <c r="BN20" s="126">
        <v>353.1</v>
      </c>
      <c r="BO20" s="126">
        <v>342.79999999999995</v>
      </c>
      <c r="BP20" s="126">
        <v>350.9</v>
      </c>
      <c r="BQ20" s="126">
        <v>362.09999999999997</v>
      </c>
      <c r="BR20" s="126">
        <v>385.8</v>
      </c>
      <c r="BS20" s="126">
        <v>397.79999999999995</v>
      </c>
      <c r="BT20" s="126">
        <v>402.7</v>
      </c>
      <c r="BU20" s="126">
        <v>407.40000000000003</v>
      </c>
      <c r="BV20" s="126">
        <v>383.8</v>
      </c>
      <c r="BW20" s="126">
        <v>378.59999999999997</v>
      </c>
      <c r="BX20" s="126">
        <v>380.4</v>
      </c>
      <c r="BY20" s="126">
        <v>358.29999999999995</v>
      </c>
      <c r="BZ20" s="126">
        <v>344.2</v>
      </c>
      <c r="CA20" s="126">
        <v>367.59999999999997</v>
      </c>
      <c r="CB20" s="126">
        <v>366</v>
      </c>
      <c r="CC20" s="126">
        <v>367.7</v>
      </c>
      <c r="CD20" s="126">
        <v>363.4</v>
      </c>
      <c r="CE20" s="126">
        <v>349.37430999999998</v>
      </c>
      <c r="CF20" s="126">
        <v>337.96044000000001</v>
      </c>
      <c r="CG20" s="126">
        <v>360.73042000000004</v>
      </c>
      <c r="CH20" s="126">
        <v>364.15795000000008</v>
      </c>
      <c r="CI20" s="126">
        <v>398.91</v>
      </c>
      <c r="CJ20" s="126">
        <v>427.64716999999996</v>
      </c>
      <c r="CK20" s="126">
        <v>429.99324000000001</v>
      </c>
      <c r="CL20" s="126">
        <v>461.81299000000001</v>
      </c>
      <c r="CM20" s="126">
        <v>486.45817000000005</v>
      </c>
      <c r="CN20" s="126">
        <v>481.94310000000002</v>
      </c>
      <c r="CO20" s="126">
        <v>497.84087000000005</v>
      </c>
      <c r="CP20" s="126">
        <v>563.71025999999995</v>
      </c>
      <c r="CQ20" s="126">
        <v>341.33475999999996</v>
      </c>
    </row>
    <row r="21" spans="1:95" ht="15" customHeight="1" x14ac:dyDescent="0.25">
      <c r="A21" s="93"/>
      <c r="B21" s="95" t="s">
        <v>83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126">
        <v>12.3</v>
      </c>
      <c r="AJ21" s="126">
        <v>12.4</v>
      </c>
      <c r="AK21" s="126">
        <v>13</v>
      </c>
      <c r="AL21" s="126">
        <v>11.4</v>
      </c>
      <c r="AM21" s="126">
        <v>11.4</v>
      </c>
      <c r="AN21" s="126">
        <v>11.3</v>
      </c>
      <c r="AO21" s="126">
        <v>11.3</v>
      </c>
      <c r="AP21" s="126">
        <v>11.4</v>
      </c>
      <c r="AQ21" s="126">
        <v>11.4</v>
      </c>
      <c r="AR21" s="126">
        <v>11.600000000000001</v>
      </c>
      <c r="AS21" s="126">
        <v>11.700000000000001</v>
      </c>
      <c r="AT21" s="126">
        <v>11.8</v>
      </c>
      <c r="AU21" s="126">
        <v>11.8</v>
      </c>
      <c r="AV21" s="126">
        <v>12.200000000000001</v>
      </c>
      <c r="AW21" s="126">
        <v>16.5</v>
      </c>
      <c r="AX21" s="126">
        <v>16.600000000000001</v>
      </c>
      <c r="AY21" s="126">
        <v>13.600000000000001</v>
      </c>
      <c r="AZ21" s="126">
        <v>12.8</v>
      </c>
      <c r="BA21" s="126">
        <v>12.200000000000001</v>
      </c>
      <c r="BB21" s="126">
        <v>2</v>
      </c>
      <c r="BC21" s="126">
        <v>2.2999999999999998</v>
      </c>
      <c r="BD21" s="126">
        <v>2.4000000000000004</v>
      </c>
      <c r="BE21" s="126">
        <v>3.2</v>
      </c>
      <c r="BF21" s="126">
        <v>4.0999999999999996</v>
      </c>
      <c r="BG21" s="126">
        <v>4.0999999999999996</v>
      </c>
      <c r="BH21" s="126">
        <v>4</v>
      </c>
      <c r="BI21" s="126">
        <v>4</v>
      </c>
      <c r="BJ21" s="126">
        <v>4</v>
      </c>
      <c r="BK21" s="126">
        <v>3.6</v>
      </c>
      <c r="BL21" s="126">
        <v>3.6</v>
      </c>
      <c r="BM21" s="126">
        <v>3.3</v>
      </c>
      <c r="BN21" s="126">
        <v>3.1</v>
      </c>
      <c r="BO21" s="126">
        <v>3.1999999999999997</v>
      </c>
      <c r="BP21" s="126">
        <v>3.3</v>
      </c>
      <c r="BQ21" s="126">
        <v>3.4</v>
      </c>
      <c r="BR21" s="126">
        <v>3.4999999999999996</v>
      </c>
      <c r="BS21" s="126">
        <v>3.4999999999999996</v>
      </c>
      <c r="BT21" s="126">
        <v>3.6</v>
      </c>
      <c r="BU21" s="126">
        <v>3.6</v>
      </c>
      <c r="BV21" s="126">
        <v>4.0999999999999996</v>
      </c>
      <c r="BW21" s="126">
        <v>4.0999999999999996</v>
      </c>
      <c r="BX21" s="126">
        <v>4.1999999999999993</v>
      </c>
      <c r="BY21" s="126">
        <v>4.1999999999999993</v>
      </c>
      <c r="BZ21" s="126">
        <v>4.1999999999999993</v>
      </c>
      <c r="CA21" s="126">
        <v>4.1999999999999993</v>
      </c>
      <c r="CB21" s="126">
        <v>4.0999999999999996</v>
      </c>
      <c r="CC21" s="126">
        <v>4.0999999999999996</v>
      </c>
      <c r="CD21" s="126">
        <v>4.0999999999999996</v>
      </c>
      <c r="CE21" s="126">
        <v>4.1013400000000004</v>
      </c>
      <c r="CF21" s="126">
        <v>4.1013400000000004</v>
      </c>
      <c r="CG21" s="126">
        <v>4.0631999999999993</v>
      </c>
      <c r="CH21" s="126">
        <v>4.1631999999999998</v>
      </c>
      <c r="CI21" s="126">
        <v>4.31609</v>
      </c>
      <c r="CJ21" s="126">
        <v>5.2119600000000004</v>
      </c>
      <c r="CK21" s="126">
        <v>5.8818999999999999</v>
      </c>
      <c r="CL21" s="126">
        <v>5.9818999999999996</v>
      </c>
      <c r="CM21" s="126">
        <v>6.0223999999999993</v>
      </c>
      <c r="CN21" s="126">
        <v>6.0135800000000001</v>
      </c>
      <c r="CO21" s="126">
        <v>6.5368000000000004</v>
      </c>
      <c r="CP21" s="126">
        <v>6.1807800000000004</v>
      </c>
      <c r="CQ21" s="126">
        <v>6.2253300000000005</v>
      </c>
    </row>
    <row r="22" spans="1:95" ht="15" customHeight="1" x14ac:dyDescent="0.25">
      <c r="A22" s="93"/>
      <c r="B22" s="96" t="s">
        <v>171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126">
        <v>0.3</v>
      </c>
      <c r="AJ22" s="126">
        <v>0.3</v>
      </c>
      <c r="AK22" s="126">
        <v>0.3</v>
      </c>
      <c r="AL22" s="126">
        <v>0.3</v>
      </c>
      <c r="AM22" s="126">
        <v>0.3</v>
      </c>
      <c r="AN22" s="126">
        <v>0.3</v>
      </c>
      <c r="AO22" s="126">
        <v>0.3</v>
      </c>
      <c r="AP22" s="126">
        <v>0.3</v>
      </c>
      <c r="AQ22" s="126">
        <v>0.3</v>
      </c>
      <c r="AR22" s="126">
        <v>0.3</v>
      </c>
      <c r="AS22" s="126">
        <v>0.3</v>
      </c>
      <c r="AT22" s="126">
        <v>0.3</v>
      </c>
      <c r="AU22" s="126">
        <v>0.3</v>
      </c>
      <c r="AV22" s="126">
        <v>0.3</v>
      </c>
      <c r="AW22" s="126">
        <v>0.3</v>
      </c>
      <c r="AX22" s="126">
        <v>0.3</v>
      </c>
      <c r="AY22" s="126">
        <v>0.3</v>
      </c>
      <c r="AZ22" s="126">
        <v>0.3</v>
      </c>
      <c r="BA22" s="126">
        <v>0.3</v>
      </c>
      <c r="BB22" s="126">
        <v>0.3</v>
      </c>
      <c r="BC22" s="126">
        <v>0.3</v>
      </c>
      <c r="BD22" s="126">
        <v>0.3</v>
      </c>
      <c r="BE22" s="126">
        <v>0.3</v>
      </c>
      <c r="BF22" s="126">
        <v>0.3</v>
      </c>
      <c r="BG22" s="126">
        <v>0.3</v>
      </c>
      <c r="BH22" s="126">
        <v>0.3</v>
      </c>
      <c r="BI22" s="126">
        <v>0.3</v>
      </c>
      <c r="BJ22" s="126">
        <v>0.3</v>
      </c>
      <c r="BK22" s="126">
        <v>0</v>
      </c>
      <c r="BL22" s="126">
        <v>0</v>
      </c>
      <c r="BM22" s="126">
        <v>0</v>
      </c>
      <c r="BN22" s="126">
        <v>0</v>
      </c>
      <c r="BO22" s="126">
        <v>0</v>
      </c>
      <c r="BP22" s="126">
        <v>0</v>
      </c>
      <c r="BQ22" s="126">
        <v>0</v>
      </c>
      <c r="BR22" s="126">
        <v>0</v>
      </c>
      <c r="BS22" s="126">
        <v>0</v>
      </c>
      <c r="BT22" s="126">
        <v>0</v>
      </c>
      <c r="BU22" s="126">
        <v>0</v>
      </c>
      <c r="BV22" s="126">
        <v>0</v>
      </c>
      <c r="BW22" s="126">
        <v>0</v>
      </c>
      <c r="BX22" s="126">
        <v>0</v>
      </c>
      <c r="BY22" s="126">
        <v>0</v>
      </c>
      <c r="BZ22" s="126">
        <v>0</v>
      </c>
      <c r="CA22" s="126">
        <v>0</v>
      </c>
      <c r="CB22" s="126">
        <v>0</v>
      </c>
      <c r="CC22" s="126">
        <v>0</v>
      </c>
      <c r="CD22" s="126">
        <v>0</v>
      </c>
      <c r="CE22" s="126">
        <v>0</v>
      </c>
      <c r="CF22" s="126">
        <v>0</v>
      </c>
      <c r="CG22" s="126">
        <v>0</v>
      </c>
      <c r="CH22" s="126">
        <v>0</v>
      </c>
      <c r="CI22" s="126">
        <v>0</v>
      </c>
      <c r="CJ22" s="126">
        <v>0</v>
      </c>
      <c r="CK22" s="126">
        <v>0</v>
      </c>
      <c r="CL22" s="126">
        <v>0</v>
      </c>
      <c r="CM22" s="126">
        <v>0</v>
      </c>
      <c r="CN22" s="126">
        <v>0</v>
      </c>
      <c r="CO22" s="126">
        <v>0</v>
      </c>
      <c r="CP22" s="126">
        <v>0</v>
      </c>
      <c r="CQ22" s="126">
        <v>0</v>
      </c>
    </row>
    <row r="23" spans="1:95" ht="15" customHeight="1" x14ac:dyDescent="0.25">
      <c r="A23" s="93"/>
      <c r="B23" s="96" t="s">
        <v>172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126">
        <v>11.6</v>
      </c>
      <c r="AJ23" s="126">
        <v>11.6</v>
      </c>
      <c r="AK23" s="126">
        <v>12.2</v>
      </c>
      <c r="AL23" s="126">
        <v>10.5</v>
      </c>
      <c r="AM23" s="126">
        <v>10.5</v>
      </c>
      <c r="AN23" s="126">
        <v>10.5</v>
      </c>
      <c r="AO23" s="126">
        <v>10.5</v>
      </c>
      <c r="AP23" s="126">
        <v>10.5</v>
      </c>
      <c r="AQ23" s="126">
        <v>10.5</v>
      </c>
      <c r="AR23" s="126">
        <v>10.5</v>
      </c>
      <c r="AS23" s="126">
        <v>10.5</v>
      </c>
      <c r="AT23" s="126">
        <v>10.5</v>
      </c>
      <c r="AU23" s="126">
        <v>10.5</v>
      </c>
      <c r="AV23" s="126">
        <v>10.6</v>
      </c>
      <c r="AW23" s="126">
        <v>10.6</v>
      </c>
      <c r="AX23" s="126">
        <v>10.6</v>
      </c>
      <c r="AY23" s="126">
        <v>10.6</v>
      </c>
      <c r="AZ23" s="126">
        <v>10.8</v>
      </c>
      <c r="BA23" s="126">
        <v>10.8</v>
      </c>
      <c r="BB23" s="126">
        <v>0.5</v>
      </c>
      <c r="BC23" s="126">
        <v>0.5</v>
      </c>
      <c r="BD23" s="126">
        <v>0.5</v>
      </c>
      <c r="BE23" s="126">
        <v>0.5</v>
      </c>
      <c r="BF23" s="126">
        <v>0.5</v>
      </c>
      <c r="BG23" s="126">
        <v>0.5</v>
      </c>
      <c r="BH23" s="126">
        <v>0.4</v>
      </c>
      <c r="BI23" s="126">
        <v>0.4</v>
      </c>
      <c r="BJ23" s="126">
        <v>0.4</v>
      </c>
      <c r="BK23" s="126">
        <v>0.4</v>
      </c>
      <c r="BL23" s="126">
        <v>0.4</v>
      </c>
      <c r="BM23" s="126">
        <v>0.4</v>
      </c>
      <c r="BN23" s="126">
        <v>0.4</v>
      </c>
      <c r="BO23" s="126">
        <v>0.4</v>
      </c>
      <c r="BP23" s="126">
        <v>0.4</v>
      </c>
      <c r="BQ23" s="126">
        <v>0.4</v>
      </c>
      <c r="BR23" s="126">
        <v>0.4</v>
      </c>
      <c r="BS23" s="126">
        <v>0.4</v>
      </c>
      <c r="BT23" s="126">
        <v>0.4</v>
      </c>
      <c r="BU23" s="126">
        <v>0.4</v>
      </c>
      <c r="BV23" s="126">
        <v>0.5</v>
      </c>
      <c r="BW23" s="126">
        <v>0.5</v>
      </c>
      <c r="BX23" s="126">
        <v>0.6</v>
      </c>
      <c r="BY23" s="126">
        <v>0.6</v>
      </c>
      <c r="BZ23" s="126">
        <v>0.6</v>
      </c>
      <c r="CA23" s="126">
        <v>0.6</v>
      </c>
      <c r="CB23" s="126">
        <v>0.5</v>
      </c>
      <c r="CC23" s="126">
        <v>0.5</v>
      </c>
      <c r="CD23" s="126">
        <v>0.5</v>
      </c>
      <c r="CE23" s="126">
        <v>0.51237999999999995</v>
      </c>
      <c r="CF23" s="126">
        <v>0.51237999999999995</v>
      </c>
      <c r="CG23" s="126">
        <v>0.57423999999999997</v>
      </c>
      <c r="CH23" s="126">
        <v>0.57423999999999997</v>
      </c>
      <c r="CI23" s="126">
        <v>0.57423999999999997</v>
      </c>
      <c r="CJ23" s="126">
        <v>1.3494299999999999</v>
      </c>
      <c r="CK23" s="126">
        <v>1.8792500000000001</v>
      </c>
      <c r="CL23" s="126">
        <v>1.97925</v>
      </c>
      <c r="CM23" s="126">
        <v>1.97925</v>
      </c>
      <c r="CN23" s="126">
        <v>1.93377</v>
      </c>
      <c r="CO23" s="126">
        <v>2.4166699999999999</v>
      </c>
      <c r="CP23" s="126">
        <v>2.1306500000000002</v>
      </c>
      <c r="CQ23" s="126">
        <v>2.1306500000000002</v>
      </c>
    </row>
    <row r="24" spans="1:95" ht="15" customHeight="1" x14ac:dyDescent="0.25">
      <c r="A24" s="93"/>
      <c r="B24" s="96" t="s">
        <v>149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126">
        <v>0</v>
      </c>
      <c r="AJ24" s="126">
        <v>0</v>
      </c>
      <c r="AK24" s="126">
        <v>0</v>
      </c>
      <c r="AL24" s="126">
        <v>0</v>
      </c>
      <c r="AM24" s="126">
        <v>0</v>
      </c>
      <c r="AN24" s="126">
        <v>0</v>
      </c>
      <c r="AO24" s="126">
        <v>0</v>
      </c>
      <c r="AP24" s="126">
        <v>0</v>
      </c>
      <c r="AQ24" s="126">
        <v>0</v>
      </c>
      <c r="AR24" s="126">
        <v>0</v>
      </c>
      <c r="AS24" s="126">
        <v>0</v>
      </c>
      <c r="AT24" s="126">
        <v>0</v>
      </c>
      <c r="AU24" s="126">
        <v>0</v>
      </c>
      <c r="AV24" s="126">
        <v>0</v>
      </c>
      <c r="AW24" s="126">
        <v>0</v>
      </c>
      <c r="AX24" s="126">
        <v>0</v>
      </c>
      <c r="AY24" s="126">
        <v>0</v>
      </c>
      <c r="AZ24" s="126">
        <v>0</v>
      </c>
      <c r="BA24" s="126">
        <v>0</v>
      </c>
      <c r="BB24" s="126">
        <v>0</v>
      </c>
      <c r="BC24" s="126">
        <v>0</v>
      </c>
      <c r="BD24" s="126">
        <v>0</v>
      </c>
      <c r="BE24" s="126">
        <v>0</v>
      </c>
      <c r="BF24" s="126">
        <v>0</v>
      </c>
      <c r="BG24" s="126">
        <v>0</v>
      </c>
      <c r="BH24" s="126">
        <v>0</v>
      </c>
      <c r="BI24" s="126">
        <v>0</v>
      </c>
      <c r="BJ24" s="126">
        <v>0</v>
      </c>
      <c r="BK24" s="126">
        <v>0</v>
      </c>
      <c r="BL24" s="126">
        <v>0</v>
      </c>
      <c r="BM24" s="126">
        <v>0</v>
      </c>
      <c r="BN24" s="126">
        <v>0</v>
      </c>
      <c r="BO24" s="126">
        <v>0</v>
      </c>
      <c r="BP24" s="126">
        <v>0</v>
      </c>
      <c r="BQ24" s="126">
        <v>0</v>
      </c>
      <c r="BR24" s="126">
        <v>0</v>
      </c>
      <c r="BS24" s="126">
        <v>0</v>
      </c>
      <c r="BT24" s="126">
        <v>0</v>
      </c>
      <c r="BU24" s="126">
        <v>0</v>
      </c>
      <c r="BV24" s="126">
        <v>0</v>
      </c>
      <c r="BW24" s="126">
        <v>0</v>
      </c>
      <c r="BX24" s="126">
        <v>0</v>
      </c>
      <c r="BY24" s="126">
        <v>0</v>
      </c>
      <c r="BZ24" s="126">
        <v>0</v>
      </c>
      <c r="CA24" s="126">
        <v>0</v>
      </c>
      <c r="CB24" s="126">
        <v>0</v>
      </c>
      <c r="CC24" s="126">
        <v>0</v>
      </c>
      <c r="CD24" s="126">
        <v>0</v>
      </c>
      <c r="CE24" s="126">
        <v>0</v>
      </c>
      <c r="CF24" s="126">
        <v>0</v>
      </c>
      <c r="CG24" s="126">
        <v>0</v>
      </c>
      <c r="CH24" s="126">
        <v>0</v>
      </c>
      <c r="CI24" s="126">
        <v>0</v>
      </c>
      <c r="CJ24" s="126">
        <v>0</v>
      </c>
      <c r="CK24" s="126">
        <v>0</v>
      </c>
      <c r="CL24" s="126">
        <v>0</v>
      </c>
      <c r="CM24" s="126">
        <v>0</v>
      </c>
      <c r="CN24" s="126">
        <v>0</v>
      </c>
      <c r="CO24" s="126">
        <v>0</v>
      </c>
      <c r="CP24" s="126">
        <v>0</v>
      </c>
      <c r="CQ24" s="126">
        <v>0</v>
      </c>
    </row>
    <row r="25" spans="1:95" ht="15" customHeight="1" x14ac:dyDescent="0.25">
      <c r="A25" s="93"/>
      <c r="B25" s="96" t="s">
        <v>21</v>
      </c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126">
        <v>0.4</v>
      </c>
      <c r="AJ25" s="126">
        <v>0.5</v>
      </c>
      <c r="AK25" s="126">
        <v>0.5</v>
      </c>
      <c r="AL25" s="126">
        <v>0.6</v>
      </c>
      <c r="AM25" s="126">
        <v>0.6</v>
      </c>
      <c r="AN25" s="126">
        <v>0.5</v>
      </c>
      <c r="AO25" s="126">
        <v>0.5</v>
      </c>
      <c r="AP25" s="126">
        <v>0.6</v>
      </c>
      <c r="AQ25" s="126">
        <v>0.6</v>
      </c>
      <c r="AR25" s="126">
        <v>0.8</v>
      </c>
      <c r="AS25" s="126">
        <v>0.9</v>
      </c>
      <c r="AT25" s="126">
        <v>1</v>
      </c>
      <c r="AU25" s="126">
        <v>1</v>
      </c>
      <c r="AV25" s="126">
        <v>1.3</v>
      </c>
      <c r="AW25" s="126">
        <v>5.6</v>
      </c>
      <c r="AX25" s="126">
        <v>5.6999999999999993</v>
      </c>
      <c r="AY25" s="126">
        <v>2.7</v>
      </c>
      <c r="AZ25" s="126">
        <v>1.7000000000000002</v>
      </c>
      <c r="BA25" s="126">
        <v>1.1000000000000001</v>
      </c>
      <c r="BB25" s="126">
        <v>1.2</v>
      </c>
      <c r="BC25" s="126">
        <v>1.5</v>
      </c>
      <c r="BD25" s="126">
        <v>1.6</v>
      </c>
      <c r="BE25" s="126">
        <v>2.4</v>
      </c>
      <c r="BF25" s="126">
        <v>3.3</v>
      </c>
      <c r="BG25" s="126">
        <v>3.3</v>
      </c>
      <c r="BH25" s="126">
        <v>3.3</v>
      </c>
      <c r="BI25" s="126">
        <v>3.3</v>
      </c>
      <c r="BJ25" s="126">
        <v>3.3</v>
      </c>
      <c r="BK25" s="126">
        <v>3.2</v>
      </c>
      <c r="BL25" s="126">
        <v>3.2</v>
      </c>
      <c r="BM25" s="126">
        <v>2.9</v>
      </c>
      <c r="BN25" s="126">
        <v>2.7</v>
      </c>
      <c r="BO25" s="126">
        <v>2.8</v>
      </c>
      <c r="BP25" s="126">
        <v>2.9</v>
      </c>
      <c r="BQ25" s="126">
        <v>3</v>
      </c>
      <c r="BR25" s="126">
        <v>3.0999999999999996</v>
      </c>
      <c r="BS25" s="126">
        <v>3.0999999999999996</v>
      </c>
      <c r="BT25" s="126">
        <v>3.2</v>
      </c>
      <c r="BU25" s="126">
        <v>3.2</v>
      </c>
      <c r="BV25" s="126">
        <v>3.5999999999999996</v>
      </c>
      <c r="BW25" s="126">
        <v>3.5999999999999996</v>
      </c>
      <c r="BX25" s="126">
        <v>3.5999999999999996</v>
      </c>
      <c r="BY25" s="126">
        <v>3.5999999999999996</v>
      </c>
      <c r="BZ25" s="126">
        <v>3.5999999999999996</v>
      </c>
      <c r="CA25" s="126">
        <v>3.5999999999999996</v>
      </c>
      <c r="CB25" s="126">
        <v>3.5999999999999996</v>
      </c>
      <c r="CC25" s="126">
        <v>3.5999999999999996</v>
      </c>
      <c r="CD25" s="126">
        <v>3.5999999999999996</v>
      </c>
      <c r="CE25" s="126">
        <v>3.5889600000000002</v>
      </c>
      <c r="CF25" s="126">
        <v>3.5889600000000002</v>
      </c>
      <c r="CG25" s="126">
        <v>3.4889599999999996</v>
      </c>
      <c r="CH25" s="126">
        <v>3.5889600000000002</v>
      </c>
      <c r="CI25" s="126">
        <v>3.7418500000000003</v>
      </c>
      <c r="CJ25" s="126">
        <v>3.8625300000000005</v>
      </c>
      <c r="CK25" s="126">
        <v>4.00265</v>
      </c>
      <c r="CL25" s="126">
        <v>4.00265</v>
      </c>
      <c r="CM25" s="126">
        <v>4.0431499999999998</v>
      </c>
      <c r="CN25" s="126">
        <v>4.0798100000000002</v>
      </c>
      <c r="CO25" s="126">
        <v>4.1201300000000005</v>
      </c>
      <c r="CP25" s="126">
        <v>4.0501300000000002</v>
      </c>
      <c r="CQ25" s="126">
        <v>4.0946800000000003</v>
      </c>
    </row>
    <row r="26" spans="1:95" ht="15" customHeight="1" x14ac:dyDescent="0.25">
      <c r="A26" s="93"/>
      <c r="B26" s="98" t="s">
        <v>191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126">
        <v>0.4</v>
      </c>
      <c r="AJ26" s="126">
        <v>0.5</v>
      </c>
      <c r="AK26" s="126">
        <v>0.5</v>
      </c>
      <c r="AL26" s="126">
        <v>0.6</v>
      </c>
      <c r="AM26" s="126">
        <v>0.6</v>
      </c>
      <c r="AN26" s="126">
        <v>0.5</v>
      </c>
      <c r="AO26" s="126">
        <v>0.5</v>
      </c>
      <c r="AP26" s="126">
        <v>0.6</v>
      </c>
      <c r="AQ26" s="126">
        <v>0.6</v>
      </c>
      <c r="AR26" s="126">
        <v>0.8</v>
      </c>
      <c r="AS26" s="126">
        <v>0.8</v>
      </c>
      <c r="AT26" s="126">
        <v>0.9</v>
      </c>
      <c r="AU26" s="126">
        <v>0.8</v>
      </c>
      <c r="AV26" s="126">
        <v>1</v>
      </c>
      <c r="AW26" s="126">
        <v>1</v>
      </c>
      <c r="AX26" s="126">
        <v>1.1000000000000001</v>
      </c>
      <c r="AY26" s="126">
        <v>1.1000000000000001</v>
      </c>
      <c r="AZ26" s="126">
        <v>1.1000000000000001</v>
      </c>
      <c r="BA26" s="126">
        <v>1.1000000000000001</v>
      </c>
      <c r="BB26" s="126">
        <v>1.2</v>
      </c>
      <c r="BC26" s="126">
        <v>1.2</v>
      </c>
      <c r="BD26" s="126">
        <v>1.2</v>
      </c>
      <c r="BE26" s="126">
        <v>1.2</v>
      </c>
      <c r="BF26" s="126">
        <v>1.3</v>
      </c>
      <c r="BG26" s="126">
        <v>1.3</v>
      </c>
      <c r="BH26" s="126">
        <v>1.3</v>
      </c>
      <c r="BI26" s="126">
        <v>1.3</v>
      </c>
      <c r="BJ26" s="126">
        <v>1.3</v>
      </c>
      <c r="BK26" s="126">
        <v>1.4</v>
      </c>
      <c r="BL26" s="126">
        <v>1.4</v>
      </c>
      <c r="BM26" s="126">
        <v>1.4</v>
      </c>
      <c r="BN26" s="126">
        <v>1.5</v>
      </c>
      <c r="BO26" s="126">
        <v>1.6</v>
      </c>
      <c r="BP26" s="126">
        <v>1.7</v>
      </c>
      <c r="BQ26" s="126">
        <v>1.8</v>
      </c>
      <c r="BR26" s="126">
        <v>1.9</v>
      </c>
      <c r="BS26" s="126">
        <v>1.9</v>
      </c>
      <c r="BT26" s="126">
        <v>2</v>
      </c>
      <c r="BU26" s="126">
        <v>2</v>
      </c>
      <c r="BV26" s="126">
        <v>2.4</v>
      </c>
      <c r="BW26" s="126">
        <v>2.4</v>
      </c>
      <c r="BX26" s="126">
        <v>2.4</v>
      </c>
      <c r="BY26" s="126">
        <v>2.4</v>
      </c>
      <c r="BZ26" s="126">
        <v>2.4</v>
      </c>
      <c r="CA26" s="126">
        <v>2.4</v>
      </c>
      <c r="CB26" s="126">
        <v>2.4</v>
      </c>
      <c r="CC26" s="126">
        <v>2.4</v>
      </c>
      <c r="CD26" s="126">
        <v>2.4</v>
      </c>
      <c r="CE26" s="126">
        <v>2.3879199999999998</v>
      </c>
      <c r="CF26" s="126">
        <v>2.3879199999999998</v>
      </c>
      <c r="CG26" s="126">
        <v>2.2879199999999997</v>
      </c>
      <c r="CH26" s="126">
        <v>2.3879199999999998</v>
      </c>
      <c r="CI26" s="126">
        <v>2.54081</v>
      </c>
      <c r="CJ26" s="126">
        <v>2.6614900000000001</v>
      </c>
      <c r="CK26" s="126">
        <v>2.8016100000000002</v>
      </c>
      <c r="CL26" s="126">
        <v>2.8016100000000002</v>
      </c>
      <c r="CM26" s="126">
        <v>2.8421099999999999</v>
      </c>
      <c r="CN26" s="126">
        <v>2.8787699999999998</v>
      </c>
      <c r="CO26" s="126">
        <v>2.9190900000000002</v>
      </c>
      <c r="CP26" s="126">
        <v>2.8490899999999999</v>
      </c>
      <c r="CQ26" s="126">
        <v>2.89364</v>
      </c>
    </row>
    <row r="27" spans="1:95" ht="15" customHeight="1" x14ac:dyDescent="0.25">
      <c r="A27" s="93"/>
      <c r="B27" s="95" t="s">
        <v>84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126">
        <v>288.39999999999998</v>
      </c>
      <c r="AJ27" s="126">
        <v>287.90000000000003</v>
      </c>
      <c r="AK27" s="126">
        <v>291.59999999999997</v>
      </c>
      <c r="AL27" s="126">
        <v>288.20000000000005</v>
      </c>
      <c r="AM27" s="126">
        <v>322.3</v>
      </c>
      <c r="AN27" s="126">
        <v>320.5</v>
      </c>
      <c r="AO27" s="126">
        <v>324</v>
      </c>
      <c r="AP27" s="126">
        <v>317.39999999999998</v>
      </c>
      <c r="AQ27" s="126">
        <v>347.09999999999997</v>
      </c>
      <c r="AR27" s="126">
        <v>351.19999999999993</v>
      </c>
      <c r="AS27" s="126">
        <v>359.50000000000006</v>
      </c>
      <c r="AT27" s="126">
        <v>379.80000000000007</v>
      </c>
      <c r="AU27" s="126">
        <v>368.3</v>
      </c>
      <c r="AV27" s="126">
        <v>330.79999999999995</v>
      </c>
      <c r="AW27" s="126">
        <v>329</v>
      </c>
      <c r="AX27" s="126">
        <v>317.69999999999993</v>
      </c>
      <c r="AY27" s="126">
        <v>317.79999999999995</v>
      </c>
      <c r="AZ27" s="126">
        <v>326.5</v>
      </c>
      <c r="BA27" s="126">
        <v>319.39999999999998</v>
      </c>
      <c r="BB27" s="126">
        <v>309.89999999999998</v>
      </c>
      <c r="BC27" s="126">
        <v>315.59999999999997</v>
      </c>
      <c r="BD27" s="126">
        <v>316.90000000000003</v>
      </c>
      <c r="BE27" s="126">
        <v>305.8</v>
      </c>
      <c r="BF27" s="126">
        <v>323.2</v>
      </c>
      <c r="BG27" s="126">
        <v>341.5</v>
      </c>
      <c r="BH27" s="126">
        <v>344.7</v>
      </c>
      <c r="BI27" s="126">
        <v>367.6</v>
      </c>
      <c r="BJ27" s="126">
        <v>368</v>
      </c>
      <c r="BK27" s="126">
        <v>355.2</v>
      </c>
      <c r="BL27" s="126">
        <v>349.6</v>
      </c>
      <c r="BM27" s="126">
        <v>347.2</v>
      </c>
      <c r="BN27" s="126">
        <v>350</v>
      </c>
      <c r="BO27" s="126">
        <v>339.59999999999997</v>
      </c>
      <c r="BP27" s="126">
        <v>347.59999999999997</v>
      </c>
      <c r="BQ27" s="126">
        <v>358.7</v>
      </c>
      <c r="BR27" s="126">
        <v>382.3</v>
      </c>
      <c r="BS27" s="126">
        <v>394.29999999999995</v>
      </c>
      <c r="BT27" s="126">
        <v>399.09999999999997</v>
      </c>
      <c r="BU27" s="126">
        <v>403.8</v>
      </c>
      <c r="BV27" s="126">
        <v>379.7</v>
      </c>
      <c r="BW27" s="126">
        <v>374.49999999999994</v>
      </c>
      <c r="BX27" s="126">
        <v>376.2</v>
      </c>
      <c r="BY27" s="126">
        <v>354.09999999999997</v>
      </c>
      <c r="BZ27" s="126">
        <v>340</v>
      </c>
      <c r="CA27" s="126">
        <v>363.4</v>
      </c>
      <c r="CB27" s="126">
        <v>361.9</v>
      </c>
      <c r="CC27" s="126">
        <v>363.59999999999997</v>
      </c>
      <c r="CD27" s="126">
        <v>359.29999999999995</v>
      </c>
      <c r="CE27" s="126">
        <v>345.27296999999999</v>
      </c>
      <c r="CF27" s="126">
        <v>333.85910000000001</v>
      </c>
      <c r="CG27" s="126">
        <v>356.66722000000004</v>
      </c>
      <c r="CH27" s="126">
        <v>359.99475000000007</v>
      </c>
      <c r="CI27" s="126">
        <v>394.59391000000005</v>
      </c>
      <c r="CJ27" s="126">
        <v>422.43520999999998</v>
      </c>
      <c r="CK27" s="126">
        <v>424.11134000000004</v>
      </c>
      <c r="CL27" s="126">
        <v>455.83109000000002</v>
      </c>
      <c r="CM27" s="126">
        <v>480.43577000000005</v>
      </c>
      <c r="CN27" s="126">
        <v>475.92952000000002</v>
      </c>
      <c r="CO27" s="126">
        <v>491.30407000000002</v>
      </c>
      <c r="CP27" s="126">
        <v>557.52947999999992</v>
      </c>
      <c r="CQ27" s="126">
        <v>335.10942999999997</v>
      </c>
    </row>
    <row r="28" spans="1:95" ht="15" customHeight="1" x14ac:dyDescent="0.25">
      <c r="A28" s="93"/>
      <c r="B28" s="96" t="s">
        <v>171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126">
        <v>0</v>
      </c>
      <c r="AJ28" s="126">
        <v>0</v>
      </c>
      <c r="AK28" s="126">
        <v>0</v>
      </c>
      <c r="AL28" s="126">
        <v>0</v>
      </c>
      <c r="AM28" s="126">
        <v>0</v>
      </c>
      <c r="AN28" s="126">
        <v>0</v>
      </c>
      <c r="AO28" s="126">
        <v>0</v>
      </c>
      <c r="AP28" s="126">
        <v>0</v>
      </c>
      <c r="AQ28" s="126">
        <v>0</v>
      </c>
      <c r="AR28" s="126">
        <v>0</v>
      </c>
      <c r="AS28" s="126">
        <v>0</v>
      </c>
      <c r="AT28" s="126">
        <v>0</v>
      </c>
      <c r="AU28" s="126">
        <v>0</v>
      </c>
      <c r="AV28" s="126">
        <v>0</v>
      </c>
      <c r="AW28" s="126">
        <v>0</v>
      </c>
      <c r="AX28" s="126">
        <v>0</v>
      </c>
      <c r="AY28" s="126">
        <v>0</v>
      </c>
      <c r="AZ28" s="126">
        <v>0</v>
      </c>
      <c r="BA28" s="126">
        <v>0</v>
      </c>
      <c r="BB28" s="126">
        <v>0</v>
      </c>
      <c r="BC28" s="126">
        <v>0</v>
      </c>
      <c r="BD28" s="126">
        <v>0</v>
      </c>
      <c r="BE28" s="126">
        <v>0</v>
      </c>
      <c r="BF28" s="126">
        <v>0</v>
      </c>
      <c r="BG28" s="126">
        <v>0</v>
      </c>
      <c r="BH28" s="126">
        <v>0</v>
      </c>
      <c r="BI28" s="126">
        <v>0</v>
      </c>
      <c r="BJ28" s="126">
        <v>0</v>
      </c>
      <c r="BK28" s="126">
        <v>0</v>
      </c>
      <c r="BL28" s="126">
        <v>0</v>
      </c>
      <c r="BM28" s="126">
        <v>0</v>
      </c>
      <c r="BN28" s="126">
        <v>0</v>
      </c>
      <c r="BO28" s="126">
        <v>0</v>
      </c>
      <c r="BP28" s="126">
        <v>0</v>
      </c>
      <c r="BQ28" s="126">
        <v>0</v>
      </c>
      <c r="BR28" s="126">
        <v>0</v>
      </c>
      <c r="BS28" s="126">
        <v>0</v>
      </c>
      <c r="BT28" s="126">
        <v>0</v>
      </c>
      <c r="BU28" s="126">
        <v>0</v>
      </c>
      <c r="BV28" s="126">
        <v>0</v>
      </c>
      <c r="BW28" s="126">
        <v>0</v>
      </c>
      <c r="BX28" s="126">
        <v>0</v>
      </c>
      <c r="BY28" s="126">
        <v>0</v>
      </c>
      <c r="BZ28" s="126">
        <v>0</v>
      </c>
      <c r="CA28" s="126">
        <v>0</v>
      </c>
      <c r="CB28" s="126">
        <v>0</v>
      </c>
      <c r="CC28" s="126">
        <v>0</v>
      </c>
      <c r="CD28" s="126">
        <v>0</v>
      </c>
      <c r="CE28" s="126">
        <v>0</v>
      </c>
      <c r="CF28" s="126">
        <v>0</v>
      </c>
      <c r="CG28" s="126">
        <v>0</v>
      </c>
      <c r="CH28" s="126">
        <v>9.9061000000000003</v>
      </c>
      <c r="CI28" s="126">
        <v>7.7918900000000004</v>
      </c>
      <c r="CJ28" s="126">
        <v>2.0667200000000001</v>
      </c>
      <c r="CK28" s="126">
        <v>2.0646399999999998</v>
      </c>
      <c r="CL28" s="126">
        <v>4.8424800000000001</v>
      </c>
      <c r="CM28" s="126">
        <v>4.8424800000000001</v>
      </c>
      <c r="CN28" s="126">
        <v>4.8424800000000001</v>
      </c>
      <c r="CO28" s="126">
        <v>4.8424800000000001</v>
      </c>
      <c r="CP28" s="126">
        <v>4.8424800000000001</v>
      </c>
      <c r="CQ28" s="126">
        <v>4.8424800000000001</v>
      </c>
    </row>
    <row r="29" spans="1:95" ht="15" customHeight="1" x14ac:dyDescent="0.25">
      <c r="A29" s="93"/>
      <c r="B29" s="96" t="s">
        <v>172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126">
        <v>59.8</v>
      </c>
      <c r="AJ29" s="126">
        <v>56.600000000000009</v>
      </c>
      <c r="AK29" s="126">
        <v>57.1</v>
      </c>
      <c r="AL29" s="126">
        <v>55.6</v>
      </c>
      <c r="AM29" s="126">
        <v>81.699999999999989</v>
      </c>
      <c r="AN29" s="126">
        <v>71.2</v>
      </c>
      <c r="AO29" s="126">
        <v>73.2</v>
      </c>
      <c r="AP29" s="126">
        <v>61.6</v>
      </c>
      <c r="AQ29" s="126">
        <v>72.900000000000006</v>
      </c>
      <c r="AR29" s="126">
        <v>74.3</v>
      </c>
      <c r="AS29" s="126">
        <v>65.400000000000006</v>
      </c>
      <c r="AT29" s="126">
        <v>67.7</v>
      </c>
      <c r="AU29" s="126">
        <v>69.7</v>
      </c>
      <c r="AV29" s="126">
        <v>70.3</v>
      </c>
      <c r="AW29" s="126">
        <v>70.5</v>
      </c>
      <c r="AX29" s="126">
        <v>71.8</v>
      </c>
      <c r="AY29" s="126">
        <v>73.599999999999994</v>
      </c>
      <c r="AZ29" s="126">
        <v>78.099999999999994</v>
      </c>
      <c r="BA29" s="126">
        <v>75.3</v>
      </c>
      <c r="BB29" s="126">
        <v>68.7</v>
      </c>
      <c r="BC29" s="126">
        <v>71.7</v>
      </c>
      <c r="BD29" s="126">
        <v>75.099999999999994</v>
      </c>
      <c r="BE29" s="126">
        <v>66.3</v>
      </c>
      <c r="BF29" s="126">
        <v>88.2</v>
      </c>
      <c r="BG29" s="126">
        <v>108.5</v>
      </c>
      <c r="BH29" s="126">
        <v>109</v>
      </c>
      <c r="BI29" s="126">
        <v>126.3</v>
      </c>
      <c r="BJ29" s="126">
        <v>127.4</v>
      </c>
      <c r="BK29" s="126">
        <v>118.1</v>
      </c>
      <c r="BL29" s="126">
        <v>116.2</v>
      </c>
      <c r="BM29" s="126">
        <v>115.4</v>
      </c>
      <c r="BN29" s="126">
        <v>111.9</v>
      </c>
      <c r="BO29" s="126">
        <v>109.9</v>
      </c>
      <c r="BP29" s="126">
        <v>117.5</v>
      </c>
      <c r="BQ29" s="126">
        <v>125.8</v>
      </c>
      <c r="BR29" s="126">
        <v>131.9</v>
      </c>
      <c r="BS29" s="126">
        <v>133.9</v>
      </c>
      <c r="BT29" s="126">
        <v>133.6</v>
      </c>
      <c r="BU29" s="126">
        <v>129.80000000000001</v>
      </c>
      <c r="BV29" s="126">
        <v>120.3</v>
      </c>
      <c r="BW29" s="126">
        <v>112.1</v>
      </c>
      <c r="BX29" s="126">
        <v>108.8</v>
      </c>
      <c r="BY29" s="126">
        <v>92.7</v>
      </c>
      <c r="BZ29" s="126">
        <v>75.7</v>
      </c>
      <c r="CA29" s="126">
        <v>101.2</v>
      </c>
      <c r="CB29" s="126">
        <v>98.1</v>
      </c>
      <c r="CC29" s="126">
        <v>99.2</v>
      </c>
      <c r="CD29" s="126">
        <v>92.8</v>
      </c>
      <c r="CE29" s="126">
        <v>80.808869999999999</v>
      </c>
      <c r="CF29" s="126">
        <v>67.936319999999995</v>
      </c>
      <c r="CG29" s="126">
        <v>90.068709999999996</v>
      </c>
      <c r="CH29" s="126">
        <v>83.177130000000005</v>
      </c>
      <c r="CI29" s="126">
        <v>119.82380000000001</v>
      </c>
      <c r="CJ29" s="126">
        <v>152.31425999999999</v>
      </c>
      <c r="CK29" s="126">
        <v>153.59</v>
      </c>
      <c r="CL29" s="126">
        <v>179.50711000000001</v>
      </c>
      <c r="CM29" s="126">
        <v>204.58587</v>
      </c>
      <c r="CN29" s="126">
        <v>196.72205</v>
      </c>
      <c r="CO29" s="126">
        <v>210.95738</v>
      </c>
      <c r="CP29" s="126">
        <v>275.88499999999999</v>
      </c>
      <c r="CQ29" s="126">
        <v>51.31973</v>
      </c>
    </row>
    <row r="30" spans="1:95" ht="15" customHeight="1" x14ac:dyDescent="0.25">
      <c r="A30" s="93"/>
      <c r="B30" s="96" t="s">
        <v>149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126">
        <v>11.3</v>
      </c>
      <c r="AJ30" s="126">
        <v>14.1</v>
      </c>
      <c r="AK30" s="126">
        <v>17.2</v>
      </c>
      <c r="AL30" s="126">
        <v>13.299999999999999</v>
      </c>
      <c r="AM30" s="126">
        <v>16.8</v>
      </c>
      <c r="AN30" s="126">
        <v>17.700000000000003</v>
      </c>
      <c r="AO30" s="126">
        <v>15.799999999999999</v>
      </c>
      <c r="AP30" s="126">
        <v>15.299999999999999</v>
      </c>
      <c r="AQ30" s="126">
        <v>17.8</v>
      </c>
      <c r="AR30" s="126">
        <v>14.299999999999999</v>
      </c>
      <c r="AS30" s="126">
        <v>17.399999999999999</v>
      </c>
      <c r="AT30" s="126">
        <v>20.2</v>
      </c>
      <c r="AU30" s="126">
        <v>23.8</v>
      </c>
      <c r="AV30" s="126">
        <v>22.9</v>
      </c>
      <c r="AW30" s="126">
        <v>29.4</v>
      </c>
      <c r="AX30" s="126">
        <v>35.4</v>
      </c>
      <c r="AY30" s="126">
        <v>33.5</v>
      </c>
      <c r="AZ30" s="126">
        <v>37.300000000000004</v>
      </c>
      <c r="BA30" s="126">
        <v>34.699999999999996</v>
      </c>
      <c r="BB30" s="126">
        <v>32.4</v>
      </c>
      <c r="BC30" s="126">
        <v>29.3</v>
      </c>
      <c r="BD30" s="126">
        <v>29.3</v>
      </c>
      <c r="BE30" s="126">
        <v>28.8</v>
      </c>
      <c r="BF30" s="126">
        <v>28.7</v>
      </c>
      <c r="BG30" s="126">
        <v>25.4</v>
      </c>
      <c r="BH30" s="126">
        <v>25.2</v>
      </c>
      <c r="BI30" s="126">
        <v>22.5</v>
      </c>
      <c r="BJ30" s="126">
        <v>22.4</v>
      </c>
      <c r="BK30" s="126">
        <v>22.2</v>
      </c>
      <c r="BL30" s="126">
        <v>22.099999999999998</v>
      </c>
      <c r="BM30" s="126">
        <v>22</v>
      </c>
      <c r="BN30" s="126">
        <v>21.9</v>
      </c>
      <c r="BO30" s="126">
        <v>21.9</v>
      </c>
      <c r="BP30" s="126">
        <v>21.9</v>
      </c>
      <c r="BQ30" s="126">
        <v>21.9</v>
      </c>
      <c r="BR30" s="126">
        <v>21.9</v>
      </c>
      <c r="BS30" s="126">
        <v>21.4</v>
      </c>
      <c r="BT30" s="126">
        <v>21.4</v>
      </c>
      <c r="BU30" s="126">
        <v>21.4</v>
      </c>
      <c r="BV30" s="126">
        <v>21.4</v>
      </c>
      <c r="BW30" s="126">
        <v>21.4</v>
      </c>
      <c r="BX30" s="126">
        <v>21.4</v>
      </c>
      <c r="BY30" s="126">
        <v>21.4</v>
      </c>
      <c r="BZ30" s="126">
        <v>21.4</v>
      </c>
      <c r="CA30" s="126">
        <v>21.4</v>
      </c>
      <c r="CB30" s="126">
        <v>21.4</v>
      </c>
      <c r="CC30" s="126">
        <v>21.4</v>
      </c>
      <c r="CD30" s="126">
        <v>21.4</v>
      </c>
      <c r="CE30" s="126">
        <v>21.404640000000001</v>
      </c>
      <c r="CF30" s="126">
        <v>21.404640000000001</v>
      </c>
      <c r="CG30" s="126">
        <v>21.404640000000001</v>
      </c>
      <c r="CH30" s="126">
        <v>21.404640000000001</v>
      </c>
      <c r="CI30" s="126">
        <v>21.404640000000001</v>
      </c>
      <c r="CJ30" s="126">
        <v>21.404640000000001</v>
      </c>
      <c r="CK30" s="126">
        <v>21.404640000000001</v>
      </c>
      <c r="CL30" s="126">
        <v>21.404640000000001</v>
      </c>
      <c r="CM30" s="126">
        <v>21.404640000000001</v>
      </c>
      <c r="CN30" s="126">
        <v>21.404640000000001</v>
      </c>
      <c r="CO30" s="126">
        <v>21.404640000000001</v>
      </c>
      <c r="CP30" s="126">
        <v>21.404640000000001</v>
      </c>
      <c r="CQ30" s="126">
        <v>21.404640000000001</v>
      </c>
    </row>
    <row r="31" spans="1:95" ht="15" customHeight="1" x14ac:dyDescent="0.25">
      <c r="A31" s="93"/>
      <c r="B31" s="96" t="s">
        <v>21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126">
        <v>217.3</v>
      </c>
      <c r="AJ31" s="126">
        <v>217.20000000000002</v>
      </c>
      <c r="AK31" s="126">
        <v>217.29999999999998</v>
      </c>
      <c r="AL31" s="126">
        <v>219.30000000000004</v>
      </c>
      <c r="AM31" s="126">
        <v>223.8</v>
      </c>
      <c r="AN31" s="126">
        <v>231.6</v>
      </c>
      <c r="AO31" s="126">
        <v>234.99999999999997</v>
      </c>
      <c r="AP31" s="126">
        <v>240.5</v>
      </c>
      <c r="AQ31" s="126">
        <v>256.39999999999998</v>
      </c>
      <c r="AR31" s="126">
        <v>262.59999999999997</v>
      </c>
      <c r="AS31" s="126">
        <v>276.70000000000005</v>
      </c>
      <c r="AT31" s="126">
        <v>291.90000000000003</v>
      </c>
      <c r="AU31" s="126">
        <v>274.8</v>
      </c>
      <c r="AV31" s="126">
        <v>237.6</v>
      </c>
      <c r="AW31" s="126">
        <v>229.1</v>
      </c>
      <c r="AX31" s="126">
        <v>210.49999999999997</v>
      </c>
      <c r="AY31" s="126">
        <v>210.7</v>
      </c>
      <c r="AZ31" s="126">
        <v>211.1</v>
      </c>
      <c r="BA31" s="126">
        <v>209.4</v>
      </c>
      <c r="BB31" s="126">
        <v>208.8</v>
      </c>
      <c r="BC31" s="126">
        <v>214.59999999999997</v>
      </c>
      <c r="BD31" s="126">
        <v>212.5</v>
      </c>
      <c r="BE31" s="126">
        <v>210.70000000000002</v>
      </c>
      <c r="BF31" s="126">
        <v>206.3</v>
      </c>
      <c r="BG31" s="126">
        <v>207.6</v>
      </c>
      <c r="BH31" s="126">
        <v>210.49999999999997</v>
      </c>
      <c r="BI31" s="126">
        <v>218.8</v>
      </c>
      <c r="BJ31" s="126">
        <v>218.2</v>
      </c>
      <c r="BK31" s="126">
        <v>214.89999999999998</v>
      </c>
      <c r="BL31" s="126">
        <v>211.29999999999998</v>
      </c>
      <c r="BM31" s="126">
        <v>209.79999999999998</v>
      </c>
      <c r="BN31" s="126">
        <v>216.2</v>
      </c>
      <c r="BO31" s="126">
        <v>207.79999999999998</v>
      </c>
      <c r="BP31" s="126">
        <v>208.2</v>
      </c>
      <c r="BQ31" s="126">
        <v>211</v>
      </c>
      <c r="BR31" s="126">
        <v>228.50000000000003</v>
      </c>
      <c r="BS31" s="126">
        <v>239</v>
      </c>
      <c r="BT31" s="126">
        <v>244.1</v>
      </c>
      <c r="BU31" s="126">
        <v>252.60000000000002</v>
      </c>
      <c r="BV31" s="126">
        <v>238</v>
      </c>
      <c r="BW31" s="126">
        <v>240.99999999999997</v>
      </c>
      <c r="BX31" s="126">
        <v>246</v>
      </c>
      <c r="BY31" s="126">
        <v>240</v>
      </c>
      <c r="BZ31" s="126">
        <v>242.9</v>
      </c>
      <c r="CA31" s="126">
        <v>240.8</v>
      </c>
      <c r="CB31" s="126">
        <v>242.4</v>
      </c>
      <c r="CC31" s="126">
        <v>243</v>
      </c>
      <c r="CD31" s="126">
        <v>245.1</v>
      </c>
      <c r="CE31" s="126">
        <v>243.05946</v>
      </c>
      <c r="CF31" s="126">
        <v>244.51813999999999</v>
      </c>
      <c r="CG31" s="126">
        <v>245.19387</v>
      </c>
      <c r="CH31" s="126">
        <v>245.50688000000002</v>
      </c>
      <c r="CI31" s="126">
        <v>245.57357999999999</v>
      </c>
      <c r="CJ31" s="126">
        <v>246.64958999999999</v>
      </c>
      <c r="CK31" s="126">
        <v>247.05205999999998</v>
      </c>
      <c r="CL31" s="126">
        <v>250.07686000000001</v>
      </c>
      <c r="CM31" s="126">
        <v>249.60278</v>
      </c>
      <c r="CN31" s="126">
        <v>252.96035000000001</v>
      </c>
      <c r="CO31" s="126">
        <v>254.09957</v>
      </c>
      <c r="CP31" s="126">
        <v>255.39735999999999</v>
      </c>
      <c r="CQ31" s="126">
        <v>257.54257999999999</v>
      </c>
    </row>
    <row r="32" spans="1:95" ht="15" customHeight="1" x14ac:dyDescent="0.25">
      <c r="A32" s="93"/>
      <c r="B32" s="98" t="s">
        <v>191</v>
      </c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126">
        <v>4.3</v>
      </c>
      <c r="AJ32" s="126">
        <v>4.4000000000000004</v>
      </c>
      <c r="AK32" s="126">
        <v>4.5999999999999996</v>
      </c>
      <c r="AL32" s="126">
        <v>6.8</v>
      </c>
      <c r="AM32" s="126">
        <v>8.4</v>
      </c>
      <c r="AN32" s="126">
        <v>12.9</v>
      </c>
      <c r="AO32" s="126">
        <v>13.2</v>
      </c>
      <c r="AP32" s="126">
        <v>15.6</v>
      </c>
      <c r="AQ32" s="126">
        <v>18.2</v>
      </c>
      <c r="AR32" s="126">
        <v>12.8</v>
      </c>
      <c r="AS32" s="126">
        <v>13.1</v>
      </c>
      <c r="AT32" s="126">
        <v>15.6</v>
      </c>
      <c r="AU32" s="126">
        <v>18.2</v>
      </c>
      <c r="AV32" s="126">
        <v>5.8999999999999995</v>
      </c>
      <c r="AW32" s="126">
        <v>14.9</v>
      </c>
      <c r="AX32" s="126">
        <v>12.899999999999999</v>
      </c>
      <c r="AY32" s="126">
        <v>13</v>
      </c>
      <c r="AZ32" s="126">
        <v>12.5</v>
      </c>
      <c r="BA32" s="126">
        <v>9.6</v>
      </c>
      <c r="BB32" s="126">
        <v>7.8000000000000007</v>
      </c>
      <c r="BC32" s="126">
        <v>7.7</v>
      </c>
      <c r="BD32" s="126">
        <v>7.2</v>
      </c>
      <c r="BE32" s="126">
        <v>4.2</v>
      </c>
      <c r="BF32" s="126">
        <v>2</v>
      </c>
      <c r="BG32" s="126">
        <v>1.7000000000000002</v>
      </c>
      <c r="BH32" s="126">
        <v>1.6</v>
      </c>
      <c r="BI32" s="126">
        <v>1.2</v>
      </c>
      <c r="BJ32" s="126">
        <v>1.2</v>
      </c>
      <c r="BK32" s="126">
        <v>1.7000000000000002</v>
      </c>
      <c r="BL32" s="126">
        <v>1.7</v>
      </c>
      <c r="BM32" s="126">
        <v>2.2000000000000002</v>
      </c>
      <c r="BN32" s="126">
        <v>2</v>
      </c>
      <c r="BO32" s="126">
        <v>2.2999999999999998</v>
      </c>
      <c r="BP32" s="126">
        <v>2.5999999999999996</v>
      </c>
      <c r="BQ32" s="126">
        <v>3.0999999999999996</v>
      </c>
      <c r="BR32" s="126">
        <v>3.1999999999999997</v>
      </c>
      <c r="BS32" s="126">
        <v>3.3</v>
      </c>
      <c r="BT32" s="126">
        <v>3.3</v>
      </c>
      <c r="BU32" s="126">
        <v>3.3</v>
      </c>
      <c r="BV32" s="126">
        <v>3.2</v>
      </c>
      <c r="BW32" s="126">
        <v>3.0999999999999996</v>
      </c>
      <c r="BX32" s="126">
        <v>3.0999999999999996</v>
      </c>
      <c r="BY32" s="126">
        <v>3</v>
      </c>
      <c r="BZ32" s="126">
        <v>2.9</v>
      </c>
      <c r="CA32" s="126">
        <v>0.9</v>
      </c>
      <c r="CB32" s="126">
        <v>2.4</v>
      </c>
      <c r="CC32" s="126">
        <v>3</v>
      </c>
      <c r="CD32" s="126">
        <v>5.0999999999999996</v>
      </c>
      <c r="CE32" s="126">
        <v>2.9927299999999999</v>
      </c>
      <c r="CF32" s="126">
        <v>4.4304199999999998</v>
      </c>
      <c r="CG32" s="126">
        <v>5.06257</v>
      </c>
      <c r="CH32" s="126">
        <v>5.3423600000000002</v>
      </c>
      <c r="CI32" s="126">
        <v>5.3381699999999999</v>
      </c>
      <c r="CJ32" s="126">
        <v>5.3354999999999997</v>
      </c>
      <c r="CK32" s="126">
        <v>5.3299399999999997</v>
      </c>
      <c r="CL32" s="126">
        <v>5.3256699999999997</v>
      </c>
      <c r="CM32" s="126">
        <v>5.3736999999999995</v>
      </c>
      <c r="CN32" s="126">
        <v>5.4042300000000001</v>
      </c>
      <c r="CO32" s="126">
        <v>5.4408700000000003</v>
      </c>
      <c r="CP32" s="126">
        <v>5.4361600000000001</v>
      </c>
      <c r="CQ32" s="126">
        <v>5.4889900000000003</v>
      </c>
    </row>
    <row r="33" spans="1:95" ht="15" customHeight="1" x14ac:dyDescent="0.25">
      <c r="A33" s="93"/>
      <c r="B33" s="94" t="s">
        <v>192</v>
      </c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126">
        <v>0</v>
      </c>
      <c r="AJ33" s="126">
        <v>0</v>
      </c>
      <c r="AK33" s="126">
        <v>0</v>
      </c>
      <c r="AL33" s="126">
        <v>0</v>
      </c>
      <c r="AM33" s="126">
        <v>0</v>
      </c>
      <c r="AN33" s="126">
        <v>0</v>
      </c>
      <c r="AO33" s="126">
        <v>0</v>
      </c>
      <c r="AP33" s="126">
        <v>0</v>
      </c>
      <c r="AQ33" s="126">
        <v>0</v>
      </c>
      <c r="AR33" s="126">
        <v>0</v>
      </c>
      <c r="AS33" s="126">
        <v>0</v>
      </c>
      <c r="AT33" s="126">
        <v>0</v>
      </c>
      <c r="AU33" s="126">
        <v>0</v>
      </c>
      <c r="AV33" s="126">
        <v>0</v>
      </c>
      <c r="AW33" s="126">
        <v>0</v>
      </c>
      <c r="AX33" s="126">
        <v>0</v>
      </c>
      <c r="AY33" s="126">
        <v>0</v>
      </c>
      <c r="AZ33" s="126">
        <v>0</v>
      </c>
      <c r="BA33" s="126">
        <v>0</v>
      </c>
      <c r="BB33" s="126">
        <v>0</v>
      </c>
      <c r="BC33" s="126">
        <v>0</v>
      </c>
      <c r="BD33" s="126">
        <v>0</v>
      </c>
      <c r="BE33" s="126">
        <v>0</v>
      </c>
      <c r="BF33" s="126">
        <v>0</v>
      </c>
      <c r="BG33" s="126">
        <v>0</v>
      </c>
      <c r="BH33" s="126">
        <v>0</v>
      </c>
      <c r="BI33" s="126">
        <v>0</v>
      </c>
      <c r="BJ33" s="126">
        <v>0</v>
      </c>
      <c r="BK33" s="126">
        <v>0</v>
      </c>
      <c r="BL33" s="126">
        <v>0</v>
      </c>
      <c r="BM33" s="126">
        <v>0</v>
      </c>
      <c r="BN33" s="126">
        <v>0</v>
      </c>
      <c r="BO33" s="126">
        <v>0</v>
      </c>
      <c r="BP33" s="126">
        <v>0</v>
      </c>
      <c r="BQ33" s="126">
        <v>0</v>
      </c>
      <c r="BR33" s="126">
        <v>0</v>
      </c>
      <c r="BS33" s="126">
        <v>0</v>
      </c>
      <c r="BT33" s="126">
        <v>0</v>
      </c>
      <c r="BU33" s="126">
        <v>0</v>
      </c>
      <c r="BV33" s="126">
        <v>0</v>
      </c>
      <c r="BW33" s="126">
        <v>0</v>
      </c>
      <c r="BX33" s="126">
        <v>0</v>
      </c>
      <c r="BY33" s="126">
        <v>0</v>
      </c>
      <c r="BZ33" s="126">
        <v>0</v>
      </c>
      <c r="CA33" s="126">
        <v>0</v>
      </c>
      <c r="CB33" s="126">
        <v>0</v>
      </c>
      <c r="CC33" s="126">
        <v>0</v>
      </c>
      <c r="CD33" s="126">
        <v>0</v>
      </c>
      <c r="CE33" s="126">
        <v>0</v>
      </c>
      <c r="CF33" s="126">
        <v>0</v>
      </c>
      <c r="CG33" s="126">
        <v>0</v>
      </c>
      <c r="CH33" s="126">
        <v>0</v>
      </c>
      <c r="CI33" s="126">
        <v>0</v>
      </c>
      <c r="CJ33" s="126">
        <v>0</v>
      </c>
      <c r="CK33" s="126">
        <v>0</v>
      </c>
      <c r="CL33" s="126">
        <v>0</v>
      </c>
      <c r="CM33" s="126">
        <v>0</v>
      </c>
      <c r="CN33" s="126">
        <v>0</v>
      </c>
      <c r="CO33" s="126">
        <v>0</v>
      </c>
      <c r="CP33" s="126">
        <v>0</v>
      </c>
      <c r="CQ33" s="126">
        <v>0</v>
      </c>
    </row>
    <row r="34" spans="1:95" ht="15" customHeight="1" x14ac:dyDescent="0.25">
      <c r="A34" s="93"/>
      <c r="B34" s="96" t="s">
        <v>171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126">
        <v>0</v>
      </c>
      <c r="AJ34" s="126">
        <v>0</v>
      </c>
      <c r="AK34" s="126">
        <v>0</v>
      </c>
      <c r="AL34" s="126">
        <v>0</v>
      </c>
      <c r="AM34" s="126">
        <v>0</v>
      </c>
      <c r="AN34" s="126">
        <v>0</v>
      </c>
      <c r="AO34" s="126">
        <v>0</v>
      </c>
      <c r="AP34" s="126">
        <v>0</v>
      </c>
      <c r="AQ34" s="126">
        <v>0</v>
      </c>
      <c r="AR34" s="126">
        <v>0</v>
      </c>
      <c r="AS34" s="126">
        <v>0</v>
      </c>
      <c r="AT34" s="126">
        <v>0</v>
      </c>
      <c r="AU34" s="126">
        <v>0</v>
      </c>
      <c r="AV34" s="126">
        <v>0</v>
      </c>
      <c r="AW34" s="126">
        <v>0</v>
      </c>
      <c r="AX34" s="126">
        <v>0</v>
      </c>
      <c r="AY34" s="126">
        <v>0</v>
      </c>
      <c r="AZ34" s="126">
        <v>0</v>
      </c>
      <c r="BA34" s="126">
        <v>0</v>
      </c>
      <c r="BB34" s="126">
        <v>0</v>
      </c>
      <c r="BC34" s="126">
        <v>0</v>
      </c>
      <c r="BD34" s="126">
        <v>0</v>
      </c>
      <c r="BE34" s="126">
        <v>0</v>
      </c>
      <c r="BF34" s="126">
        <v>0</v>
      </c>
      <c r="BG34" s="126">
        <v>0</v>
      </c>
      <c r="BH34" s="126">
        <v>0</v>
      </c>
      <c r="BI34" s="126">
        <v>0</v>
      </c>
      <c r="BJ34" s="126">
        <v>0</v>
      </c>
      <c r="BK34" s="126">
        <v>0</v>
      </c>
      <c r="BL34" s="126">
        <v>0</v>
      </c>
      <c r="BM34" s="126">
        <v>0</v>
      </c>
      <c r="BN34" s="126">
        <v>0</v>
      </c>
      <c r="BO34" s="126">
        <v>0</v>
      </c>
      <c r="BP34" s="126">
        <v>0</v>
      </c>
      <c r="BQ34" s="126">
        <v>0</v>
      </c>
      <c r="BR34" s="126">
        <v>0</v>
      </c>
      <c r="BS34" s="126">
        <v>0</v>
      </c>
      <c r="BT34" s="126">
        <v>0</v>
      </c>
      <c r="BU34" s="126">
        <v>0</v>
      </c>
      <c r="BV34" s="126">
        <v>0</v>
      </c>
      <c r="BW34" s="126">
        <v>0</v>
      </c>
      <c r="BX34" s="126">
        <v>0</v>
      </c>
      <c r="BY34" s="126">
        <v>0</v>
      </c>
      <c r="BZ34" s="126">
        <v>0</v>
      </c>
      <c r="CA34" s="126">
        <v>0</v>
      </c>
      <c r="CB34" s="126">
        <v>0</v>
      </c>
      <c r="CC34" s="126">
        <v>0</v>
      </c>
      <c r="CD34" s="126">
        <v>0</v>
      </c>
      <c r="CE34" s="126">
        <v>0</v>
      </c>
      <c r="CF34" s="126">
        <v>0</v>
      </c>
      <c r="CG34" s="126">
        <v>0</v>
      </c>
      <c r="CH34" s="126">
        <v>0</v>
      </c>
      <c r="CI34" s="126">
        <v>0</v>
      </c>
      <c r="CJ34" s="126">
        <v>0</v>
      </c>
      <c r="CK34" s="126">
        <v>0</v>
      </c>
      <c r="CL34" s="126">
        <v>0</v>
      </c>
      <c r="CM34" s="126">
        <v>0</v>
      </c>
      <c r="CN34" s="126">
        <v>0</v>
      </c>
      <c r="CO34" s="126">
        <v>0</v>
      </c>
      <c r="CP34" s="126">
        <v>0</v>
      </c>
      <c r="CQ34" s="126">
        <v>0</v>
      </c>
    </row>
    <row r="35" spans="1:95" ht="15" customHeight="1" x14ac:dyDescent="0.25">
      <c r="A35" s="93"/>
      <c r="B35" s="96" t="s">
        <v>172</v>
      </c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126">
        <v>0</v>
      </c>
      <c r="AJ35" s="126">
        <v>0</v>
      </c>
      <c r="AK35" s="126">
        <v>0</v>
      </c>
      <c r="AL35" s="126">
        <v>0</v>
      </c>
      <c r="AM35" s="126">
        <v>0</v>
      </c>
      <c r="AN35" s="126">
        <v>0</v>
      </c>
      <c r="AO35" s="126">
        <v>0</v>
      </c>
      <c r="AP35" s="126">
        <v>0</v>
      </c>
      <c r="AQ35" s="126">
        <v>0</v>
      </c>
      <c r="AR35" s="126">
        <v>0</v>
      </c>
      <c r="AS35" s="126">
        <v>0</v>
      </c>
      <c r="AT35" s="126">
        <v>0</v>
      </c>
      <c r="AU35" s="126">
        <v>0</v>
      </c>
      <c r="AV35" s="126">
        <v>0</v>
      </c>
      <c r="AW35" s="126">
        <v>0</v>
      </c>
      <c r="AX35" s="126">
        <v>0</v>
      </c>
      <c r="AY35" s="126">
        <v>0</v>
      </c>
      <c r="AZ35" s="126">
        <v>0</v>
      </c>
      <c r="BA35" s="126">
        <v>0</v>
      </c>
      <c r="BB35" s="126">
        <v>0</v>
      </c>
      <c r="BC35" s="126">
        <v>0</v>
      </c>
      <c r="BD35" s="126">
        <v>0</v>
      </c>
      <c r="BE35" s="126">
        <v>0</v>
      </c>
      <c r="BF35" s="126">
        <v>0</v>
      </c>
      <c r="BG35" s="126">
        <v>0</v>
      </c>
      <c r="BH35" s="126">
        <v>0</v>
      </c>
      <c r="BI35" s="126">
        <v>0</v>
      </c>
      <c r="BJ35" s="126">
        <v>0</v>
      </c>
      <c r="BK35" s="126">
        <v>0</v>
      </c>
      <c r="BL35" s="126">
        <v>0</v>
      </c>
      <c r="BM35" s="126">
        <v>0</v>
      </c>
      <c r="BN35" s="126">
        <v>0</v>
      </c>
      <c r="BO35" s="126">
        <v>0</v>
      </c>
      <c r="BP35" s="126">
        <v>0</v>
      </c>
      <c r="BQ35" s="126">
        <v>0</v>
      </c>
      <c r="BR35" s="126">
        <v>0</v>
      </c>
      <c r="BS35" s="126">
        <v>0</v>
      </c>
      <c r="BT35" s="126">
        <v>0</v>
      </c>
      <c r="BU35" s="126">
        <v>0</v>
      </c>
      <c r="BV35" s="126">
        <v>0</v>
      </c>
      <c r="BW35" s="126">
        <v>0</v>
      </c>
      <c r="BX35" s="126">
        <v>0</v>
      </c>
      <c r="BY35" s="126">
        <v>0</v>
      </c>
      <c r="BZ35" s="126">
        <v>0</v>
      </c>
      <c r="CA35" s="126">
        <v>0</v>
      </c>
      <c r="CB35" s="126">
        <v>0</v>
      </c>
      <c r="CC35" s="126">
        <v>0</v>
      </c>
      <c r="CD35" s="126">
        <v>0</v>
      </c>
      <c r="CE35" s="126">
        <v>0</v>
      </c>
      <c r="CF35" s="126">
        <v>0</v>
      </c>
      <c r="CG35" s="126">
        <v>0</v>
      </c>
      <c r="CH35" s="126">
        <v>0</v>
      </c>
      <c r="CI35" s="126">
        <v>0</v>
      </c>
      <c r="CJ35" s="126">
        <v>0</v>
      </c>
      <c r="CK35" s="126">
        <v>0</v>
      </c>
      <c r="CL35" s="126">
        <v>0</v>
      </c>
      <c r="CM35" s="126">
        <v>0</v>
      </c>
      <c r="CN35" s="126">
        <v>0</v>
      </c>
      <c r="CO35" s="126">
        <v>0</v>
      </c>
      <c r="CP35" s="126">
        <v>0</v>
      </c>
      <c r="CQ35" s="126">
        <v>0</v>
      </c>
    </row>
    <row r="36" spans="1:95" ht="15" customHeight="1" x14ac:dyDescent="0.25">
      <c r="A36" s="93"/>
      <c r="B36" s="96" t="s">
        <v>149</v>
      </c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126">
        <v>0</v>
      </c>
      <c r="AJ36" s="126">
        <v>0</v>
      </c>
      <c r="AK36" s="126">
        <v>0</v>
      </c>
      <c r="AL36" s="126">
        <v>0</v>
      </c>
      <c r="AM36" s="126">
        <v>0</v>
      </c>
      <c r="AN36" s="126">
        <v>0</v>
      </c>
      <c r="AO36" s="126">
        <v>0</v>
      </c>
      <c r="AP36" s="126">
        <v>0</v>
      </c>
      <c r="AQ36" s="126">
        <v>0</v>
      </c>
      <c r="AR36" s="126">
        <v>0</v>
      </c>
      <c r="AS36" s="126">
        <v>0</v>
      </c>
      <c r="AT36" s="126">
        <v>0</v>
      </c>
      <c r="AU36" s="126">
        <v>0</v>
      </c>
      <c r="AV36" s="126">
        <v>0</v>
      </c>
      <c r="AW36" s="126">
        <v>0</v>
      </c>
      <c r="AX36" s="126">
        <v>0</v>
      </c>
      <c r="AY36" s="126">
        <v>0</v>
      </c>
      <c r="AZ36" s="126">
        <v>0</v>
      </c>
      <c r="BA36" s="126">
        <v>0</v>
      </c>
      <c r="BB36" s="126">
        <v>0</v>
      </c>
      <c r="BC36" s="126">
        <v>0</v>
      </c>
      <c r="BD36" s="126">
        <v>0</v>
      </c>
      <c r="BE36" s="126">
        <v>0</v>
      </c>
      <c r="BF36" s="126">
        <v>0</v>
      </c>
      <c r="BG36" s="126">
        <v>0</v>
      </c>
      <c r="BH36" s="126">
        <v>0</v>
      </c>
      <c r="BI36" s="126">
        <v>0</v>
      </c>
      <c r="BJ36" s="126">
        <v>0</v>
      </c>
      <c r="BK36" s="126">
        <v>0</v>
      </c>
      <c r="BL36" s="126">
        <v>0</v>
      </c>
      <c r="BM36" s="126">
        <v>0</v>
      </c>
      <c r="BN36" s="126">
        <v>0</v>
      </c>
      <c r="BO36" s="126">
        <v>0</v>
      </c>
      <c r="BP36" s="126">
        <v>0</v>
      </c>
      <c r="BQ36" s="126">
        <v>0</v>
      </c>
      <c r="BR36" s="126">
        <v>0</v>
      </c>
      <c r="BS36" s="126">
        <v>0</v>
      </c>
      <c r="BT36" s="126">
        <v>0</v>
      </c>
      <c r="BU36" s="126">
        <v>0</v>
      </c>
      <c r="BV36" s="126">
        <v>0</v>
      </c>
      <c r="BW36" s="126">
        <v>0</v>
      </c>
      <c r="BX36" s="126">
        <v>0</v>
      </c>
      <c r="BY36" s="126">
        <v>0</v>
      </c>
      <c r="BZ36" s="126">
        <v>0</v>
      </c>
      <c r="CA36" s="126">
        <v>0</v>
      </c>
      <c r="CB36" s="126">
        <v>0</v>
      </c>
      <c r="CC36" s="126">
        <v>0</v>
      </c>
      <c r="CD36" s="126">
        <v>0</v>
      </c>
      <c r="CE36" s="126">
        <v>0</v>
      </c>
      <c r="CF36" s="126">
        <v>0</v>
      </c>
      <c r="CG36" s="126">
        <v>0</v>
      </c>
      <c r="CH36" s="126">
        <v>0</v>
      </c>
      <c r="CI36" s="126">
        <v>0</v>
      </c>
      <c r="CJ36" s="126">
        <v>0</v>
      </c>
      <c r="CK36" s="126">
        <v>0</v>
      </c>
      <c r="CL36" s="126">
        <v>0</v>
      </c>
      <c r="CM36" s="126">
        <v>0</v>
      </c>
      <c r="CN36" s="126">
        <v>0</v>
      </c>
      <c r="CO36" s="126">
        <v>0</v>
      </c>
      <c r="CP36" s="126">
        <v>0</v>
      </c>
      <c r="CQ36" s="126">
        <v>0</v>
      </c>
    </row>
    <row r="37" spans="1:95" ht="15" customHeight="1" x14ac:dyDescent="0.25">
      <c r="A37" s="93"/>
      <c r="B37" s="96" t="s">
        <v>21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126">
        <v>0</v>
      </c>
      <c r="AJ37" s="126">
        <v>0</v>
      </c>
      <c r="AK37" s="126">
        <v>0</v>
      </c>
      <c r="AL37" s="126">
        <v>0</v>
      </c>
      <c r="AM37" s="126">
        <v>0</v>
      </c>
      <c r="AN37" s="126">
        <v>0</v>
      </c>
      <c r="AO37" s="126">
        <v>0</v>
      </c>
      <c r="AP37" s="126">
        <v>0</v>
      </c>
      <c r="AQ37" s="126">
        <v>0</v>
      </c>
      <c r="AR37" s="126">
        <v>0</v>
      </c>
      <c r="AS37" s="126">
        <v>0</v>
      </c>
      <c r="AT37" s="126">
        <v>0</v>
      </c>
      <c r="AU37" s="126">
        <v>0</v>
      </c>
      <c r="AV37" s="126">
        <v>0</v>
      </c>
      <c r="AW37" s="126">
        <v>0</v>
      </c>
      <c r="AX37" s="126">
        <v>0</v>
      </c>
      <c r="AY37" s="126">
        <v>0</v>
      </c>
      <c r="AZ37" s="126">
        <v>0</v>
      </c>
      <c r="BA37" s="126">
        <v>0</v>
      </c>
      <c r="BB37" s="126">
        <v>0</v>
      </c>
      <c r="BC37" s="126">
        <v>0</v>
      </c>
      <c r="BD37" s="126">
        <v>0</v>
      </c>
      <c r="BE37" s="126">
        <v>0</v>
      </c>
      <c r="BF37" s="126">
        <v>0</v>
      </c>
      <c r="BG37" s="126">
        <v>0</v>
      </c>
      <c r="BH37" s="126">
        <v>0</v>
      </c>
      <c r="BI37" s="126">
        <v>0</v>
      </c>
      <c r="BJ37" s="126">
        <v>0</v>
      </c>
      <c r="BK37" s="126">
        <v>0</v>
      </c>
      <c r="BL37" s="126">
        <v>0</v>
      </c>
      <c r="BM37" s="126">
        <v>0</v>
      </c>
      <c r="BN37" s="126">
        <v>0</v>
      </c>
      <c r="BO37" s="126">
        <v>0</v>
      </c>
      <c r="BP37" s="126">
        <v>0</v>
      </c>
      <c r="BQ37" s="126">
        <v>0</v>
      </c>
      <c r="BR37" s="126">
        <v>0</v>
      </c>
      <c r="BS37" s="126">
        <v>0</v>
      </c>
      <c r="BT37" s="126">
        <v>0</v>
      </c>
      <c r="BU37" s="126">
        <v>0</v>
      </c>
      <c r="BV37" s="126">
        <v>0</v>
      </c>
      <c r="BW37" s="126">
        <v>0</v>
      </c>
      <c r="BX37" s="126">
        <v>0</v>
      </c>
      <c r="BY37" s="126">
        <v>0</v>
      </c>
      <c r="BZ37" s="126">
        <v>0</v>
      </c>
      <c r="CA37" s="126">
        <v>0</v>
      </c>
      <c r="CB37" s="126">
        <v>0</v>
      </c>
      <c r="CC37" s="126">
        <v>0</v>
      </c>
      <c r="CD37" s="126">
        <v>0</v>
      </c>
      <c r="CE37" s="126">
        <v>0</v>
      </c>
      <c r="CF37" s="126">
        <v>0</v>
      </c>
      <c r="CG37" s="126">
        <v>0</v>
      </c>
      <c r="CH37" s="126">
        <v>0</v>
      </c>
      <c r="CI37" s="126">
        <v>0</v>
      </c>
      <c r="CJ37" s="126">
        <v>0</v>
      </c>
      <c r="CK37" s="126">
        <v>0</v>
      </c>
      <c r="CL37" s="126">
        <v>0</v>
      </c>
      <c r="CM37" s="126">
        <v>0</v>
      </c>
      <c r="CN37" s="126">
        <v>0</v>
      </c>
      <c r="CO37" s="126">
        <v>0</v>
      </c>
      <c r="CP37" s="126">
        <v>0</v>
      </c>
      <c r="CQ37" s="126">
        <v>0</v>
      </c>
    </row>
    <row r="38" spans="1:95" ht="15" customHeight="1" x14ac:dyDescent="0.25">
      <c r="A38" s="93"/>
      <c r="B38" s="98" t="s">
        <v>191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126">
        <v>0</v>
      </c>
      <c r="AJ38" s="126">
        <v>0</v>
      </c>
      <c r="AK38" s="126">
        <v>0</v>
      </c>
      <c r="AL38" s="126">
        <v>0</v>
      </c>
      <c r="AM38" s="126">
        <v>0</v>
      </c>
      <c r="AN38" s="126">
        <v>0</v>
      </c>
      <c r="AO38" s="126">
        <v>0</v>
      </c>
      <c r="AP38" s="126">
        <v>0</v>
      </c>
      <c r="AQ38" s="126">
        <v>0</v>
      </c>
      <c r="AR38" s="126">
        <v>0</v>
      </c>
      <c r="AS38" s="126">
        <v>0</v>
      </c>
      <c r="AT38" s="126">
        <v>0</v>
      </c>
      <c r="AU38" s="126">
        <v>0</v>
      </c>
      <c r="AV38" s="126">
        <v>0</v>
      </c>
      <c r="AW38" s="126">
        <v>0</v>
      </c>
      <c r="AX38" s="126">
        <v>0</v>
      </c>
      <c r="AY38" s="126">
        <v>0</v>
      </c>
      <c r="AZ38" s="126">
        <v>0</v>
      </c>
      <c r="BA38" s="126">
        <v>0</v>
      </c>
      <c r="BB38" s="126">
        <v>0</v>
      </c>
      <c r="BC38" s="126">
        <v>0</v>
      </c>
      <c r="BD38" s="126">
        <v>0</v>
      </c>
      <c r="BE38" s="126">
        <v>0</v>
      </c>
      <c r="BF38" s="126">
        <v>0</v>
      </c>
      <c r="BG38" s="126">
        <v>0</v>
      </c>
      <c r="BH38" s="126">
        <v>0</v>
      </c>
      <c r="BI38" s="126">
        <v>0</v>
      </c>
      <c r="BJ38" s="126">
        <v>0</v>
      </c>
      <c r="BK38" s="126">
        <v>0</v>
      </c>
      <c r="BL38" s="126">
        <v>0</v>
      </c>
      <c r="BM38" s="126">
        <v>0</v>
      </c>
      <c r="BN38" s="126">
        <v>0</v>
      </c>
      <c r="BO38" s="126">
        <v>0</v>
      </c>
      <c r="BP38" s="126">
        <v>0</v>
      </c>
      <c r="BQ38" s="126">
        <v>0</v>
      </c>
      <c r="BR38" s="126">
        <v>0</v>
      </c>
      <c r="BS38" s="126">
        <v>0</v>
      </c>
      <c r="BT38" s="126">
        <v>0</v>
      </c>
      <c r="BU38" s="126">
        <v>0</v>
      </c>
      <c r="BV38" s="126">
        <v>0</v>
      </c>
      <c r="BW38" s="126">
        <v>0</v>
      </c>
      <c r="BX38" s="126">
        <v>0</v>
      </c>
      <c r="BY38" s="126">
        <v>0</v>
      </c>
      <c r="BZ38" s="126">
        <v>0</v>
      </c>
      <c r="CA38" s="126">
        <v>0</v>
      </c>
      <c r="CB38" s="126">
        <v>0</v>
      </c>
      <c r="CC38" s="126">
        <v>0</v>
      </c>
      <c r="CD38" s="126">
        <v>0</v>
      </c>
      <c r="CE38" s="126">
        <v>0</v>
      </c>
      <c r="CF38" s="126">
        <v>0</v>
      </c>
      <c r="CG38" s="126">
        <v>0</v>
      </c>
      <c r="CH38" s="126">
        <v>0</v>
      </c>
      <c r="CI38" s="126">
        <v>0</v>
      </c>
      <c r="CJ38" s="126">
        <v>0</v>
      </c>
      <c r="CK38" s="126">
        <v>0</v>
      </c>
      <c r="CL38" s="126">
        <v>0</v>
      </c>
      <c r="CM38" s="126">
        <v>0</v>
      </c>
      <c r="CN38" s="126">
        <v>0</v>
      </c>
      <c r="CO38" s="126">
        <v>0</v>
      </c>
      <c r="CP38" s="126">
        <v>0</v>
      </c>
      <c r="CQ38" s="126">
        <v>0</v>
      </c>
    </row>
    <row r="39" spans="1:95" ht="15" customHeight="1" x14ac:dyDescent="0.25">
      <c r="A39" s="93"/>
      <c r="B39" s="94" t="s">
        <v>176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126">
        <v>5686.5000000000009</v>
      </c>
      <c r="AJ39" s="126">
        <v>5671.1</v>
      </c>
      <c r="AK39" s="126">
        <v>5709.5000000000009</v>
      </c>
      <c r="AL39" s="126">
        <v>5581.5</v>
      </c>
      <c r="AM39" s="126">
        <v>5754.4999999999991</v>
      </c>
      <c r="AN39" s="126">
        <v>5846.1999999999989</v>
      </c>
      <c r="AO39" s="126">
        <v>5925.7</v>
      </c>
      <c r="AP39" s="126">
        <v>5990.5</v>
      </c>
      <c r="AQ39" s="126">
        <v>6124.1</v>
      </c>
      <c r="AR39" s="126">
        <v>6217.0999999999995</v>
      </c>
      <c r="AS39" s="126">
        <v>6145.9999999999991</v>
      </c>
      <c r="AT39" s="126">
        <v>6215.2999999999993</v>
      </c>
      <c r="AU39" s="126">
        <v>6550.1</v>
      </c>
      <c r="AV39" s="126">
        <v>6837.8</v>
      </c>
      <c r="AW39" s="126">
        <v>7005.2000000000007</v>
      </c>
      <c r="AX39" s="126">
        <v>7229.4000000000005</v>
      </c>
      <c r="AY39" s="126">
        <v>7236.4000000000005</v>
      </c>
      <c r="AZ39" s="126">
        <v>7353.9</v>
      </c>
      <c r="BA39" s="126">
        <v>7295.4000000000005</v>
      </c>
      <c r="BB39" s="126">
        <v>7270.5000000000009</v>
      </c>
      <c r="BC39" s="126">
        <v>7438.0999999999995</v>
      </c>
      <c r="BD39" s="126">
        <v>7644.9</v>
      </c>
      <c r="BE39" s="126">
        <v>7966.8999999999987</v>
      </c>
      <c r="BF39" s="126">
        <v>8275.1999999999989</v>
      </c>
      <c r="BG39" s="126">
        <v>9045.2000000000007</v>
      </c>
      <c r="BH39" s="126">
        <v>9131</v>
      </c>
      <c r="BI39" s="126">
        <v>8989.8000000000011</v>
      </c>
      <c r="BJ39" s="126">
        <v>8911.5</v>
      </c>
      <c r="BK39" s="126">
        <v>9330</v>
      </c>
      <c r="BL39" s="126">
        <v>9517.6</v>
      </c>
      <c r="BM39" s="126">
        <v>9404.9999999999982</v>
      </c>
      <c r="BN39" s="126">
        <v>9593.6999999999989</v>
      </c>
      <c r="BO39" s="126">
        <v>10270.200000000001</v>
      </c>
      <c r="BP39" s="126">
        <v>10532.800000000001</v>
      </c>
      <c r="BQ39" s="126">
        <v>10674.699999999999</v>
      </c>
      <c r="BR39" s="126">
        <v>10305.200000000001</v>
      </c>
      <c r="BS39" s="126">
        <v>10976.799999999997</v>
      </c>
      <c r="BT39" s="126">
        <v>10466.199999999999</v>
      </c>
      <c r="BU39" s="126">
        <v>10054</v>
      </c>
      <c r="BV39" s="126">
        <v>10410.6</v>
      </c>
      <c r="BW39" s="126">
        <v>10308.799999999999</v>
      </c>
      <c r="BX39" s="126">
        <v>10191.700000000001</v>
      </c>
      <c r="BY39" s="126">
        <v>10355.799999999999</v>
      </c>
      <c r="BZ39" s="126">
        <v>10432.099999999999</v>
      </c>
      <c r="CA39" s="126">
        <v>10427.1</v>
      </c>
      <c r="CB39" s="126">
        <v>10411.899999999998</v>
      </c>
      <c r="CC39" s="126">
        <v>10528</v>
      </c>
      <c r="CD39" s="126">
        <v>10337.300000000001</v>
      </c>
      <c r="CE39" s="126">
        <v>11171.469279999999</v>
      </c>
      <c r="CF39" s="126">
        <v>11083.448750000001</v>
      </c>
      <c r="CG39" s="126">
        <v>11440.32734</v>
      </c>
      <c r="CH39" s="126">
        <v>10954.52817</v>
      </c>
      <c r="CI39" s="126">
        <v>11087.504069999999</v>
      </c>
      <c r="CJ39" s="126">
        <v>11541.126700000001</v>
      </c>
      <c r="CK39" s="126">
        <v>11245.798650000001</v>
      </c>
      <c r="CL39" s="126">
        <v>13472.74605</v>
      </c>
      <c r="CM39" s="126">
        <v>14026.308200000001</v>
      </c>
      <c r="CN39" s="126">
        <v>13767.522859999999</v>
      </c>
      <c r="CO39" s="126">
        <v>13178.093570000001</v>
      </c>
      <c r="CP39" s="126">
        <v>13485.599919999997</v>
      </c>
      <c r="CQ39" s="126">
        <v>13824.879709999999</v>
      </c>
    </row>
    <row r="40" spans="1:95" ht="15" customHeight="1" x14ac:dyDescent="0.25">
      <c r="A40" s="93"/>
      <c r="B40" s="95" t="s">
        <v>90</v>
      </c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126">
        <v>475.6</v>
      </c>
      <c r="AJ40" s="126">
        <v>472.5</v>
      </c>
      <c r="AK40" s="126">
        <v>457.2</v>
      </c>
      <c r="AL40" s="126">
        <v>453.6</v>
      </c>
      <c r="AM40" s="126">
        <v>444.1</v>
      </c>
      <c r="AN40" s="126">
        <v>455.7</v>
      </c>
      <c r="AO40" s="126">
        <v>462.9</v>
      </c>
      <c r="AP40" s="126">
        <v>459.4</v>
      </c>
      <c r="AQ40" s="126">
        <v>449</v>
      </c>
      <c r="AR40" s="126">
        <v>439.9</v>
      </c>
      <c r="AS40" s="126">
        <v>456.9</v>
      </c>
      <c r="AT40" s="126">
        <v>453.5</v>
      </c>
      <c r="AU40" s="126">
        <v>463.1</v>
      </c>
      <c r="AV40" s="126">
        <v>466.3</v>
      </c>
      <c r="AW40" s="126">
        <v>458.1</v>
      </c>
      <c r="AX40" s="126">
        <v>454.2</v>
      </c>
      <c r="AY40" s="126">
        <v>459.1</v>
      </c>
      <c r="AZ40" s="126">
        <v>451</v>
      </c>
      <c r="BA40" s="126">
        <v>457.6</v>
      </c>
      <c r="BB40" s="126">
        <v>456.5</v>
      </c>
      <c r="BC40" s="126">
        <v>449.9</v>
      </c>
      <c r="BD40" s="126">
        <v>451.5</v>
      </c>
      <c r="BE40" s="126">
        <v>457.9</v>
      </c>
      <c r="BF40" s="126">
        <v>671.2</v>
      </c>
      <c r="BG40" s="126">
        <v>674.3</v>
      </c>
      <c r="BH40" s="126">
        <v>674</v>
      </c>
      <c r="BI40" s="126">
        <v>661</v>
      </c>
      <c r="BJ40" s="126">
        <v>656.4</v>
      </c>
      <c r="BK40" s="126">
        <v>643.79999999999995</v>
      </c>
      <c r="BL40" s="126">
        <v>649.5</v>
      </c>
      <c r="BM40" s="126">
        <v>648.9</v>
      </c>
      <c r="BN40" s="126">
        <v>648.4</v>
      </c>
      <c r="BO40" s="126">
        <v>962.9</v>
      </c>
      <c r="BP40" s="126">
        <v>958.6</v>
      </c>
      <c r="BQ40" s="126">
        <v>957.3</v>
      </c>
      <c r="BR40" s="126">
        <v>939.4</v>
      </c>
      <c r="BS40" s="126">
        <v>944.8</v>
      </c>
      <c r="BT40" s="126">
        <v>959.2</v>
      </c>
      <c r="BU40" s="126">
        <v>969</v>
      </c>
      <c r="BV40" s="126">
        <v>973.9</v>
      </c>
      <c r="BW40" s="126">
        <v>989.6</v>
      </c>
      <c r="BX40" s="126">
        <v>967.1</v>
      </c>
      <c r="BY40" s="126">
        <v>962.9</v>
      </c>
      <c r="BZ40" s="126">
        <v>962.4</v>
      </c>
      <c r="CA40" s="126">
        <v>961.3</v>
      </c>
      <c r="CB40" s="126">
        <v>962.2</v>
      </c>
      <c r="CC40" s="126">
        <v>950.6</v>
      </c>
      <c r="CD40" s="126">
        <v>950.5</v>
      </c>
      <c r="CE40" s="126">
        <v>948.55002999999999</v>
      </c>
      <c r="CF40" s="126">
        <v>969.47015999999996</v>
      </c>
      <c r="CG40" s="126">
        <v>969.47015999999996</v>
      </c>
      <c r="CH40" s="126">
        <v>984.35646999999994</v>
      </c>
      <c r="CI40" s="126">
        <v>974.47252000000003</v>
      </c>
      <c r="CJ40" s="126">
        <v>984.79758000000004</v>
      </c>
      <c r="CK40" s="126">
        <v>978.13982999999996</v>
      </c>
      <c r="CL40" s="126">
        <v>974.45468000000005</v>
      </c>
      <c r="CM40" s="126">
        <v>967.08510000000001</v>
      </c>
      <c r="CN40" s="126">
        <v>950.91602999999998</v>
      </c>
      <c r="CO40" s="126">
        <v>930.39517999999998</v>
      </c>
      <c r="CP40" s="126">
        <v>974.45468000000005</v>
      </c>
      <c r="CQ40" s="126">
        <v>967.08510000000001</v>
      </c>
    </row>
    <row r="41" spans="1:95" ht="15" customHeight="1" x14ac:dyDescent="0.25">
      <c r="A41" s="93"/>
      <c r="B41" s="95" t="s">
        <v>177</v>
      </c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126">
        <v>5210.9000000000005</v>
      </c>
      <c r="AJ41" s="126">
        <v>5198.6000000000004</v>
      </c>
      <c r="AK41" s="126">
        <v>5252.3</v>
      </c>
      <c r="AL41" s="126">
        <v>5127.8999999999996</v>
      </c>
      <c r="AM41" s="126">
        <v>5310.3999999999987</v>
      </c>
      <c r="AN41" s="126">
        <v>5390.4999999999991</v>
      </c>
      <c r="AO41" s="126">
        <v>5462.8</v>
      </c>
      <c r="AP41" s="126">
        <v>5531.1</v>
      </c>
      <c r="AQ41" s="126">
        <v>5675.1</v>
      </c>
      <c r="AR41" s="126">
        <v>5777.2</v>
      </c>
      <c r="AS41" s="126">
        <v>5689.0999999999995</v>
      </c>
      <c r="AT41" s="126">
        <v>5761.7999999999993</v>
      </c>
      <c r="AU41" s="126">
        <v>6087</v>
      </c>
      <c r="AV41" s="126">
        <v>6371.5</v>
      </c>
      <c r="AW41" s="126">
        <v>6547.1</v>
      </c>
      <c r="AX41" s="126">
        <v>6775.2000000000007</v>
      </c>
      <c r="AY41" s="126">
        <v>6777.3</v>
      </c>
      <c r="AZ41" s="126">
        <v>6902.9</v>
      </c>
      <c r="BA41" s="126">
        <v>6837.8</v>
      </c>
      <c r="BB41" s="126">
        <v>6814.0000000000009</v>
      </c>
      <c r="BC41" s="126">
        <v>6988.2</v>
      </c>
      <c r="BD41" s="126">
        <v>7193.4</v>
      </c>
      <c r="BE41" s="126">
        <v>7508.9999999999991</v>
      </c>
      <c r="BF41" s="126">
        <v>7604</v>
      </c>
      <c r="BG41" s="126">
        <v>8370.9000000000015</v>
      </c>
      <c r="BH41" s="126">
        <v>8457</v>
      </c>
      <c r="BI41" s="126">
        <v>8328.7999999999993</v>
      </c>
      <c r="BJ41" s="126">
        <v>8255.1</v>
      </c>
      <c r="BK41" s="126">
        <v>8686.1999999999989</v>
      </c>
      <c r="BL41" s="126">
        <v>8868.1</v>
      </c>
      <c r="BM41" s="126">
        <v>8756.0999999999985</v>
      </c>
      <c r="BN41" s="126">
        <v>8945.2999999999993</v>
      </c>
      <c r="BO41" s="126">
        <v>9307.2999999999993</v>
      </c>
      <c r="BP41" s="126">
        <v>9574.1999999999989</v>
      </c>
      <c r="BQ41" s="126">
        <v>9717.4</v>
      </c>
      <c r="BR41" s="126">
        <v>9365.8000000000011</v>
      </c>
      <c r="BS41" s="126">
        <v>10031.999999999998</v>
      </c>
      <c r="BT41" s="126">
        <v>9506.9999999999982</v>
      </c>
      <c r="BU41" s="126">
        <v>9085</v>
      </c>
      <c r="BV41" s="126">
        <v>9436.7000000000007</v>
      </c>
      <c r="BW41" s="126">
        <v>9319.1999999999989</v>
      </c>
      <c r="BX41" s="126">
        <v>9224.6</v>
      </c>
      <c r="BY41" s="126">
        <v>9392.9</v>
      </c>
      <c r="BZ41" s="126">
        <v>9469.6999999999989</v>
      </c>
      <c r="CA41" s="126">
        <v>9465.8000000000011</v>
      </c>
      <c r="CB41" s="126">
        <v>9449.7000000000007</v>
      </c>
      <c r="CC41" s="126">
        <v>9577.4</v>
      </c>
      <c r="CD41" s="126">
        <v>9386.8000000000011</v>
      </c>
      <c r="CE41" s="126">
        <v>10222.919239999999</v>
      </c>
      <c r="CF41" s="126">
        <v>10113.978560000001</v>
      </c>
      <c r="CG41" s="126">
        <v>10470.857190000001</v>
      </c>
      <c r="CH41" s="126">
        <v>9970.1717000000008</v>
      </c>
      <c r="CI41" s="126">
        <v>10113.03154</v>
      </c>
      <c r="CJ41" s="126">
        <v>10556.329090000001</v>
      </c>
      <c r="CK41" s="126">
        <v>10267.658820000001</v>
      </c>
      <c r="CL41" s="126">
        <v>12498.291379999999</v>
      </c>
      <c r="CM41" s="126">
        <v>13059.223090000001</v>
      </c>
      <c r="CN41" s="126">
        <v>12816.606820000001</v>
      </c>
      <c r="CO41" s="126">
        <v>12247.698380000002</v>
      </c>
      <c r="CP41" s="126">
        <v>12511.145229999998</v>
      </c>
      <c r="CQ41" s="126">
        <v>12857.794599999999</v>
      </c>
    </row>
    <row r="42" spans="1:95" s="100" customFormat="1" ht="14.25" customHeight="1" x14ac:dyDescent="0.25">
      <c r="A42" s="99"/>
      <c r="B42" s="97" t="s">
        <v>61</v>
      </c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126">
        <v>4024.2</v>
      </c>
      <c r="AJ42" s="126">
        <v>3959.6</v>
      </c>
      <c r="AK42" s="126">
        <v>3992.9</v>
      </c>
      <c r="AL42" s="126">
        <v>3979.6</v>
      </c>
      <c r="AM42" s="126">
        <v>4111.3999999999996</v>
      </c>
      <c r="AN42" s="126">
        <v>4164.8</v>
      </c>
      <c r="AO42" s="126">
        <v>4217</v>
      </c>
      <c r="AP42" s="126">
        <v>4277.3</v>
      </c>
      <c r="AQ42" s="126">
        <v>4404.5999999999995</v>
      </c>
      <c r="AR42" s="126">
        <v>4400.7</v>
      </c>
      <c r="AS42" s="126">
        <v>4399.5</v>
      </c>
      <c r="AT42" s="126">
        <v>4412.1000000000004</v>
      </c>
      <c r="AU42" s="126">
        <v>4586.3</v>
      </c>
      <c r="AV42" s="126">
        <v>4668.7</v>
      </c>
      <c r="AW42" s="126">
        <v>4756.5</v>
      </c>
      <c r="AX42" s="126">
        <v>4805.8</v>
      </c>
      <c r="AY42" s="126">
        <v>4874</v>
      </c>
      <c r="AZ42" s="126">
        <v>4934.5</v>
      </c>
      <c r="BA42" s="126">
        <v>4879</v>
      </c>
      <c r="BB42" s="126">
        <v>4851.8</v>
      </c>
      <c r="BC42" s="126">
        <v>4882.8</v>
      </c>
      <c r="BD42" s="126">
        <v>4965.2</v>
      </c>
      <c r="BE42" s="126">
        <v>5181.7</v>
      </c>
      <c r="BF42" s="126">
        <v>5286.6</v>
      </c>
      <c r="BG42" s="126">
        <v>5893.1</v>
      </c>
      <c r="BH42" s="126">
        <v>5875.2</v>
      </c>
      <c r="BI42" s="126">
        <v>5758.9</v>
      </c>
      <c r="BJ42" s="126">
        <v>5637.3</v>
      </c>
      <c r="BK42" s="126">
        <v>5754.2</v>
      </c>
      <c r="BL42" s="126">
        <v>5810.2999999999993</v>
      </c>
      <c r="BM42" s="126">
        <v>5694.7</v>
      </c>
      <c r="BN42" s="126">
        <v>5821.7999999999993</v>
      </c>
      <c r="BO42" s="126">
        <v>6207.5</v>
      </c>
      <c r="BP42" s="126">
        <v>6496.6</v>
      </c>
      <c r="BQ42" s="126">
        <v>6609</v>
      </c>
      <c r="BR42" s="126">
        <v>6065.3</v>
      </c>
      <c r="BS42" s="126">
        <v>6617.5999999999995</v>
      </c>
      <c r="BT42" s="126">
        <v>6137.0999999999995</v>
      </c>
      <c r="BU42" s="126">
        <v>5759.0999999999995</v>
      </c>
      <c r="BV42" s="126">
        <v>6072.9000000000005</v>
      </c>
      <c r="BW42" s="126">
        <v>5916.4999999999991</v>
      </c>
      <c r="BX42" s="126">
        <v>5860.2</v>
      </c>
      <c r="BY42" s="126">
        <v>5970.2999999999993</v>
      </c>
      <c r="BZ42" s="126">
        <v>5991.2</v>
      </c>
      <c r="CA42" s="126">
        <v>5828</v>
      </c>
      <c r="CB42" s="126">
        <v>5828.9</v>
      </c>
      <c r="CC42" s="126">
        <v>5951.7999999999993</v>
      </c>
      <c r="CD42" s="126">
        <v>5870.3</v>
      </c>
      <c r="CE42" s="126">
        <v>6555.5005000000001</v>
      </c>
      <c r="CF42" s="126">
        <v>6442.8976700000003</v>
      </c>
      <c r="CG42" s="126">
        <v>6778.6790599999995</v>
      </c>
      <c r="CH42" s="126">
        <v>6075.5515999999998</v>
      </c>
      <c r="CI42" s="126">
        <v>6072.3910299999998</v>
      </c>
      <c r="CJ42" s="126">
        <v>6432.8417300000001</v>
      </c>
      <c r="CK42" s="126">
        <v>5871.9007899999997</v>
      </c>
      <c r="CL42" s="126">
        <v>7925.2582000000002</v>
      </c>
      <c r="CM42" s="126">
        <v>8346.481960000001</v>
      </c>
      <c r="CN42" s="126">
        <v>7865.9054100000003</v>
      </c>
      <c r="CO42" s="126">
        <v>7098.8214799999996</v>
      </c>
      <c r="CP42" s="126">
        <v>7204.4891299999999</v>
      </c>
      <c r="CQ42" s="126">
        <v>7565.7846099999997</v>
      </c>
    </row>
    <row r="43" spans="1:95" s="100" customFormat="1" ht="14.25" customHeight="1" x14ac:dyDescent="0.25">
      <c r="A43" s="99"/>
      <c r="B43" s="96" t="s">
        <v>171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126">
        <v>0</v>
      </c>
      <c r="AJ43" s="126">
        <v>0</v>
      </c>
      <c r="AK43" s="126">
        <v>0</v>
      </c>
      <c r="AL43" s="126">
        <v>0</v>
      </c>
      <c r="AM43" s="126">
        <v>0</v>
      </c>
      <c r="AN43" s="126">
        <v>0</v>
      </c>
      <c r="AO43" s="126">
        <v>0</v>
      </c>
      <c r="AP43" s="126">
        <v>0</v>
      </c>
      <c r="AQ43" s="126">
        <v>0</v>
      </c>
      <c r="AR43" s="126">
        <v>0</v>
      </c>
      <c r="AS43" s="126">
        <v>0</v>
      </c>
      <c r="AT43" s="126">
        <v>0</v>
      </c>
      <c r="AU43" s="126">
        <v>0</v>
      </c>
      <c r="AV43" s="126">
        <v>0</v>
      </c>
      <c r="AW43" s="126">
        <v>0</v>
      </c>
      <c r="AX43" s="126">
        <v>0</v>
      </c>
      <c r="AY43" s="126">
        <v>0</v>
      </c>
      <c r="AZ43" s="126">
        <v>0</v>
      </c>
      <c r="BA43" s="126">
        <v>0</v>
      </c>
      <c r="BB43" s="126">
        <v>0</v>
      </c>
      <c r="BC43" s="126">
        <v>0</v>
      </c>
      <c r="BD43" s="126">
        <v>0</v>
      </c>
      <c r="BE43" s="126">
        <v>0</v>
      </c>
      <c r="BF43" s="126">
        <v>0</v>
      </c>
      <c r="BG43" s="126">
        <v>0</v>
      </c>
      <c r="BH43" s="126">
        <v>0</v>
      </c>
      <c r="BI43" s="126">
        <v>0</v>
      </c>
      <c r="BJ43" s="126">
        <v>0</v>
      </c>
      <c r="BK43" s="126">
        <v>0</v>
      </c>
      <c r="BL43" s="126">
        <v>0</v>
      </c>
      <c r="BM43" s="126">
        <v>0</v>
      </c>
      <c r="BN43" s="126">
        <v>0</v>
      </c>
      <c r="BO43" s="126">
        <v>0</v>
      </c>
      <c r="BP43" s="126">
        <v>0</v>
      </c>
      <c r="BQ43" s="126">
        <v>0</v>
      </c>
      <c r="BR43" s="126">
        <v>0</v>
      </c>
      <c r="BS43" s="126">
        <v>0</v>
      </c>
      <c r="BT43" s="126">
        <v>0</v>
      </c>
      <c r="BU43" s="126">
        <v>0</v>
      </c>
      <c r="BV43" s="126">
        <v>0</v>
      </c>
      <c r="BW43" s="126">
        <v>0</v>
      </c>
      <c r="BX43" s="126">
        <v>0</v>
      </c>
      <c r="BY43" s="126">
        <v>0</v>
      </c>
      <c r="BZ43" s="126">
        <v>0</v>
      </c>
      <c r="CA43" s="126">
        <v>0</v>
      </c>
      <c r="CB43" s="126">
        <v>0</v>
      </c>
      <c r="CC43" s="126">
        <v>0</v>
      </c>
      <c r="CD43" s="126">
        <v>0</v>
      </c>
      <c r="CE43" s="126">
        <v>0</v>
      </c>
      <c r="CF43" s="126">
        <v>0</v>
      </c>
      <c r="CG43" s="126">
        <v>0</v>
      </c>
      <c r="CH43" s="126">
        <v>0</v>
      </c>
      <c r="CI43" s="126">
        <v>0</v>
      </c>
      <c r="CJ43" s="126">
        <v>0</v>
      </c>
      <c r="CK43" s="126">
        <v>0</v>
      </c>
      <c r="CL43" s="126">
        <v>0</v>
      </c>
      <c r="CM43" s="126">
        <v>0</v>
      </c>
      <c r="CN43" s="126">
        <v>0</v>
      </c>
      <c r="CO43" s="126">
        <v>0</v>
      </c>
      <c r="CP43" s="126">
        <v>0</v>
      </c>
      <c r="CQ43" s="126">
        <v>0</v>
      </c>
    </row>
    <row r="44" spans="1:95" s="100" customFormat="1" ht="14.25" customHeight="1" x14ac:dyDescent="0.25">
      <c r="A44" s="99"/>
      <c r="B44" s="96" t="s">
        <v>172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126">
        <v>359.1</v>
      </c>
      <c r="AJ44" s="126">
        <v>295.89999999999998</v>
      </c>
      <c r="AK44" s="126">
        <v>294.60000000000002</v>
      </c>
      <c r="AL44" s="126">
        <v>307.2</v>
      </c>
      <c r="AM44" s="126">
        <v>450.2</v>
      </c>
      <c r="AN44" s="126">
        <v>422.2</v>
      </c>
      <c r="AO44" s="126">
        <v>449.4</v>
      </c>
      <c r="AP44" s="126">
        <v>513.70000000000005</v>
      </c>
      <c r="AQ44" s="126">
        <v>535.4</v>
      </c>
      <c r="AR44" s="126">
        <v>517.70000000000005</v>
      </c>
      <c r="AS44" s="126">
        <v>466.9</v>
      </c>
      <c r="AT44" s="126">
        <v>478.8</v>
      </c>
      <c r="AU44" s="126">
        <v>491</v>
      </c>
      <c r="AV44" s="126">
        <v>502.2</v>
      </c>
      <c r="AW44" s="126">
        <v>498</v>
      </c>
      <c r="AX44" s="126">
        <v>618.29999999999995</v>
      </c>
      <c r="AY44" s="126">
        <v>497.8</v>
      </c>
      <c r="AZ44" s="126">
        <v>563.29999999999995</v>
      </c>
      <c r="BA44" s="126">
        <v>572.70000000000005</v>
      </c>
      <c r="BB44" s="126">
        <v>534.70000000000005</v>
      </c>
      <c r="BC44" s="126">
        <v>600.5</v>
      </c>
      <c r="BD44" s="126">
        <v>504</v>
      </c>
      <c r="BE44" s="126">
        <v>557.79999999999995</v>
      </c>
      <c r="BF44" s="126">
        <v>652.79999999999995</v>
      </c>
      <c r="BG44" s="126">
        <v>817.3</v>
      </c>
      <c r="BH44" s="126">
        <v>762.4</v>
      </c>
      <c r="BI44" s="126">
        <v>748.2</v>
      </c>
      <c r="BJ44" s="126">
        <v>710.5</v>
      </c>
      <c r="BK44" s="126">
        <v>602.5</v>
      </c>
      <c r="BL44" s="126">
        <v>614.9</v>
      </c>
      <c r="BM44" s="126">
        <v>629.9</v>
      </c>
      <c r="BN44" s="126">
        <v>574.70000000000005</v>
      </c>
      <c r="BO44" s="126">
        <v>947.7</v>
      </c>
      <c r="BP44" s="126">
        <v>684.6</v>
      </c>
      <c r="BQ44" s="126">
        <v>648.20000000000005</v>
      </c>
      <c r="BR44" s="126">
        <v>574.1</v>
      </c>
      <c r="BS44" s="126">
        <v>741.5</v>
      </c>
      <c r="BT44" s="126">
        <v>561.4</v>
      </c>
      <c r="BU44" s="126">
        <v>576.70000000000005</v>
      </c>
      <c r="BV44" s="126">
        <v>668.6</v>
      </c>
      <c r="BW44" s="126">
        <v>707.4</v>
      </c>
      <c r="BX44" s="126">
        <v>772.2</v>
      </c>
      <c r="BY44" s="126">
        <v>775.7</v>
      </c>
      <c r="BZ44" s="126">
        <v>799.9</v>
      </c>
      <c r="CA44" s="126">
        <v>727.1</v>
      </c>
      <c r="CB44" s="126">
        <v>781.9</v>
      </c>
      <c r="CC44" s="126">
        <v>987.2</v>
      </c>
      <c r="CD44" s="126">
        <v>855.30000000000007</v>
      </c>
      <c r="CE44" s="126">
        <v>1304.3059699999999</v>
      </c>
      <c r="CF44" s="126">
        <v>1067.4628</v>
      </c>
      <c r="CG44" s="126">
        <v>1292.7470900000001</v>
      </c>
      <c r="CH44" s="126">
        <v>925.95114000000001</v>
      </c>
      <c r="CI44" s="126">
        <v>955.50998000000004</v>
      </c>
      <c r="CJ44" s="126">
        <v>954.94023000000004</v>
      </c>
      <c r="CK44" s="126">
        <v>836.53691000000003</v>
      </c>
      <c r="CL44" s="126">
        <v>927.58794999999998</v>
      </c>
      <c r="CM44" s="126">
        <v>1074.50972</v>
      </c>
      <c r="CN44" s="126">
        <v>947.39648</v>
      </c>
      <c r="CO44" s="126">
        <v>1003.00059</v>
      </c>
      <c r="CP44" s="126">
        <v>1283.6387999999999</v>
      </c>
      <c r="CQ44" s="126">
        <v>1072.0846100000001</v>
      </c>
    </row>
    <row r="45" spans="1:95" s="100" customFormat="1" ht="14.25" customHeight="1" x14ac:dyDescent="0.25">
      <c r="A45" s="99"/>
      <c r="B45" s="96" t="s">
        <v>149</v>
      </c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126">
        <v>0</v>
      </c>
      <c r="AJ45" s="126">
        <v>0</v>
      </c>
      <c r="AK45" s="126">
        <v>0</v>
      </c>
      <c r="AL45" s="126">
        <v>0</v>
      </c>
      <c r="AM45" s="126">
        <v>0</v>
      </c>
      <c r="AN45" s="126">
        <v>0</v>
      </c>
      <c r="AO45" s="126">
        <v>0</v>
      </c>
      <c r="AP45" s="126">
        <v>0</v>
      </c>
      <c r="AQ45" s="126">
        <v>0</v>
      </c>
      <c r="AR45" s="126">
        <v>0</v>
      </c>
      <c r="AS45" s="126">
        <v>0</v>
      </c>
      <c r="AT45" s="126">
        <v>0</v>
      </c>
      <c r="AU45" s="126">
        <v>0</v>
      </c>
      <c r="AV45" s="126">
        <v>0</v>
      </c>
      <c r="AW45" s="126">
        <v>0</v>
      </c>
      <c r="AX45" s="126">
        <v>0</v>
      </c>
      <c r="AY45" s="126">
        <v>0</v>
      </c>
      <c r="AZ45" s="126">
        <v>0</v>
      </c>
      <c r="BA45" s="126">
        <v>0</v>
      </c>
      <c r="BB45" s="126">
        <v>0</v>
      </c>
      <c r="BC45" s="126">
        <v>0</v>
      </c>
      <c r="BD45" s="126">
        <v>0</v>
      </c>
      <c r="BE45" s="126">
        <v>0</v>
      </c>
      <c r="BF45" s="126">
        <v>0</v>
      </c>
      <c r="BG45" s="126">
        <v>0</v>
      </c>
      <c r="BH45" s="126">
        <v>0</v>
      </c>
      <c r="BI45" s="126">
        <v>0</v>
      </c>
      <c r="BJ45" s="126">
        <v>0</v>
      </c>
      <c r="BK45" s="126">
        <v>0</v>
      </c>
      <c r="BL45" s="126">
        <v>0</v>
      </c>
      <c r="BM45" s="126">
        <v>0</v>
      </c>
      <c r="BN45" s="126">
        <v>0</v>
      </c>
      <c r="BO45" s="126">
        <v>0</v>
      </c>
      <c r="BP45" s="126">
        <v>0</v>
      </c>
      <c r="BQ45" s="126">
        <v>0</v>
      </c>
      <c r="BR45" s="126">
        <v>0</v>
      </c>
      <c r="BS45" s="126">
        <v>0</v>
      </c>
      <c r="BT45" s="126">
        <v>0</v>
      </c>
      <c r="BU45" s="126">
        <v>0</v>
      </c>
      <c r="BV45" s="126">
        <v>0</v>
      </c>
      <c r="BW45" s="126">
        <v>0</v>
      </c>
      <c r="BX45" s="126">
        <v>0</v>
      </c>
      <c r="BY45" s="126">
        <v>0</v>
      </c>
      <c r="BZ45" s="126">
        <v>0</v>
      </c>
      <c r="CA45" s="126">
        <v>0</v>
      </c>
      <c r="CB45" s="126">
        <v>0</v>
      </c>
      <c r="CC45" s="126">
        <v>0</v>
      </c>
      <c r="CD45" s="126">
        <v>0</v>
      </c>
      <c r="CE45" s="126">
        <v>0</v>
      </c>
      <c r="CF45" s="126">
        <v>0</v>
      </c>
      <c r="CG45" s="126">
        <v>0</v>
      </c>
      <c r="CH45" s="126">
        <v>0</v>
      </c>
      <c r="CI45" s="126">
        <v>0</v>
      </c>
      <c r="CJ45" s="126">
        <v>0</v>
      </c>
      <c r="CK45" s="126">
        <v>0</v>
      </c>
      <c r="CL45" s="126">
        <v>0</v>
      </c>
      <c r="CM45" s="126">
        <v>0</v>
      </c>
      <c r="CN45" s="126">
        <v>0</v>
      </c>
      <c r="CO45" s="126">
        <v>0</v>
      </c>
      <c r="CP45" s="126">
        <v>0</v>
      </c>
      <c r="CQ45" s="126">
        <v>0</v>
      </c>
    </row>
    <row r="46" spans="1:95" s="100" customFormat="1" ht="14.25" customHeight="1" x14ac:dyDescent="0.25">
      <c r="A46" s="99"/>
      <c r="B46" s="96" t="s">
        <v>21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126">
        <v>3665.1</v>
      </c>
      <c r="AJ46" s="126">
        <v>3663.7</v>
      </c>
      <c r="AK46" s="126">
        <v>3698.3</v>
      </c>
      <c r="AL46" s="126">
        <v>3672.4</v>
      </c>
      <c r="AM46" s="126">
        <v>3661.2</v>
      </c>
      <c r="AN46" s="126">
        <v>3742.6</v>
      </c>
      <c r="AO46" s="126">
        <v>3767.6</v>
      </c>
      <c r="AP46" s="126">
        <v>3763.6</v>
      </c>
      <c r="AQ46" s="126">
        <v>3869.2</v>
      </c>
      <c r="AR46" s="126">
        <v>3883</v>
      </c>
      <c r="AS46" s="126">
        <v>3932.6</v>
      </c>
      <c r="AT46" s="126">
        <v>3933.3</v>
      </c>
      <c r="AU46" s="126">
        <v>4095.3</v>
      </c>
      <c r="AV46" s="126">
        <v>4166.5</v>
      </c>
      <c r="AW46" s="126">
        <v>4258.5</v>
      </c>
      <c r="AX46" s="126">
        <v>4187.5</v>
      </c>
      <c r="AY46" s="126">
        <v>4376.2</v>
      </c>
      <c r="AZ46" s="126">
        <v>4371.2</v>
      </c>
      <c r="BA46" s="126">
        <v>4306.3</v>
      </c>
      <c r="BB46" s="126">
        <v>4317.1000000000004</v>
      </c>
      <c r="BC46" s="126">
        <v>4282.3</v>
      </c>
      <c r="BD46" s="126">
        <v>4461.2</v>
      </c>
      <c r="BE46" s="126">
        <v>4623.8999999999996</v>
      </c>
      <c r="BF46" s="126">
        <v>4633.8</v>
      </c>
      <c r="BG46" s="126">
        <v>5075.8</v>
      </c>
      <c r="BH46" s="126">
        <v>5112.8</v>
      </c>
      <c r="BI46" s="126">
        <v>5010.7</v>
      </c>
      <c r="BJ46" s="126">
        <v>4926.8</v>
      </c>
      <c r="BK46" s="126">
        <v>5151.7</v>
      </c>
      <c r="BL46" s="126">
        <v>5195.3999999999996</v>
      </c>
      <c r="BM46" s="126">
        <v>5064.8</v>
      </c>
      <c r="BN46" s="126">
        <v>5247.0999999999995</v>
      </c>
      <c r="BO46" s="126">
        <v>5259.8</v>
      </c>
      <c r="BP46" s="126">
        <v>5812</v>
      </c>
      <c r="BQ46" s="126">
        <v>5960.8</v>
      </c>
      <c r="BR46" s="126">
        <v>5491.2</v>
      </c>
      <c r="BS46" s="126">
        <v>5876.0999999999995</v>
      </c>
      <c r="BT46" s="126">
        <v>5575.7</v>
      </c>
      <c r="BU46" s="126">
        <v>5182.3999999999996</v>
      </c>
      <c r="BV46" s="126">
        <v>5404.3</v>
      </c>
      <c r="BW46" s="126">
        <v>5209.0999999999995</v>
      </c>
      <c r="BX46" s="126">
        <v>5088</v>
      </c>
      <c r="BY46" s="126">
        <v>5194.5999999999995</v>
      </c>
      <c r="BZ46" s="126">
        <v>5191.3</v>
      </c>
      <c r="CA46" s="126">
        <v>5100.8999999999996</v>
      </c>
      <c r="CB46" s="126">
        <v>5047</v>
      </c>
      <c r="CC46" s="126">
        <v>4964.5999999999995</v>
      </c>
      <c r="CD46" s="126">
        <v>5015</v>
      </c>
      <c r="CE46" s="126">
        <v>5251.1945299999998</v>
      </c>
      <c r="CF46" s="126">
        <v>5375.43487</v>
      </c>
      <c r="CG46" s="126">
        <v>5485.9319699999996</v>
      </c>
      <c r="CH46" s="126">
        <v>5149.6004599999997</v>
      </c>
      <c r="CI46" s="126">
        <v>5116.88105</v>
      </c>
      <c r="CJ46" s="126">
        <v>5477.9014999999999</v>
      </c>
      <c r="CK46" s="126">
        <v>5035.3638799999999</v>
      </c>
      <c r="CL46" s="126">
        <v>6997.6702500000001</v>
      </c>
      <c r="CM46" s="126">
        <v>7271.9722400000001</v>
      </c>
      <c r="CN46" s="126">
        <v>6918.50893</v>
      </c>
      <c r="CO46" s="126">
        <v>6095.82089</v>
      </c>
      <c r="CP46" s="126">
        <v>5920.8503300000002</v>
      </c>
      <c r="CQ46" s="126">
        <v>6493.7</v>
      </c>
    </row>
    <row r="47" spans="1:95" s="100" customFormat="1" ht="14.25" customHeight="1" x14ac:dyDescent="0.25">
      <c r="A47" s="99"/>
      <c r="B47" s="98" t="s">
        <v>191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126">
        <v>528.1</v>
      </c>
      <c r="AJ47" s="126">
        <v>531.70000000000005</v>
      </c>
      <c r="AK47" s="126">
        <v>573.29999999999995</v>
      </c>
      <c r="AL47" s="126">
        <v>565.4</v>
      </c>
      <c r="AM47" s="126">
        <v>558.20000000000005</v>
      </c>
      <c r="AN47" s="126">
        <v>593.6</v>
      </c>
      <c r="AO47" s="126">
        <v>622.6</v>
      </c>
      <c r="AP47" s="126">
        <v>616.6</v>
      </c>
      <c r="AQ47" s="126">
        <v>641.20000000000005</v>
      </c>
      <c r="AR47" s="126">
        <v>662</v>
      </c>
      <c r="AS47" s="126">
        <v>659.6</v>
      </c>
      <c r="AT47" s="126">
        <v>642.29999999999995</v>
      </c>
      <c r="AU47" s="126">
        <v>650.29999999999995</v>
      </c>
      <c r="AV47" s="126">
        <v>653.5</v>
      </c>
      <c r="AW47" s="126">
        <v>688.5</v>
      </c>
      <c r="AX47" s="126">
        <v>696.5</v>
      </c>
      <c r="AY47" s="126">
        <v>713.2</v>
      </c>
      <c r="AZ47" s="126">
        <v>742.2</v>
      </c>
      <c r="BA47" s="126">
        <v>737.3</v>
      </c>
      <c r="BB47" s="126">
        <v>723.1</v>
      </c>
      <c r="BC47" s="126">
        <v>741.3</v>
      </c>
      <c r="BD47" s="126">
        <v>758.2</v>
      </c>
      <c r="BE47" s="126">
        <v>761.9</v>
      </c>
      <c r="BF47" s="126">
        <v>795.8</v>
      </c>
      <c r="BG47" s="126">
        <v>826.6</v>
      </c>
      <c r="BH47" s="126">
        <v>819.6</v>
      </c>
      <c r="BI47" s="126">
        <v>795.5</v>
      </c>
      <c r="BJ47" s="126">
        <v>778.6</v>
      </c>
      <c r="BK47" s="126">
        <v>788.5</v>
      </c>
      <c r="BL47" s="126">
        <v>770.2</v>
      </c>
      <c r="BM47" s="126">
        <v>715.6</v>
      </c>
      <c r="BN47" s="126">
        <v>715.9</v>
      </c>
      <c r="BO47" s="126">
        <v>761.6</v>
      </c>
      <c r="BP47" s="126">
        <v>721.8</v>
      </c>
      <c r="BQ47" s="126">
        <v>684.6</v>
      </c>
      <c r="BR47" s="126">
        <v>636</v>
      </c>
      <c r="BS47" s="126">
        <v>636.9</v>
      </c>
      <c r="BT47" s="126">
        <v>614.5</v>
      </c>
      <c r="BU47" s="126">
        <v>593.20000000000005</v>
      </c>
      <c r="BV47" s="126">
        <v>592.1</v>
      </c>
      <c r="BW47" s="126">
        <v>566.9</v>
      </c>
      <c r="BX47" s="126">
        <v>585.79999999999995</v>
      </c>
      <c r="BY47" s="126">
        <v>581.4</v>
      </c>
      <c r="BZ47" s="126">
        <v>582.1</v>
      </c>
      <c r="CA47" s="126">
        <v>581.70000000000005</v>
      </c>
      <c r="CB47" s="126">
        <v>593.79999999999995</v>
      </c>
      <c r="CC47" s="126">
        <v>599.4</v>
      </c>
      <c r="CD47" s="126">
        <v>605.79999999999995</v>
      </c>
      <c r="CE47" s="126">
        <v>616.99453000000005</v>
      </c>
      <c r="CF47" s="126">
        <v>616.23487</v>
      </c>
      <c r="CG47" s="126">
        <v>628.73197000000005</v>
      </c>
      <c r="CH47" s="126">
        <v>698.40045999999995</v>
      </c>
      <c r="CI47" s="126">
        <v>682.68105000000003</v>
      </c>
      <c r="CJ47" s="126">
        <v>693.70150000000001</v>
      </c>
      <c r="CK47" s="126">
        <v>679.16387999999995</v>
      </c>
      <c r="CL47" s="126">
        <v>606.47024999999996</v>
      </c>
      <c r="CM47" s="126">
        <v>434.77224000000001</v>
      </c>
      <c r="CN47" s="126">
        <v>316.30892999999998</v>
      </c>
      <c r="CO47" s="126">
        <v>149.62089</v>
      </c>
      <c r="CP47" s="126">
        <v>0.15032999999999999</v>
      </c>
      <c r="CQ47" s="126">
        <v>0</v>
      </c>
    </row>
    <row r="48" spans="1:95" s="100" customFormat="1" ht="14.25" customHeight="1" x14ac:dyDescent="0.25">
      <c r="A48" s="99"/>
      <c r="B48" s="97" t="s">
        <v>59</v>
      </c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126">
        <v>551.1</v>
      </c>
      <c r="AJ48" s="126">
        <v>546.00000000000011</v>
      </c>
      <c r="AK48" s="126">
        <v>578.6</v>
      </c>
      <c r="AL48" s="126">
        <v>545.30000000000007</v>
      </c>
      <c r="AM48" s="126">
        <v>515.20000000000005</v>
      </c>
      <c r="AN48" s="126">
        <v>539.4</v>
      </c>
      <c r="AO48" s="126">
        <v>548.20000000000005</v>
      </c>
      <c r="AP48" s="126">
        <v>570.6</v>
      </c>
      <c r="AQ48" s="126">
        <v>537.6</v>
      </c>
      <c r="AR48" s="126">
        <v>562.90000000000009</v>
      </c>
      <c r="AS48" s="126">
        <v>538.70000000000005</v>
      </c>
      <c r="AT48" s="126">
        <v>575.4</v>
      </c>
      <c r="AU48" s="126">
        <v>531.20000000000005</v>
      </c>
      <c r="AV48" s="126">
        <v>615.6</v>
      </c>
      <c r="AW48" s="126">
        <v>659</v>
      </c>
      <c r="AX48" s="126">
        <v>811.1</v>
      </c>
      <c r="AY48" s="126">
        <v>795.80000000000007</v>
      </c>
      <c r="AZ48" s="126">
        <v>832</v>
      </c>
      <c r="BA48" s="126">
        <v>848.2</v>
      </c>
      <c r="BB48" s="126">
        <v>1001.8000000000001</v>
      </c>
      <c r="BC48" s="126">
        <v>1031.8</v>
      </c>
      <c r="BD48" s="126">
        <v>1050.7</v>
      </c>
      <c r="BE48" s="126">
        <v>1201.5999999999999</v>
      </c>
      <c r="BF48" s="126">
        <v>1140.8999999999999</v>
      </c>
      <c r="BG48" s="126">
        <v>1178.0999999999999</v>
      </c>
      <c r="BH48" s="126">
        <v>1248.8999999999999</v>
      </c>
      <c r="BI48" s="126">
        <v>1229.6999999999998</v>
      </c>
      <c r="BJ48" s="126">
        <v>1270.6999999999998</v>
      </c>
      <c r="BK48" s="126">
        <v>1450.6999999999998</v>
      </c>
      <c r="BL48" s="126">
        <v>1536.1</v>
      </c>
      <c r="BM48" s="126">
        <v>1668.5</v>
      </c>
      <c r="BN48" s="126">
        <v>1802.8999999999999</v>
      </c>
      <c r="BO48" s="126">
        <v>1736.8999999999999</v>
      </c>
      <c r="BP48" s="126">
        <v>1667.1999999999998</v>
      </c>
      <c r="BQ48" s="126">
        <v>1705.1</v>
      </c>
      <c r="BR48" s="126">
        <v>1883.8</v>
      </c>
      <c r="BS48" s="126">
        <v>1841.3999999999999</v>
      </c>
      <c r="BT48" s="126">
        <v>1839.7</v>
      </c>
      <c r="BU48" s="126">
        <v>1862.1999999999998</v>
      </c>
      <c r="BV48" s="126">
        <v>1874.7</v>
      </c>
      <c r="BW48" s="126">
        <v>1884.8</v>
      </c>
      <c r="BX48" s="126">
        <v>1854.1999999999998</v>
      </c>
      <c r="BY48" s="126">
        <v>1878.3</v>
      </c>
      <c r="BZ48" s="126">
        <v>1920.8999999999999</v>
      </c>
      <c r="CA48" s="126">
        <v>1966.5</v>
      </c>
      <c r="CB48" s="126">
        <v>1937.2</v>
      </c>
      <c r="CC48" s="126">
        <v>1972</v>
      </c>
      <c r="CD48" s="126">
        <v>1853.2</v>
      </c>
      <c r="CE48" s="126">
        <v>1900.8031599999999</v>
      </c>
      <c r="CF48" s="126">
        <v>2022.7781500000001</v>
      </c>
      <c r="CG48" s="126">
        <v>1942.9579699999999</v>
      </c>
      <c r="CH48" s="126">
        <v>1994.0778600000001</v>
      </c>
      <c r="CI48" s="126">
        <v>1987.5034799999999</v>
      </c>
      <c r="CJ48" s="126">
        <v>2119.17985</v>
      </c>
      <c r="CK48" s="126">
        <v>2222.7548900000002</v>
      </c>
      <c r="CL48" s="126">
        <v>2265.4315799999999</v>
      </c>
      <c r="CM48" s="126">
        <v>2193.5806299999999</v>
      </c>
      <c r="CN48" s="126">
        <v>2310.88472</v>
      </c>
      <c r="CO48" s="126">
        <v>2360.1349500000001</v>
      </c>
      <c r="CP48" s="126">
        <v>2514.0311899999997</v>
      </c>
      <c r="CQ48" s="126">
        <v>2396.88528</v>
      </c>
    </row>
    <row r="49" spans="1:95" s="100" customFormat="1" ht="14.25" customHeight="1" x14ac:dyDescent="0.25">
      <c r="A49" s="99"/>
      <c r="B49" s="96" t="s">
        <v>171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126">
        <v>23.1</v>
      </c>
      <c r="AJ49" s="126">
        <v>23.1</v>
      </c>
      <c r="AK49" s="126">
        <v>23.1</v>
      </c>
      <c r="AL49" s="126">
        <v>23.1</v>
      </c>
      <c r="AM49" s="126">
        <v>23.1</v>
      </c>
      <c r="AN49" s="126">
        <v>23.1</v>
      </c>
      <c r="AO49" s="126">
        <v>23.1</v>
      </c>
      <c r="AP49" s="126">
        <v>23.1</v>
      </c>
      <c r="AQ49" s="126">
        <v>23.1</v>
      </c>
      <c r="AR49" s="126">
        <v>23.1</v>
      </c>
      <c r="AS49" s="126">
        <v>23.1</v>
      </c>
      <c r="AT49" s="126">
        <v>23.1</v>
      </c>
      <c r="AU49" s="126">
        <v>23.1</v>
      </c>
      <c r="AV49" s="126">
        <v>23.1</v>
      </c>
      <c r="AW49" s="126">
        <v>23.1</v>
      </c>
      <c r="AX49" s="126">
        <v>23.1</v>
      </c>
      <c r="AY49" s="126">
        <v>23.1</v>
      </c>
      <c r="AZ49" s="126">
        <v>23.1</v>
      </c>
      <c r="BA49" s="126">
        <v>23.1</v>
      </c>
      <c r="BB49" s="126">
        <v>23.1</v>
      </c>
      <c r="BC49" s="126">
        <v>23.1</v>
      </c>
      <c r="BD49" s="126">
        <v>23.1</v>
      </c>
      <c r="BE49" s="126">
        <v>23.1</v>
      </c>
      <c r="BF49" s="126">
        <v>23.1</v>
      </c>
      <c r="BG49" s="126">
        <v>23.1</v>
      </c>
      <c r="BH49" s="126">
        <v>23.1</v>
      </c>
      <c r="BI49" s="126">
        <v>23.1</v>
      </c>
      <c r="BJ49" s="126">
        <v>23.1</v>
      </c>
      <c r="BK49" s="126">
        <v>23.1</v>
      </c>
      <c r="BL49" s="126">
        <v>23.1</v>
      </c>
      <c r="BM49" s="126">
        <v>23.1</v>
      </c>
      <c r="BN49" s="126">
        <v>23.1</v>
      </c>
      <c r="BO49" s="126">
        <v>23.1</v>
      </c>
      <c r="BP49" s="126">
        <v>23.1</v>
      </c>
      <c r="BQ49" s="126">
        <v>23.1</v>
      </c>
      <c r="BR49" s="126">
        <v>23.1</v>
      </c>
      <c r="BS49" s="126">
        <v>23.1</v>
      </c>
      <c r="BT49" s="126">
        <v>23.1</v>
      </c>
      <c r="BU49" s="126">
        <v>23.1</v>
      </c>
      <c r="BV49" s="126">
        <v>23.1</v>
      </c>
      <c r="BW49" s="126">
        <v>23.1</v>
      </c>
      <c r="BX49" s="126">
        <v>23.1</v>
      </c>
      <c r="BY49" s="126">
        <v>23.1</v>
      </c>
      <c r="BZ49" s="126">
        <v>23.1</v>
      </c>
      <c r="CA49" s="126">
        <v>0</v>
      </c>
      <c r="CB49" s="126">
        <v>0</v>
      </c>
      <c r="CC49" s="126">
        <v>0</v>
      </c>
      <c r="CD49" s="126">
        <v>0</v>
      </c>
      <c r="CE49" s="126">
        <v>0</v>
      </c>
      <c r="CF49" s="126">
        <v>0</v>
      </c>
      <c r="CG49" s="126">
        <v>0</v>
      </c>
      <c r="CH49" s="126">
        <v>0</v>
      </c>
      <c r="CI49" s="126">
        <v>0</v>
      </c>
      <c r="CJ49" s="126">
        <v>0</v>
      </c>
      <c r="CK49" s="126">
        <v>0</v>
      </c>
      <c r="CL49" s="126">
        <v>0</v>
      </c>
      <c r="CM49" s="126">
        <v>0</v>
      </c>
      <c r="CN49" s="126">
        <v>0</v>
      </c>
      <c r="CO49" s="126">
        <v>0</v>
      </c>
      <c r="CP49" s="126">
        <v>0</v>
      </c>
      <c r="CQ49" s="126">
        <v>0</v>
      </c>
    </row>
    <row r="50" spans="1:95" s="100" customFormat="1" ht="14.25" customHeight="1" x14ac:dyDescent="0.25">
      <c r="A50" s="99"/>
      <c r="B50" s="96" t="s">
        <v>172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126">
        <v>528</v>
      </c>
      <c r="AJ50" s="126">
        <v>522.90000000000009</v>
      </c>
      <c r="AK50" s="126">
        <v>555.5</v>
      </c>
      <c r="AL50" s="126">
        <v>522.20000000000005</v>
      </c>
      <c r="AM50" s="126">
        <v>492.1</v>
      </c>
      <c r="AN50" s="126">
        <v>516.29999999999995</v>
      </c>
      <c r="AO50" s="126">
        <v>525.1</v>
      </c>
      <c r="AP50" s="126">
        <v>547.5</v>
      </c>
      <c r="AQ50" s="126">
        <v>514.5</v>
      </c>
      <c r="AR50" s="126">
        <v>539.80000000000007</v>
      </c>
      <c r="AS50" s="126">
        <v>515.6</v>
      </c>
      <c r="AT50" s="126">
        <v>552.29999999999995</v>
      </c>
      <c r="AU50" s="126">
        <v>508.1</v>
      </c>
      <c r="AV50" s="126">
        <v>592.5</v>
      </c>
      <c r="AW50" s="126">
        <v>635.9</v>
      </c>
      <c r="AX50" s="126">
        <v>788</v>
      </c>
      <c r="AY50" s="126">
        <v>772.7</v>
      </c>
      <c r="AZ50" s="126">
        <v>808.9</v>
      </c>
      <c r="BA50" s="126">
        <v>825.1</v>
      </c>
      <c r="BB50" s="126">
        <v>978.7</v>
      </c>
      <c r="BC50" s="126">
        <v>1008.7</v>
      </c>
      <c r="BD50" s="126">
        <v>1027.6000000000001</v>
      </c>
      <c r="BE50" s="126">
        <v>1178.5</v>
      </c>
      <c r="BF50" s="126">
        <v>1117.8</v>
      </c>
      <c r="BG50" s="126">
        <v>1155</v>
      </c>
      <c r="BH50" s="126">
        <v>1225.8</v>
      </c>
      <c r="BI50" s="126">
        <v>1206.5999999999999</v>
      </c>
      <c r="BJ50" s="126">
        <v>1247.5999999999999</v>
      </c>
      <c r="BK50" s="126">
        <v>1427.6</v>
      </c>
      <c r="BL50" s="126">
        <v>1513</v>
      </c>
      <c r="BM50" s="126">
        <v>1645.4</v>
      </c>
      <c r="BN50" s="126">
        <v>1779.8</v>
      </c>
      <c r="BO50" s="126">
        <v>1713.8</v>
      </c>
      <c r="BP50" s="126">
        <v>1644.1</v>
      </c>
      <c r="BQ50" s="126">
        <v>1682</v>
      </c>
      <c r="BR50" s="126">
        <v>1860.7</v>
      </c>
      <c r="BS50" s="126">
        <v>1818.3</v>
      </c>
      <c r="BT50" s="126">
        <v>1816.6000000000001</v>
      </c>
      <c r="BU50" s="126">
        <v>1839.1</v>
      </c>
      <c r="BV50" s="126">
        <v>1851.6000000000001</v>
      </c>
      <c r="BW50" s="126">
        <v>1861.7</v>
      </c>
      <c r="BX50" s="126">
        <v>1831.1</v>
      </c>
      <c r="BY50" s="126">
        <v>1855.2</v>
      </c>
      <c r="BZ50" s="126">
        <v>1897.8</v>
      </c>
      <c r="CA50" s="126">
        <v>1966.5</v>
      </c>
      <c r="CB50" s="126">
        <v>1937.2</v>
      </c>
      <c r="CC50" s="126">
        <v>1972</v>
      </c>
      <c r="CD50" s="126">
        <v>1853.2</v>
      </c>
      <c r="CE50" s="126">
        <v>1900.8031599999999</v>
      </c>
      <c r="CF50" s="126">
        <v>2022.7781500000001</v>
      </c>
      <c r="CG50" s="126">
        <v>1942.9579699999999</v>
      </c>
      <c r="CH50" s="126">
        <v>1994.0778600000001</v>
      </c>
      <c r="CI50" s="126">
        <v>1987.5034799999999</v>
      </c>
      <c r="CJ50" s="126">
        <v>2119.17985</v>
      </c>
      <c r="CK50" s="126">
        <v>2222.7548900000002</v>
      </c>
      <c r="CL50" s="126">
        <v>2265.4315799999999</v>
      </c>
      <c r="CM50" s="126">
        <v>2193.5806299999999</v>
      </c>
      <c r="CN50" s="126">
        <v>2310.88472</v>
      </c>
      <c r="CO50" s="126">
        <v>2360.1349500000001</v>
      </c>
      <c r="CP50" s="126">
        <v>2514.0311899999997</v>
      </c>
      <c r="CQ50" s="126">
        <v>2396.88528</v>
      </c>
    </row>
    <row r="51" spans="1:95" s="100" customFormat="1" ht="14.25" customHeight="1" x14ac:dyDescent="0.25">
      <c r="A51" s="99"/>
      <c r="B51" s="96" t="s">
        <v>149</v>
      </c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126">
        <v>0</v>
      </c>
      <c r="AJ51" s="126">
        <v>0</v>
      </c>
      <c r="AK51" s="126">
        <v>0</v>
      </c>
      <c r="AL51" s="126">
        <v>0</v>
      </c>
      <c r="AM51" s="126">
        <v>0</v>
      </c>
      <c r="AN51" s="126">
        <v>0</v>
      </c>
      <c r="AO51" s="126">
        <v>0</v>
      </c>
      <c r="AP51" s="126">
        <v>0</v>
      </c>
      <c r="AQ51" s="126">
        <v>0</v>
      </c>
      <c r="AR51" s="126">
        <v>0</v>
      </c>
      <c r="AS51" s="126">
        <v>0</v>
      </c>
      <c r="AT51" s="126">
        <v>0</v>
      </c>
      <c r="AU51" s="126">
        <v>0</v>
      </c>
      <c r="AV51" s="126">
        <v>0</v>
      </c>
      <c r="AW51" s="126">
        <v>0</v>
      </c>
      <c r="AX51" s="126">
        <v>0</v>
      </c>
      <c r="AY51" s="126">
        <v>0</v>
      </c>
      <c r="AZ51" s="126">
        <v>0</v>
      </c>
      <c r="BA51" s="126">
        <v>0</v>
      </c>
      <c r="BB51" s="126">
        <v>0</v>
      </c>
      <c r="BC51" s="126">
        <v>0</v>
      </c>
      <c r="BD51" s="126">
        <v>0</v>
      </c>
      <c r="BE51" s="126">
        <v>0</v>
      </c>
      <c r="BF51" s="126">
        <v>0</v>
      </c>
      <c r="BG51" s="126">
        <v>0</v>
      </c>
      <c r="BH51" s="126">
        <v>0</v>
      </c>
      <c r="BI51" s="126">
        <v>0</v>
      </c>
      <c r="BJ51" s="126">
        <v>0</v>
      </c>
      <c r="BK51" s="126">
        <v>0</v>
      </c>
      <c r="BL51" s="126">
        <v>0</v>
      </c>
      <c r="BM51" s="126">
        <v>0</v>
      </c>
      <c r="BN51" s="126">
        <v>0</v>
      </c>
      <c r="BO51" s="126">
        <v>0</v>
      </c>
      <c r="BP51" s="126">
        <v>0</v>
      </c>
      <c r="BQ51" s="126">
        <v>0</v>
      </c>
      <c r="BR51" s="126">
        <v>0</v>
      </c>
      <c r="BS51" s="126">
        <v>0</v>
      </c>
      <c r="BT51" s="126">
        <v>0</v>
      </c>
      <c r="BU51" s="126">
        <v>0</v>
      </c>
      <c r="BV51" s="126">
        <v>0</v>
      </c>
      <c r="BW51" s="126">
        <v>0</v>
      </c>
      <c r="BX51" s="126">
        <v>0</v>
      </c>
      <c r="BY51" s="126">
        <v>0</v>
      </c>
      <c r="BZ51" s="126">
        <v>0</v>
      </c>
      <c r="CA51" s="126">
        <v>0</v>
      </c>
      <c r="CB51" s="126">
        <v>0</v>
      </c>
      <c r="CC51" s="126">
        <v>0</v>
      </c>
      <c r="CD51" s="126">
        <v>0</v>
      </c>
      <c r="CE51" s="126">
        <v>0</v>
      </c>
      <c r="CF51" s="126">
        <v>0</v>
      </c>
      <c r="CG51" s="126">
        <v>0</v>
      </c>
      <c r="CH51" s="126">
        <v>0</v>
      </c>
      <c r="CI51" s="126">
        <v>0</v>
      </c>
      <c r="CJ51" s="126">
        <v>0</v>
      </c>
      <c r="CK51" s="126">
        <v>0</v>
      </c>
      <c r="CL51" s="126">
        <v>0</v>
      </c>
      <c r="CM51" s="126">
        <v>0</v>
      </c>
      <c r="CN51" s="126">
        <v>0</v>
      </c>
      <c r="CO51" s="126">
        <v>0</v>
      </c>
      <c r="CP51" s="126">
        <v>0</v>
      </c>
      <c r="CQ51" s="126">
        <v>0</v>
      </c>
    </row>
    <row r="52" spans="1:95" s="100" customFormat="1" ht="14.25" customHeight="1" x14ac:dyDescent="0.25">
      <c r="A52" s="99"/>
      <c r="B52" s="96" t="s">
        <v>21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126">
        <v>0</v>
      </c>
      <c r="AJ52" s="126">
        <v>0</v>
      </c>
      <c r="AK52" s="126">
        <v>0</v>
      </c>
      <c r="AL52" s="126">
        <v>0</v>
      </c>
      <c r="AM52" s="126">
        <v>0</v>
      </c>
      <c r="AN52" s="126">
        <v>0</v>
      </c>
      <c r="AO52" s="126">
        <v>0</v>
      </c>
      <c r="AP52" s="126">
        <v>0</v>
      </c>
      <c r="AQ52" s="126">
        <v>0</v>
      </c>
      <c r="AR52" s="126">
        <v>0</v>
      </c>
      <c r="AS52" s="126">
        <v>0</v>
      </c>
      <c r="AT52" s="126">
        <v>0</v>
      </c>
      <c r="AU52" s="126">
        <v>0</v>
      </c>
      <c r="AV52" s="126">
        <v>0</v>
      </c>
      <c r="AW52" s="126">
        <v>0</v>
      </c>
      <c r="AX52" s="126">
        <v>0</v>
      </c>
      <c r="AY52" s="126">
        <v>0</v>
      </c>
      <c r="AZ52" s="126">
        <v>0</v>
      </c>
      <c r="BA52" s="126">
        <v>0</v>
      </c>
      <c r="BB52" s="126">
        <v>0</v>
      </c>
      <c r="BC52" s="126">
        <v>0</v>
      </c>
      <c r="BD52" s="126">
        <v>0</v>
      </c>
      <c r="BE52" s="126">
        <v>0</v>
      </c>
      <c r="BF52" s="126">
        <v>0</v>
      </c>
      <c r="BG52" s="126">
        <v>0</v>
      </c>
      <c r="BH52" s="126">
        <v>0</v>
      </c>
      <c r="BI52" s="126">
        <v>0</v>
      </c>
      <c r="BJ52" s="126">
        <v>0</v>
      </c>
      <c r="BK52" s="126">
        <v>0</v>
      </c>
      <c r="BL52" s="126">
        <v>0</v>
      </c>
      <c r="BM52" s="126">
        <v>0</v>
      </c>
      <c r="BN52" s="126">
        <v>0</v>
      </c>
      <c r="BO52" s="126">
        <v>0</v>
      </c>
      <c r="BP52" s="126">
        <v>0</v>
      </c>
      <c r="BQ52" s="126">
        <v>0</v>
      </c>
      <c r="BR52" s="126">
        <v>0</v>
      </c>
      <c r="BS52" s="126">
        <v>0</v>
      </c>
      <c r="BT52" s="126">
        <v>0</v>
      </c>
      <c r="BU52" s="126">
        <v>0</v>
      </c>
      <c r="BV52" s="126">
        <v>0</v>
      </c>
      <c r="BW52" s="126">
        <v>0</v>
      </c>
      <c r="BX52" s="126">
        <v>0</v>
      </c>
      <c r="BY52" s="126">
        <v>0</v>
      </c>
      <c r="BZ52" s="126">
        <v>0</v>
      </c>
      <c r="CA52" s="126">
        <v>0</v>
      </c>
      <c r="CB52" s="126">
        <v>0</v>
      </c>
      <c r="CC52" s="126">
        <v>0</v>
      </c>
      <c r="CD52" s="126">
        <v>0</v>
      </c>
      <c r="CE52" s="126">
        <v>0</v>
      </c>
      <c r="CF52" s="126">
        <v>0</v>
      </c>
      <c r="CG52" s="126">
        <v>0</v>
      </c>
      <c r="CH52" s="126">
        <v>0</v>
      </c>
      <c r="CI52" s="126">
        <v>0</v>
      </c>
      <c r="CJ52" s="126">
        <v>0</v>
      </c>
      <c r="CK52" s="126">
        <v>0</v>
      </c>
      <c r="CL52" s="126">
        <v>0</v>
      </c>
      <c r="CM52" s="126">
        <v>0</v>
      </c>
      <c r="CN52" s="126">
        <v>0</v>
      </c>
      <c r="CO52" s="126">
        <v>0</v>
      </c>
      <c r="CP52" s="126">
        <v>0</v>
      </c>
      <c r="CQ52" s="126">
        <v>0</v>
      </c>
    </row>
    <row r="53" spans="1:95" s="100" customFormat="1" ht="14.25" customHeight="1" x14ac:dyDescent="0.25">
      <c r="A53" s="99"/>
      <c r="B53" s="98" t="s">
        <v>191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98"/>
      <c r="AF53" s="98"/>
      <c r="AG53" s="98"/>
      <c r="AH53" s="98"/>
      <c r="AI53" s="126">
        <v>0</v>
      </c>
      <c r="AJ53" s="126">
        <v>0</v>
      </c>
      <c r="AK53" s="126">
        <v>0</v>
      </c>
      <c r="AL53" s="126">
        <v>0</v>
      </c>
      <c r="AM53" s="126">
        <v>0</v>
      </c>
      <c r="AN53" s="126">
        <v>0</v>
      </c>
      <c r="AO53" s="126">
        <v>0</v>
      </c>
      <c r="AP53" s="126">
        <v>0</v>
      </c>
      <c r="AQ53" s="126">
        <v>0</v>
      </c>
      <c r="AR53" s="126">
        <v>0</v>
      </c>
      <c r="AS53" s="126">
        <v>0</v>
      </c>
      <c r="AT53" s="126">
        <v>0</v>
      </c>
      <c r="AU53" s="126">
        <v>0</v>
      </c>
      <c r="AV53" s="126">
        <v>0</v>
      </c>
      <c r="AW53" s="126">
        <v>0</v>
      </c>
      <c r="AX53" s="126">
        <v>0</v>
      </c>
      <c r="AY53" s="126">
        <v>0</v>
      </c>
      <c r="AZ53" s="126">
        <v>0</v>
      </c>
      <c r="BA53" s="126">
        <v>0</v>
      </c>
      <c r="BB53" s="126">
        <v>0</v>
      </c>
      <c r="BC53" s="126">
        <v>0</v>
      </c>
      <c r="BD53" s="126">
        <v>0</v>
      </c>
      <c r="BE53" s="126">
        <v>0</v>
      </c>
      <c r="BF53" s="126">
        <v>0</v>
      </c>
      <c r="BG53" s="126">
        <v>0</v>
      </c>
      <c r="BH53" s="126">
        <v>0</v>
      </c>
      <c r="BI53" s="126">
        <v>0</v>
      </c>
      <c r="BJ53" s="126">
        <v>0</v>
      </c>
      <c r="BK53" s="126">
        <v>0</v>
      </c>
      <c r="BL53" s="126">
        <v>0</v>
      </c>
      <c r="BM53" s="126">
        <v>0</v>
      </c>
      <c r="BN53" s="126">
        <v>0</v>
      </c>
      <c r="BO53" s="126">
        <v>0</v>
      </c>
      <c r="BP53" s="126">
        <v>0</v>
      </c>
      <c r="BQ53" s="126">
        <v>0</v>
      </c>
      <c r="BR53" s="126">
        <v>0</v>
      </c>
      <c r="BS53" s="126">
        <v>0</v>
      </c>
      <c r="BT53" s="126">
        <v>0</v>
      </c>
      <c r="BU53" s="126">
        <v>0</v>
      </c>
      <c r="BV53" s="126">
        <v>0</v>
      </c>
      <c r="BW53" s="126">
        <v>0</v>
      </c>
      <c r="BX53" s="126">
        <v>0</v>
      </c>
      <c r="BY53" s="126">
        <v>0</v>
      </c>
      <c r="BZ53" s="126">
        <v>0</v>
      </c>
      <c r="CA53" s="126">
        <v>0</v>
      </c>
      <c r="CB53" s="126">
        <v>0</v>
      </c>
      <c r="CC53" s="126">
        <v>0</v>
      </c>
      <c r="CD53" s="126">
        <v>0</v>
      </c>
      <c r="CE53" s="126">
        <v>0</v>
      </c>
      <c r="CF53" s="126">
        <v>0</v>
      </c>
      <c r="CG53" s="126">
        <v>0</v>
      </c>
      <c r="CH53" s="126">
        <v>0</v>
      </c>
      <c r="CI53" s="126">
        <v>0</v>
      </c>
      <c r="CJ53" s="126">
        <v>0</v>
      </c>
      <c r="CK53" s="126">
        <v>0</v>
      </c>
      <c r="CL53" s="126">
        <v>0</v>
      </c>
      <c r="CM53" s="126">
        <v>0</v>
      </c>
      <c r="CN53" s="126">
        <v>0</v>
      </c>
      <c r="CO53" s="126">
        <v>0</v>
      </c>
      <c r="CP53" s="126">
        <v>0</v>
      </c>
      <c r="CQ53" s="126">
        <v>0</v>
      </c>
    </row>
    <row r="54" spans="1:95" s="100" customFormat="1" ht="14.25" customHeight="1" x14ac:dyDescent="0.25">
      <c r="A54" s="99"/>
      <c r="B54" s="97" t="s">
        <v>193</v>
      </c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  <c r="AF54" s="97"/>
      <c r="AG54" s="97"/>
      <c r="AH54" s="97"/>
      <c r="AI54" s="126">
        <v>11</v>
      </c>
      <c r="AJ54" s="126">
        <v>10.9</v>
      </c>
      <c r="AK54" s="126">
        <v>25.4</v>
      </c>
      <c r="AL54" s="126">
        <v>31</v>
      </c>
      <c r="AM54" s="126">
        <v>29.9</v>
      </c>
      <c r="AN54" s="126">
        <v>41.2</v>
      </c>
      <c r="AO54" s="126">
        <v>37.299999999999997</v>
      </c>
      <c r="AP54" s="126">
        <v>27.4</v>
      </c>
      <c r="AQ54" s="126">
        <v>24.8</v>
      </c>
      <c r="AR54" s="126">
        <v>61.9</v>
      </c>
      <c r="AS54" s="126">
        <v>75.7</v>
      </c>
      <c r="AT54" s="126">
        <v>60.2</v>
      </c>
      <c r="AU54" s="126">
        <v>61.4</v>
      </c>
      <c r="AV54" s="126">
        <v>57.8</v>
      </c>
      <c r="AW54" s="126">
        <v>70.400000000000006</v>
      </c>
      <c r="AX54" s="126">
        <v>63</v>
      </c>
      <c r="AY54" s="126">
        <v>49</v>
      </c>
      <c r="AZ54" s="126">
        <v>50.7</v>
      </c>
      <c r="BA54" s="126">
        <v>46.1</v>
      </c>
      <c r="BB54" s="126">
        <v>34</v>
      </c>
      <c r="BC54" s="126">
        <v>31.5</v>
      </c>
      <c r="BD54" s="126">
        <v>32.200000000000003</v>
      </c>
      <c r="BE54" s="126">
        <v>33.299999999999997</v>
      </c>
      <c r="BF54" s="126">
        <v>26</v>
      </c>
      <c r="BG54" s="126">
        <v>26.7</v>
      </c>
      <c r="BH54" s="126">
        <v>24.8</v>
      </c>
      <c r="BI54" s="126">
        <v>29.8</v>
      </c>
      <c r="BJ54" s="126">
        <v>29.2</v>
      </c>
      <c r="BK54" s="126">
        <v>27.2</v>
      </c>
      <c r="BL54" s="126">
        <v>47</v>
      </c>
      <c r="BM54" s="126">
        <v>41.2</v>
      </c>
      <c r="BN54" s="126">
        <v>45.1</v>
      </c>
      <c r="BO54" s="126">
        <v>125.7</v>
      </c>
      <c r="BP54" s="126">
        <v>129.19999999999999</v>
      </c>
      <c r="BQ54" s="126">
        <v>142.80000000000001</v>
      </c>
      <c r="BR54" s="126">
        <v>142.4</v>
      </c>
      <c r="BS54" s="126">
        <v>144.30000000000001</v>
      </c>
      <c r="BT54" s="126">
        <v>104.9</v>
      </c>
      <c r="BU54" s="126">
        <v>83.6</v>
      </c>
      <c r="BV54" s="126">
        <v>81.3</v>
      </c>
      <c r="BW54" s="126">
        <v>91.9</v>
      </c>
      <c r="BX54" s="126">
        <v>53.2</v>
      </c>
      <c r="BY54" s="126">
        <v>53.2</v>
      </c>
      <c r="BZ54" s="126">
        <v>63.4</v>
      </c>
      <c r="CA54" s="126">
        <v>63.2</v>
      </c>
      <c r="CB54" s="126">
        <v>63.3</v>
      </c>
      <c r="CC54" s="126">
        <v>63.7</v>
      </c>
      <c r="CD54" s="126">
        <v>64.2</v>
      </c>
      <c r="CE54" s="126">
        <v>58.830710000000003</v>
      </c>
      <c r="CF54" s="126">
        <v>59.531939999999999</v>
      </c>
      <c r="CG54" s="126">
        <v>72.784180000000006</v>
      </c>
      <c r="CH54" s="126">
        <v>107.07022000000001</v>
      </c>
      <c r="CI54" s="126">
        <v>105.82911</v>
      </c>
      <c r="CJ54" s="126">
        <v>105.42683</v>
      </c>
      <c r="CK54" s="126">
        <v>102.35279</v>
      </c>
      <c r="CL54" s="126">
        <v>106.72987000000001</v>
      </c>
      <c r="CM54" s="126">
        <v>80.782989999999998</v>
      </c>
      <c r="CN54" s="126">
        <v>85.741169999999997</v>
      </c>
      <c r="CO54" s="126">
        <v>88.081479999999999</v>
      </c>
      <c r="CP54" s="126">
        <v>89.654989999999998</v>
      </c>
      <c r="CQ54" s="126">
        <v>66.704689999999999</v>
      </c>
    </row>
    <row r="55" spans="1:95" s="100" customFormat="1" ht="14.25" customHeight="1" x14ac:dyDescent="0.25">
      <c r="A55" s="99"/>
      <c r="B55" s="96" t="s">
        <v>171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96"/>
      <c r="AI55" s="126">
        <v>0</v>
      </c>
      <c r="AJ55" s="126">
        <v>0</v>
      </c>
      <c r="AK55" s="126">
        <v>0</v>
      </c>
      <c r="AL55" s="126">
        <v>0</v>
      </c>
      <c r="AM55" s="126">
        <v>0</v>
      </c>
      <c r="AN55" s="126">
        <v>0</v>
      </c>
      <c r="AO55" s="126">
        <v>0</v>
      </c>
      <c r="AP55" s="126">
        <v>0</v>
      </c>
      <c r="AQ55" s="126">
        <v>0</v>
      </c>
      <c r="AR55" s="126">
        <v>0</v>
      </c>
      <c r="AS55" s="126">
        <v>0</v>
      </c>
      <c r="AT55" s="126">
        <v>0</v>
      </c>
      <c r="AU55" s="126">
        <v>0</v>
      </c>
      <c r="AV55" s="126">
        <v>0</v>
      </c>
      <c r="AW55" s="126">
        <v>0</v>
      </c>
      <c r="AX55" s="126">
        <v>0</v>
      </c>
      <c r="AY55" s="126">
        <v>0</v>
      </c>
      <c r="AZ55" s="126">
        <v>0</v>
      </c>
      <c r="BA55" s="126">
        <v>0</v>
      </c>
      <c r="BB55" s="126">
        <v>0</v>
      </c>
      <c r="BC55" s="126">
        <v>0</v>
      </c>
      <c r="BD55" s="126">
        <v>0</v>
      </c>
      <c r="BE55" s="126">
        <v>0</v>
      </c>
      <c r="BF55" s="126">
        <v>0</v>
      </c>
      <c r="BG55" s="126">
        <v>0</v>
      </c>
      <c r="BH55" s="126">
        <v>0</v>
      </c>
      <c r="BI55" s="126">
        <v>0</v>
      </c>
      <c r="BJ55" s="126">
        <v>0</v>
      </c>
      <c r="BK55" s="126">
        <v>0</v>
      </c>
      <c r="BL55" s="126">
        <v>0</v>
      </c>
      <c r="BM55" s="126">
        <v>0</v>
      </c>
      <c r="BN55" s="126">
        <v>0</v>
      </c>
      <c r="BO55" s="126">
        <v>0</v>
      </c>
      <c r="BP55" s="126">
        <v>0</v>
      </c>
      <c r="BQ55" s="126">
        <v>0</v>
      </c>
      <c r="BR55" s="126">
        <v>0</v>
      </c>
      <c r="BS55" s="126">
        <v>0</v>
      </c>
      <c r="BT55" s="126">
        <v>0</v>
      </c>
      <c r="BU55" s="126">
        <v>0</v>
      </c>
      <c r="BV55" s="126">
        <v>0</v>
      </c>
      <c r="BW55" s="126">
        <v>0</v>
      </c>
      <c r="BX55" s="126">
        <v>0</v>
      </c>
      <c r="BY55" s="126">
        <v>0</v>
      </c>
      <c r="BZ55" s="126">
        <v>0</v>
      </c>
      <c r="CA55" s="126">
        <v>0</v>
      </c>
      <c r="CB55" s="126">
        <v>0</v>
      </c>
      <c r="CC55" s="126">
        <v>0</v>
      </c>
      <c r="CD55" s="126">
        <v>0</v>
      </c>
      <c r="CE55" s="126">
        <v>0</v>
      </c>
      <c r="CF55" s="126">
        <v>0</v>
      </c>
      <c r="CG55" s="126">
        <v>0</v>
      </c>
      <c r="CH55" s="126">
        <v>0</v>
      </c>
      <c r="CI55" s="126">
        <v>0</v>
      </c>
      <c r="CJ55" s="126">
        <v>0</v>
      </c>
      <c r="CK55" s="126">
        <v>0</v>
      </c>
      <c r="CL55" s="126">
        <v>0</v>
      </c>
      <c r="CM55" s="126">
        <v>0</v>
      </c>
      <c r="CN55" s="126">
        <v>0</v>
      </c>
      <c r="CO55" s="126">
        <v>0</v>
      </c>
      <c r="CP55" s="126">
        <v>0</v>
      </c>
      <c r="CQ55" s="126">
        <v>0</v>
      </c>
    </row>
    <row r="56" spans="1:95" s="100" customFormat="1" ht="14.25" customHeight="1" x14ac:dyDescent="0.25">
      <c r="A56" s="99"/>
      <c r="B56" s="96" t="s">
        <v>172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  <c r="AG56" s="96"/>
      <c r="AH56" s="96"/>
      <c r="AI56" s="126">
        <v>0</v>
      </c>
      <c r="AJ56" s="126">
        <v>0</v>
      </c>
      <c r="AK56" s="126">
        <v>0</v>
      </c>
      <c r="AL56" s="126">
        <v>0</v>
      </c>
      <c r="AM56" s="126">
        <v>0</v>
      </c>
      <c r="AN56" s="126">
        <v>0</v>
      </c>
      <c r="AO56" s="126">
        <v>0</v>
      </c>
      <c r="AP56" s="126">
        <v>0</v>
      </c>
      <c r="AQ56" s="126">
        <v>0</v>
      </c>
      <c r="AR56" s="126">
        <v>0</v>
      </c>
      <c r="AS56" s="126">
        <v>0</v>
      </c>
      <c r="AT56" s="126">
        <v>0</v>
      </c>
      <c r="AU56" s="126">
        <v>0</v>
      </c>
      <c r="AV56" s="126">
        <v>0</v>
      </c>
      <c r="AW56" s="126">
        <v>0</v>
      </c>
      <c r="AX56" s="126">
        <v>0</v>
      </c>
      <c r="AY56" s="126">
        <v>0</v>
      </c>
      <c r="AZ56" s="126">
        <v>0</v>
      </c>
      <c r="BA56" s="126">
        <v>0</v>
      </c>
      <c r="BB56" s="126">
        <v>0</v>
      </c>
      <c r="BC56" s="126">
        <v>0</v>
      </c>
      <c r="BD56" s="126">
        <v>0</v>
      </c>
      <c r="BE56" s="126">
        <v>0</v>
      </c>
      <c r="BF56" s="126">
        <v>0</v>
      </c>
      <c r="BG56" s="126">
        <v>0</v>
      </c>
      <c r="BH56" s="126">
        <v>0</v>
      </c>
      <c r="BI56" s="126">
        <v>0</v>
      </c>
      <c r="BJ56" s="126">
        <v>0</v>
      </c>
      <c r="BK56" s="126">
        <v>0</v>
      </c>
      <c r="BL56" s="126">
        <v>0</v>
      </c>
      <c r="BM56" s="126">
        <v>0</v>
      </c>
      <c r="BN56" s="126">
        <v>0</v>
      </c>
      <c r="BO56" s="126">
        <v>0</v>
      </c>
      <c r="BP56" s="126">
        <v>0</v>
      </c>
      <c r="BQ56" s="126">
        <v>0</v>
      </c>
      <c r="BR56" s="126">
        <v>0</v>
      </c>
      <c r="BS56" s="126">
        <v>0</v>
      </c>
      <c r="BT56" s="126">
        <v>0</v>
      </c>
      <c r="BU56" s="126">
        <v>0</v>
      </c>
      <c r="BV56" s="126">
        <v>0</v>
      </c>
      <c r="BW56" s="126">
        <v>0</v>
      </c>
      <c r="BX56" s="126">
        <v>0</v>
      </c>
      <c r="BY56" s="126">
        <v>0</v>
      </c>
      <c r="BZ56" s="126">
        <v>0</v>
      </c>
      <c r="CA56" s="126">
        <v>0</v>
      </c>
      <c r="CB56" s="126">
        <v>0</v>
      </c>
      <c r="CC56" s="126">
        <v>0</v>
      </c>
      <c r="CD56" s="126">
        <v>0</v>
      </c>
      <c r="CE56" s="126">
        <v>0</v>
      </c>
      <c r="CF56" s="126">
        <v>0</v>
      </c>
      <c r="CG56" s="126">
        <v>0</v>
      </c>
      <c r="CH56" s="126">
        <v>0</v>
      </c>
      <c r="CI56" s="126">
        <v>0</v>
      </c>
      <c r="CJ56" s="126">
        <v>0</v>
      </c>
      <c r="CK56" s="126">
        <v>0</v>
      </c>
      <c r="CL56" s="126">
        <v>0</v>
      </c>
      <c r="CM56" s="126">
        <v>0</v>
      </c>
      <c r="CN56" s="126">
        <v>0</v>
      </c>
      <c r="CO56" s="126">
        <v>0</v>
      </c>
      <c r="CP56" s="126">
        <v>0</v>
      </c>
      <c r="CQ56" s="126">
        <v>0</v>
      </c>
    </row>
    <row r="57" spans="1:95" s="100" customFormat="1" ht="14.25" customHeight="1" x14ac:dyDescent="0.25">
      <c r="A57" s="99"/>
      <c r="B57" s="96" t="s">
        <v>149</v>
      </c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96"/>
      <c r="AI57" s="126">
        <v>0</v>
      </c>
      <c r="AJ57" s="126">
        <v>0</v>
      </c>
      <c r="AK57" s="126">
        <v>0</v>
      </c>
      <c r="AL57" s="126">
        <v>0</v>
      </c>
      <c r="AM57" s="126">
        <v>0</v>
      </c>
      <c r="AN57" s="126">
        <v>0</v>
      </c>
      <c r="AO57" s="126">
        <v>0</v>
      </c>
      <c r="AP57" s="126">
        <v>0</v>
      </c>
      <c r="AQ57" s="126">
        <v>0</v>
      </c>
      <c r="AR57" s="126">
        <v>0</v>
      </c>
      <c r="AS57" s="126">
        <v>0</v>
      </c>
      <c r="AT57" s="126">
        <v>0</v>
      </c>
      <c r="AU57" s="126">
        <v>0</v>
      </c>
      <c r="AV57" s="126">
        <v>0</v>
      </c>
      <c r="AW57" s="126">
        <v>0</v>
      </c>
      <c r="AX57" s="126">
        <v>0</v>
      </c>
      <c r="AY57" s="126">
        <v>0</v>
      </c>
      <c r="AZ57" s="126">
        <v>0</v>
      </c>
      <c r="BA57" s="126">
        <v>0</v>
      </c>
      <c r="BB57" s="126">
        <v>0</v>
      </c>
      <c r="BC57" s="126">
        <v>0</v>
      </c>
      <c r="BD57" s="126">
        <v>0</v>
      </c>
      <c r="BE57" s="126">
        <v>0</v>
      </c>
      <c r="BF57" s="126">
        <v>0</v>
      </c>
      <c r="BG57" s="126">
        <v>0</v>
      </c>
      <c r="BH57" s="126">
        <v>0</v>
      </c>
      <c r="BI57" s="126">
        <v>0</v>
      </c>
      <c r="BJ57" s="126">
        <v>0</v>
      </c>
      <c r="BK57" s="126">
        <v>0</v>
      </c>
      <c r="BL57" s="126">
        <v>0</v>
      </c>
      <c r="BM57" s="126">
        <v>0</v>
      </c>
      <c r="BN57" s="126">
        <v>0</v>
      </c>
      <c r="BO57" s="126">
        <v>0</v>
      </c>
      <c r="BP57" s="126">
        <v>0</v>
      </c>
      <c r="BQ57" s="126">
        <v>0</v>
      </c>
      <c r="BR57" s="126">
        <v>0</v>
      </c>
      <c r="BS57" s="126">
        <v>0</v>
      </c>
      <c r="BT57" s="126">
        <v>0</v>
      </c>
      <c r="BU57" s="126">
        <v>0</v>
      </c>
      <c r="BV57" s="126">
        <v>0</v>
      </c>
      <c r="BW57" s="126">
        <v>0</v>
      </c>
      <c r="BX57" s="126">
        <v>0</v>
      </c>
      <c r="BY57" s="126">
        <v>0</v>
      </c>
      <c r="BZ57" s="126">
        <v>0</v>
      </c>
      <c r="CA57" s="126">
        <v>0</v>
      </c>
      <c r="CB57" s="126">
        <v>0</v>
      </c>
      <c r="CC57" s="126">
        <v>0</v>
      </c>
      <c r="CD57" s="126">
        <v>0</v>
      </c>
      <c r="CE57" s="126">
        <v>0</v>
      </c>
      <c r="CF57" s="126">
        <v>0</v>
      </c>
      <c r="CG57" s="126">
        <v>0</v>
      </c>
      <c r="CH57" s="126">
        <v>0</v>
      </c>
      <c r="CI57" s="126">
        <v>0</v>
      </c>
      <c r="CJ57" s="126">
        <v>0</v>
      </c>
      <c r="CK57" s="126">
        <v>0</v>
      </c>
      <c r="CL57" s="126">
        <v>0</v>
      </c>
      <c r="CM57" s="126">
        <v>0</v>
      </c>
      <c r="CN57" s="126">
        <v>0</v>
      </c>
      <c r="CO57" s="126">
        <v>0</v>
      </c>
      <c r="CP57" s="126">
        <v>0</v>
      </c>
      <c r="CQ57" s="126">
        <v>0</v>
      </c>
    </row>
    <row r="58" spans="1:95" s="100" customFormat="1" ht="14.25" customHeight="1" x14ac:dyDescent="0.25">
      <c r="A58" s="99"/>
      <c r="B58" s="96" t="s">
        <v>21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96"/>
      <c r="AI58" s="126">
        <v>11</v>
      </c>
      <c r="AJ58" s="126">
        <v>10.9</v>
      </c>
      <c r="AK58" s="126">
        <v>25.4</v>
      </c>
      <c r="AL58" s="126">
        <v>31</v>
      </c>
      <c r="AM58" s="126">
        <v>29.9</v>
      </c>
      <c r="AN58" s="126">
        <v>41.2</v>
      </c>
      <c r="AO58" s="126">
        <v>37.299999999999997</v>
      </c>
      <c r="AP58" s="126">
        <v>27.4</v>
      </c>
      <c r="AQ58" s="126">
        <v>24.8</v>
      </c>
      <c r="AR58" s="126">
        <v>61.9</v>
      </c>
      <c r="AS58" s="126">
        <v>75.7</v>
      </c>
      <c r="AT58" s="126">
        <v>60.2</v>
      </c>
      <c r="AU58" s="126">
        <v>61.4</v>
      </c>
      <c r="AV58" s="126">
        <v>57.8</v>
      </c>
      <c r="AW58" s="126">
        <v>70.400000000000006</v>
      </c>
      <c r="AX58" s="126">
        <v>63</v>
      </c>
      <c r="AY58" s="126">
        <v>49</v>
      </c>
      <c r="AZ58" s="126">
        <v>50.7</v>
      </c>
      <c r="BA58" s="126">
        <v>46.1</v>
      </c>
      <c r="BB58" s="126">
        <v>34</v>
      </c>
      <c r="BC58" s="126">
        <v>31.5</v>
      </c>
      <c r="BD58" s="126">
        <v>32.200000000000003</v>
      </c>
      <c r="BE58" s="126">
        <v>33.299999999999997</v>
      </c>
      <c r="BF58" s="126">
        <v>26</v>
      </c>
      <c r="BG58" s="126">
        <v>26.7</v>
      </c>
      <c r="BH58" s="126">
        <v>24.8</v>
      </c>
      <c r="BI58" s="126">
        <v>29.8</v>
      </c>
      <c r="BJ58" s="126">
        <v>29.2</v>
      </c>
      <c r="BK58" s="126">
        <v>27.2</v>
      </c>
      <c r="BL58" s="126">
        <v>47</v>
      </c>
      <c r="BM58" s="126">
        <v>41.2</v>
      </c>
      <c r="BN58" s="126">
        <v>45.1</v>
      </c>
      <c r="BO58" s="126">
        <v>125.7</v>
      </c>
      <c r="BP58" s="126">
        <v>129.19999999999999</v>
      </c>
      <c r="BQ58" s="126">
        <v>142.80000000000001</v>
      </c>
      <c r="BR58" s="126">
        <v>142.4</v>
      </c>
      <c r="BS58" s="126">
        <v>144.30000000000001</v>
      </c>
      <c r="BT58" s="126">
        <v>104.9</v>
      </c>
      <c r="BU58" s="126">
        <v>83.6</v>
      </c>
      <c r="BV58" s="126">
        <v>81.3</v>
      </c>
      <c r="BW58" s="126">
        <v>91.9</v>
      </c>
      <c r="BX58" s="126">
        <v>53.2</v>
      </c>
      <c r="BY58" s="126">
        <v>53.2</v>
      </c>
      <c r="BZ58" s="126">
        <v>63.4</v>
      </c>
      <c r="CA58" s="126">
        <v>63.2</v>
      </c>
      <c r="CB58" s="126">
        <v>63.3</v>
      </c>
      <c r="CC58" s="126">
        <v>63.7</v>
      </c>
      <c r="CD58" s="126">
        <v>64.2</v>
      </c>
      <c r="CE58" s="126">
        <v>58.830710000000003</v>
      </c>
      <c r="CF58" s="126">
        <v>59.531939999999999</v>
      </c>
      <c r="CG58" s="126">
        <v>72.784180000000006</v>
      </c>
      <c r="CH58" s="126">
        <v>107.07022000000001</v>
      </c>
      <c r="CI58" s="126">
        <v>105.82911</v>
      </c>
      <c r="CJ58" s="126">
        <v>105.42683</v>
      </c>
      <c r="CK58" s="126">
        <v>102.35279</v>
      </c>
      <c r="CL58" s="126">
        <v>106.72987000000001</v>
      </c>
      <c r="CM58" s="126">
        <v>80.782989999999998</v>
      </c>
      <c r="CN58" s="126">
        <v>85.741169999999997</v>
      </c>
      <c r="CO58" s="126">
        <v>88.081479999999999</v>
      </c>
      <c r="CP58" s="126">
        <v>89.654989999999998</v>
      </c>
      <c r="CQ58" s="126">
        <v>66.704689999999999</v>
      </c>
    </row>
    <row r="59" spans="1:95" s="100" customFormat="1" ht="14.25" customHeight="1" x14ac:dyDescent="0.25">
      <c r="A59" s="99"/>
      <c r="B59" s="98" t="s">
        <v>191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126">
        <v>11</v>
      </c>
      <c r="AJ59" s="126">
        <v>10.9</v>
      </c>
      <c r="AK59" s="126">
        <v>25.4</v>
      </c>
      <c r="AL59" s="126">
        <v>31</v>
      </c>
      <c r="AM59" s="126">
        <v>29.9</v>
      </c>
      <c r="AN59" s="126">
        <v>41.2</v>
      </c>
      <c r="AO59" s="126">
        <v>37.299999999999997</v>
      </c>
      <c r="AP59" s="126">
        <v>27.4</v>
      </c>
      <c r="AQ59" s="126">
        <v>24.8</v>
      </c>
      <c r="AR59" s="126">
        <v>61.9</v>
      </c>
      <c r="AS59" s="126">
        <v>75.7</v>
      </c>
      <c r="AT59" s="126">
        <v>60.2</v>
      </c>
      <c r="AU59" s="126">
        <v>61.4</v>
      </c>
      <c r="AV59" s="126">
        <v>57.8</v>
      </c>
      <c r="AW59" s="126">
        <v>70.400000000000006</v>
      </c>
      <c r="AX59" s="126">
        <v>63</v>
      </c>
      <c r="AY59" s="126">
        <v>49</v>
      </c>
      <c r="AZ59" s="126">
        <v>50.7</v>
      </c>
      <c r="BA59" s="126">
        <v>46.1</v>
      </c>
      <c r="BB59" s="126">
        <v>34</v>
      </c>
      <c r="BC59" s="126">
        <v>31.5</v>
      </c>
      <c r="BD59" s="126">
        <v>32.200000000000003</v>
      </c>
      <c r="BE59" s="126">
        <v>33.299999999999997</v>
      </c>
      <c r="BF59" s="126">
        <v>26</v>
      </c>
      <c r="BG59" s="126">
        <v>26.7</v>
      </c>
      <c r="BH59" s="126">
        <v>24.8</v>
      </c>
      <c r="BI59" s="126">
        <v>29.8</v>
      </c>
      <c r="BJ59" s="126">
        <v>29.2</v>
      </c>
      <c r="BK59" s="126">
        <v>27.2</v>
      </c>
      <c r="BL59" s="126">
        <v>47</v>
      </c>
      <c r="BM59" s="126">
        <v>41.2</v>
      </c>
      <c r="BN59" s="126">
        <v>45.1</v>
      </c>
      <c r="BO59" s="126">
        <v>125.7</v>
      </c>
      <c r="BP59" s="126">
        <v>129.19999999999999</v>
      </c>
      <c r="BQ59" s="126">
        <v>142.80000000000001</v>
      </c>
      <c r="BR59" s="126">
        <v>142.4</v>
      </c>
      <c r="BS59" s="126">
        <v>144.30000000000001</v>
      </c>
      <c r="BT59" s="126">
        <v>104.9</v>
      </c>
      <c r="BU59" s="126">
        <v>83.6</v>
      </c>
      <c r="BV59" s="126">
        <v>81.3</v>
      </c>
      <c r="BW59" s="126">
        <v>91.9</v>
      </c>
      <c r="BX59" s="126">
        <v>53.2</v>
      </c>
      <c r="BY59" s="126">
        <v>53.2</v>
      </c>
      <c r="BZ59" s="126">
        <v>63.4</v>
      </c>
      <c r="CA59" s="126">
        <v>63.2</v>
      </c>
      <c r="CB59" s="126">
        <v>63.3</v>
      </c>
      <c r="CC59" s="126">
        <v>63.7</v>
      </c>
      <c r="CD59" s="126">
        <v>64.2</v>
      </c>
      <c r="CE59" s="126">
        <v>58.830710000000003</v>
      </c>
      <c r="CF59" s="126">
        <v>59.531939999999999</v>
      </c>
      <c r="CG59" s="126">
        <v>72.784180000000006</v>
      </c>
      <c r="CH59" s="126">
        <v>107.07022000000001</v>
      </c>
      <c r="CI59" s="126">
        <v>105.82911</v>
      </c>
      <c r="CJ59" s="126">
        <v>105.42683</v>
      </c>
      <c r="CK59" s="126">
        <v>102.35279</v>
      </c>
      <c r="CL59" s="126">
        <v>106.72987000000001</v>
      </c>
      <c r="CM59" s="126">
        <v>80.782989999999998</v>
      </c>
      <c r="CN59" s="126">
        <v>85.741169999999997</v>
      </c>
      <c r="CO59" s="126">
        <v>88.081479999999999</v>
      </c>
      <c r="CP59" s="126">
        <v>89.654989999999998</v>
      </c>
      <c r="CQ59" s="126">
        <v>66.704689999999999</v>
      </c>
    </row>
    <row r="60" spans="1:95" s="100" customFormat="1" ht="14.25" customHeight="1" x14ac:dyDescent="0.25">
      <c r="A60" s="88"/>
      <c r="B60" s="97" t="s">
        <v>194</v>
      </c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/>
      <c r="AH60" s="97"/>
      <c r="AI60" s="126">
        <v>388.3</v>
      </c>
      <c r="AJ60" s="126">
        <v>438.8</v>
      </c>
      <c r="AK60" s="126">
        <v>430.3</v>
      </c>
      <c r="AL60" s="126">
        <v>357.9</v>
      </c>
      <c r="AM60" s="126">
        <v>423.5</v>
      </c>
      <c r="AN60" s="126">
        <v>422.4</v>
      </c>
      <c r="AO60" s="126">
        <v>400.3</v>
      </c>
      <c r="AP60" s="126">
        <v>417</v>
      </c>
      <c r="AQ60" s="126">
        <v>474</v>
      </c>
      <c r="AR60" s="126">
        <v>491.2</v>
      </c>
      <c r="AS60" s="126">
        <v>432</v>
      </c>
      <c r="AT60" s="126">
        <v>499.9</v>
      </c>
      <c r="AU60" s="126">
        <v>617.6</v>
      </c>
      <c r="AV60" s="126">
        <v>625.70000000000005</v>
      </c>
      <c r="AW60" s="126">
        <v>599.1</v>
      </c>
      <c r="AX60" s="126">
        <v>616.20000000000005</v>
      </c>
      <c r="AY60" s="126">
        <v>615.4</v>
      </c>
      <c r="AZ60" s="126">
        <v>622.4</v>
      </c>
      <c r="BA60" s="126">
        <v>605.70000000000005</v>
      </c>
      <c r="BB60" s="126">
        <v>626.29999999999995</v>
      </c>
      <c r="BC60" s="126">
        <v>709.9</v>
      </c>
      <c r="BD60" s="126">
        <v>725.3</v>
      </c>
      <c r="BE60" s="126">
        <v>678.9</v>
      </c>
      <c r="BF60" s="126">
        <v>709.2</v>
      </c>
      <c r="BG60" s="126">
        <v>820.80000000000007</v>
      </c>
      <c r="BH60" s="126">
        <v>850.5</v>
      </c>
      <c r="BI60" s="126">
        <v>834.19999999999993</v>
      </c>
      <c r="BJ60" s="126">
        <v>830.7</v>
      </c>
      <c r="BK60" s="126">
        <v>946</v>
      </c>
      <c r="BL60" s="126">
        <v>962.5</v>
      </c>
      <c r="BM60" s="126">
        <v>901.4</v>
      </c>
      <c r="BN60" s="126">
        <v>856.90000000000009</v>
      </c>
      <c r="BO60" s="126">
        <v>822</v>
      </c>
      <c r="BP60" s="126">
        <v>863.9</v>
      </c>
      <c r="BQ60" s="126">
        <v>851.7</v>
      </c>
      <c r="BR60" s="126">
        <v>877.09999999999991</v>
      </c>
      <c r="BS60" s="126">
        <v>1013.3</v>
      </c>
      <c r="BT60" s="126">
        <v>1001</v>
      </c>
      <c r="BU60" s="126">
        <v>955.9</v>
      </c>
      <c r="BV60" s="126">
        <v>964.1</v>
      </c>
      <c r="BW60" s="126">
        <v>975</v>
      </c>
      <c r="BX60" s="126">
        <v>964.4</v>
      </c>
      <c r="BY60" s="126">
        <v>923.7</v>
      </c>
      <c r="BZ60" s="126">
        <v>915.8</v>
      </c>
      <c r="CA60" s="126">
        <v>1028.4000000000001</v>
      </c>
      <c r="CB60" s="126">
        <v>1047.8000000000002</v>
      </c>
      <c r="CC60" s="126">
        <v>1025</v>
      </c>
      <c r="CD60" s="126">
        <v>1040.4000000000001</v>
      </c>
      <c r="CE60" s="126">
        <v>1151.91157</v>
      </c>
      <c r="CF60" s="126">
        <v>1027.09645</v>
      </c>
      <c r="CG60" s="126">
        <v>1092.5983100000001</v>
      </c>
      <c r="CH60" s="126">
        <v>1194.4911200000001</v>
      </c>
      <c r="CI60" s="126">
        <v>1315.3374100000001</v>
      </c>
      <c r="CJ60" s="126">
        <v>1239.4728200000002</v>
      </c>
      <c r="CK60" s="126">
        <v>1359.20496</v>
      </c>
      <c r="CL60" s="126">
        <v>1483.4079300000001</v>
      </c>
      <c r="CM60" s="126">
        <v>1666.8098300000001</v>
      </c>
      <c r="CN60" s="126">
        <v>1797.5190600000001</v>
      </c>
      <c r="CO60" s="126">
        <v>1938.2811000000002</v>
      </c>
      <c r="CP60" s="126">
        <v>1892.18803</v>
      </c>
      <c r="CQ60" s="126">
        <v>1977.7816200000002</v>
      </c>
    </row>
    <row r="61" spans="1:95" s="100" customFormat="1" ht="14.25" customHeight="1" x14ac:dyDescent="0.25">
      <c r="A61" s="88"/>
      <c r="B61" s="96" t="s">
        <v>171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96"/>
      <c r="AI61" s="126">
        <v>0</v>
      </c>
      <c r="AJ61" s="126">
        <v>0</v>
      </c>
      <c r="AK61" s="126">
        <v>0</v>
      </c>
      <c r="AL61" s="126">
        <v>0</v>
      </c>
      <c r="AM61" s="126">
        <v>0</v>
      </c>
      <c r="AN61" s="126">
        <v>0</v>
      </c>
      <c r="AO61" s="126">
        <v>0</v>
      </c>
      <c r="AP61" s="126">
        <v>0</v>
      </c>
      <c r="AQ61" s="126">
        <v>0</v>
      </c>
      <c r="AR61" s="126">
        <v>0</v>
      </c>
      <c r="AS61" s="126">
        <v>0</v>
      </c>
      <c r="AT61" s="126">
        <v>0</v>
      </c>
      <c r="AU61" s="126">
        <v>0</v>
      </c>
      <c r="AV61" s="126">
        <v>0</v>
      </c>
      <c r="AW61" s="126">
        <v>0</v>
      </c>
      <c r="AX61" s="126">
        <v>0</v>
      </c>
      <c r="AY61" s="126">
        <v>0</v>
      </c>
      <c r="AZ61" s="126">
        <v>0</v>
      </c>
      <c r="BA61" s="126">
        <v>0</v>
      </c>
      <c r="BB61" s="126">
        <v>0</v>
      </c>
      <c r="BC61" s="126">
        <v>0</v>
      </c>
      <c r="BD61" s="126">
        <v>0</v>
      </c>
      <c r="BE61" s="126">
        <v>0</v>
      </c>
      <c r="BF61" s="126">
        <v>0</v>
      </c>
      <c r="BG61" s="126">
        <v>0</v>
      </c>
      <c r="BH61" s="126">
        <v>0</v>
      </c>
      <c r="BI61" s="126">
        <v>0</v>
      </c>
      <c r="BJ61" s="126">
        <v>0</v>
      </c>
      <c r="BK61" s="126">
        <v>0</v>
      </c>
      <c r="BL61" s="126">
        <v>0</v>
      </c>
      <c r="BM61" s="126">
        <v>0</v>
      </c>
      <c r="BN61" s="126">
        <v>0</v>
      </c>
      <c r="BO61" s="126">
        <v>0</v>
      </c>
      <c r="BP61" s="126">
        <v>0</v>
      </c>
      <c r="BQ61" s="126">
        <v>0</v>
      </c>
      <c r="BR61" s="126">
        <v>0</v>
      </c>
      <c r="BS61" s="126">
        <v>0</v>
      </c>
      <c r="BT61" s="126">
        <v>0</v>
      </c>
      <c r="BU61" s="126">
        <v>0</v>
      </c>
      <c r="BV61" s="126">
        <v>0</v>
      </c>
      <c r="BW61" s="126">
        <v>0</v>
      </c>
      <c r="BX61" s="126">
        <v>0</v>
      </c>
      <c r="BY61" s="126">
        <v>0</v>
      </c>
      <c r="BZ61" s="126">
        <v>0</v>
      </c>
      <c r="CA61" s="126">
        <v>0</v>
      </c>
      <c r="CB61" s="126">
        <v>0</v>
      </c>
      <c r="CC61" s="126">
        <v>0</v>
      </c>
      <c r="CD61" s="126">
        <v>0</v>
      </c>
      <c r="CE61" s="126">
        <v>0</v>
      </c>
      <c r="CF61" s="126">
        <v>0</v>
      </c>
      <c r="CG61" s="126">
        <v>0</v>
      </c>
      <c r="CH61" s="126">
        <v>0</v>
      </c>
      <c r="CI61" s="126">
        <v>0</v>
      </c>
      <c r="CJ61" s="126">
        <v>0</v>
      </c>
      <c r="CK61" s="126">
        <v>0</v>
      </c>
      <c r="CL61" s="126">
        <v>0</v>
      </c>
      <c r="CM61" s="126">
        <v>0</v>
      </c>
      <c r="CN61" s="126">
        <v>0</v>
      </c>
      <c r="CO61" s="126">
        <v>0</v>
      </c>
      <c r="CP61" s="126">
        <v>0</v>
      </c>
      <c r="CQ61" s="126">
        <v>0</v>
      </c>
    </row>
    <row r="62" spans="1:95" s="100" customFormat="1" ht="14.25" customHeight="1" x14ac:dyDescent="0.25">
      <c r="A62" s="88"/>
      <c r="B62" s="96" t="s">
        <v>172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96"/>
      <c r="AI62" s="126">
        <v>0</v>
      </c>
      <c r="AJ62" s="126">
        <v>0</v>
      </c>
      <c r="AK62" s="126">
        <v>0</v>
      </c>
      <c r="AL62" s="126">
        <v>0</v>
      </c>
      <c r="AM62" s="126">
        <v>0</v>
      </c>
      <c r="AN62" s="126">
        <v>0</v>
      </c>
      <c r="AO62" s="126">
        <v>0</v>
      </c>
      <c r="AP62" s="126">
        <v>0</v>
      </c>
      <c r="AQ62" s="126">
        <v>0</v>
      </c>
      <c r="AR62" s="126">
        <v>0</v>
      </c>
      <c r="AS62" s="126">
        <v>0</v>
      </c>
      <c r="AT62" s="126">
        <v>0</v>
      </c>
      <c r="AU62" s="126">
        <v>0</v>
      </c>
      <c r="AV62" s="126">
        <v>0</v>
      </c>
      <c r="AW62" s="126">
        <v>0</v>
      </c>
      <c r="AX62" s="126">
        <v>0</v>
      </c>
      <c r="AY62" s="126">
        <v>0</v>
      </c>
      <c r="AZ62" s="126">
        <v>0</v>
      </c>
      <c r="BA62" s="126">
        <v>0</v>
      </c>
      <c r="BB62" s="126">
        <v>0</v>
      </c>
      <c r="BC62" s="126">
        <v>0</v>
      </c>
      <c r="BD62" s="126">
        <v>0</v>
      </c>
      <c r="BE62" s="126">
        <v>0</v>
      </c>
      <c r="BF62" s="126">
        <v>0</v>
      </c>
      <c r="BG62" s="126">
        <v>0</v>
      </c>
      <c r="BH62" s="126">
        <v>0</v>
      </c>
      <c r="BI62" s="126">
        <v>0</v>
      </c>
      <c r="BJ62" s="126">
        <v>0</v>
      </c>
      <c r="BK62" s="126">
        <v>0</v>
      </c>
      <c r="BL62" s="126">
        <v>0</v>
      </c>
      <c r="BM62" s="126">
        <v>0</v>
      </c>
      <c r="BN62" s="126">
        <v>0</v>
      </c>
      <c r="BO62" s="126">
        <v>0</v>
      </c>
      <c r="BP62" s="126">
        <v>0</v>
      </c>
      <c r="BQ62" s="126">
        <v>0</v>
      </c>
      <c r="BR62" s="126">
        <v>0</v>
      </c>
      <c r="BS62" s="126">
        <v>0</v>
      </c>
      <c r="BT62" s="126">
        <v>0</v>
      </c>
      <c r="BU62" s="126">
        <v>0</v>
      </c>
      <c r="BV62" s="126">
        <v>0</v>
      </c>
      <c r="BW62" s="126">
        <v>0</v>
      </c>
      <c r="BX62" s="126">
        <v>0</v>
      </c>
      <c r="BY62" s="126">
        <v>0</v>
      </c>
      <c r="BZ62" s="126">
        <v>0</v>
      </c>
      <c r="CA62" s="126">
        <v>0</v>
      </c>
      <c r="CB62" s="126">
        <v>0</v>
      </c>
      <c r="CC62" s="126">
        <v>0</v>
      </c>
      <c r="CD62" s="126">
        <v>0</v>
      </c>
      <c r="CE62" s="126">
        <v>0</v>
      </c>
      <c r="CF62" s="126">
        <v>0</v>
      </c>
      <c r="CG62" s="126">
        <v>0</v>
      </c>
      <c r="CH62" s="126">
        <v>0</v>
      </c>
      <c r="CI62" s="126">
        <v>0</v>
      </c>
      <c r="CJ62" s="126">
        <v>0</v>
      </c>
      <c r="CK62" s="126">
        <v>0</v>
      </c>
      <c r="CL62" s="126">
        <v>0</v>
      </c>
      <c r="CM62" s="126">
        <v>0</v>
      </c>
      <c r="CN62" s="126">
        <v>0</v>
      </c>
      <c r="CO62" s="126">
        <v>0</v>
      </c>
      <c r="CP62" s="126">
        <v>0</v>
      </c>
      <c r="CQ62" s="126">
        <v>0</v>
      </c>
    </row>
    <row r="63" spans="1:95" s="100" customFormat="1" ht="14.25" customHeight="1" x14ac:dyDescent="0.25">
      <c r="A63" s="88"/>
      <c r="B63" s="96" t="s">
        <v>149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126">
        <v>0</v>
      </c>
      <c r="AJ63" s="126">
        <v>0</v>
      </c>
      <c r="AK63" s="126">
        <v>0</v>
      </c>
      <c r="AL63" s="126">
        <v>0</v>
      </c>
      <c r="AM63" s="126">
        <v>0</v>
      </c>
      <c r="AN63" s="126">
        <v>0</v>
      </c>
      <c r="AO63" s="126">
        <v>0</v>
      </c>
      <c r="AP63" s="126">
        <v>0</v>
      </c>
      <c r="AQ63" s="126">
        <v>0</v>
      </c>
      <c r="AR63" s="126">
        <v>0</v>
      </c>
      <c r="AS63" s="126">
        <v>0</v>
      </c>
      <c r="AT63" s="126">
        <v>0</v>
      </c>
      <c r="AU63" s="126">
        <v>0</v>
      </c>
      <c r="AV63" s="126">
        <v>0</v>
      </c>
      <c r="AW63" s="126">
        <v>0</v>
      </c>
      <c r="AX63" s="126">
        <v>0</v>
      </c>
      <c r="AY63" s="126">
        <v>0</v>
      </c>
      <c r="AZ63" s="126">
        <v>0</v>
      </c>
      <c r="BA63" s="126">
        <v>0</v>
      </c>
      <c r="BB63" s="126">
        <v>0</v>
      </c>
      <c r="BC63" s="126">
        <v>1.8</v>
      </c>
      <c r="BD63" s="126">
        <v>3.4</v>
      </c>
      <c r="BE63" s="126">
        <v>5.0999999999999996</v>
      </c>
      <c r="BF63" s="126">
        <v>7</v>
      </c>
      <c r="BG63" s="126">
        <v>6.6</v>
      </c>
      <c r="BH63" s="126">
        <v>6.5</v>
      </c>
      <c r="BI63" s="126">
        <v>6.4</v>
      </c>
      <c r="BJ63" s="126">
        <v>6</v>
      </c>
      <c r="BK63" s="126">
        <v>6</v>
      </c>
      <c r="BL63" s="126">
        <v>6</v>
      </c>
      <c r="BM63" s="126">
        <v>6</v>
      </c>
      <c r="BN63" s="126">
        <v>6</v>
      </c>
      <c r="BO63" s="126">
        <v>6</v>
      </c>
      <c r="BP63" s="126">
        <v>6</v>
      </c>
      <c r="BQ63" s="126">
        <v>6</v>
      </c>
      <c r="BR63" s="126">
        <v>6</v>
      </c>
      <c r="BS63" s="126">
        <v>6</v>
      </c>
      <c r="BT63" s="126">
        <v>6</v>
      </c>
      <c r="BU63" s="126">
        <v>6.1</v>
      </c>
      <c r="BV63" s="126">
        <v>6.1</v>
      </c>
      <c r="BW63" s="126">
        <v>6.1</v>
      </c>
      <c r="BX63" s="126">
        <v>6.1</v>
      </c>
      <c r="BY63" s="126">
        <v>6.1</v>
      </c>
      <c r="BZ63" s="126">
        <v>6.1</v>
      </c>
      <c r="CA63" s="126">
        <v>5.9</v>
      </c>
      <c r="CB63" s="126">
        <v>5.9</v>
      </c>
      <c r="CC63" s="126">
        <v>6.1</v>
      </c>
      <c r="CD63" s="126">
        <v>6.1</v>
      </c>
      <c r="CE63" s="126">
        <v>4.6069300000000002</v>
      </c>
      <c r="CF63" s="126">
        <v>3.07497</v>
      </c>
      <c r="CG63" s="126">
        <v>1.54694</v>
      </c>
      <c r="CH63" s="126">
        <v>3.2489999999999998E-2</v>
      </c>
      <c r="CI63" s="126">
        <v>3.2489999999999998E-2</v>
      </c>
      <c r="CJ63" s="126">
        <v>3.2489999999999998E-2</v>
      </c>
      <c r="CK63" s="126">
        <v>3.2489999999999998E-2</v>
      </c>
      <c r="CL63" s="126">
        <v>38.894629999999999</v>
      </c>
      <c r="CM63" s="126">
        <v>38.894629999999999</v>
      </c>
      <c r="CN63" s="126">
        <v>38.894629999999999</v>
      </c>
      <c r="CO63" s="126">
        <v>38.894629999999999</v>
      </c>
      <c r="CP63" s="126">
        <v>38.894629999999999</v>
      </c>
      <c r="CQ63" s="126">
        <v>38.894629999999999</v>
      </c>
    </row>
    <row r="64" spans="1:95" s="100" customFormat="1" ht="14.25" customHeight="1" x14ac:dyDescent="0.25">
      <c r="A64" s="88"/>
      <c r="B64" s="96" t="s">
        <v>21</v>
      </c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96"/>
      <c r="AI64" s="126">
        <v>388.3</v>
      </c>
      <c r="AJ64" s="126">
        <v>438.8</v>
      </c>
      <c r="AK64" s="126">
        <v>430.3</v>
      </c>
      <c r="AL64" s="126">
        <v>357.9</v>
      </c>
      <c r="AM64" s="126">
        <v>423.5</v>
      </c>
      <c r="AN64" s="126">
        <v>422.4</v>
      </c>
      <c r="AO64" s="126">
        <v>400.3</v>
      </c>
      <c r="AP64" s="126">
        <v>417</v>
      </c>
      <c r="AQ64" s="126">
        <v>474</v>
      </c>
      <c r="AR64" s="126">
        <v>491.2</v>
      </c>
      <c r="AS64" s="126">
        <v>432</v>
      </c>
      <c r="AT64" s="126">
        <v>499.9</v>
      </c>
      <c r="AU64" s="126">
        <v>617.6</v>
      </c>
      <c r="AV64" s="126">
        <v>625.70000000000005</v>
      </c>
      <c r="AW64" s="126">
        <v>599.1</v>
      </c>
      <c r="AX64" s="126">
        <v>616.20000000000005</v>
      </c>
      <c r="AY64" s="126">
        <v>615.4</v>
      </c>
      <c r="AZ64" s="126">
        <v>622.4</v>
      </c>
      <c r="BA64" s="126">
        <v>605.70000000000005</v>
      </c>
      <c r="BB64" s="126">
        <v>626.29999999999995</v>
      </c>
      <c r="BC64" s="126">
        <v>708.1</v>
      </c>
      <c r="BD64" s="126">
        <v>721.9</v>
      </c>
      <c r="BE64" s="126">
        <v>673.8</v>
      </c>
      <c r="BF64" s="126">
        <v>702.2</v>
      </c>
      <c r="BG64" s="126">
        <v>814.2</v>
      </c>
      <c r="BH64" s="126">
        <v>844</v>
      </c>
      <c r="BI64" s="126">
        <v>827.8</v>
      </c>
      <c r="BJ64" s="126">
        <v>824.7</v>
      </c>
      <c r="BK64" s="126">
        <v>940</v>
      </c>
      <c r="BL64" s="126">
        <v>956.5</v>
      </c>
      <c r="BM64" s="126">
        <v>895.4</v>
      </c>
      <c r="BN64" s="126">
        <v>850.90000000000009</v>
      </c>
      <c r="BO64" s="126">
        <v>816</v>
      </c>
      <c r="BP64" s="126">
        <v>857.9</v>
      </c>
      <c r="BQ64" s="126">
        <v>845.7</v>
      </c>
      <c r="BR64" s="126">
        <v>871.09999999999991</v>
      </c>
      <c r="BS64" s="126">
        <v>1007.3</v>
      </c>
      <c r="BT64" s="126">
        <v>995</v>
      </c>
      <c r="BU64" s="126">
        <v>949.8</v>
      </c>
      <c r="BV64" s="126">
        <v>958</v>
      </c>
      <c r="BW64" s="126">
        <v>968.9</v>
      </c>
      <c r="BX64" s="126">
        <v>958.3</v>
      </c>
      <c r="BY64" s="126">
        <v>917.6</v>
      </c>
      <c r="BZ64" s="126">
        <v>909.69999999999993</v>
      </c>
      <c r="CA64" s="126">
        <v>1022.5</v>
      </c>
      <c r="CB64" s="126">
        <v>1041.9000000000001</v>
      </c>
      <c r="CC64" s="126">
        <v>1018.9</v>
      </c>
      <c r="CD64" s="126">
        <v>1034.3000000000002</v>
      </c>
      <c r="CE64" s="126">
        <v>1147.3046400000001</v>
      </c>
      <c r="CF64" s="126">
        <v>1024.0214800000001</v>
      </c>
      <c r="CG64" s="126">
        <v>1091.0513700000001</v>
      </c>
      <c r="CH64" s="126">
        <v>1194.4586300000001</v>
      </c>
      <c r="CI64" s="126">
        <v>1315.30492</v>
      </c>
      <c r="CJ64" s="126">
        <v>1239.4403300000001</v>
      </c>
      <c r="CK64" s="126">
        <v>1359.17247</v>
      </c>
      <c r="CL64" s="126">
        <v>1444.5133000000001</v>
      </c>
      <c r="CM64" s="126">
        <v>1627.9152000000001</v>
      </c>
      <c r="CN64" s="126">
        <v>1758.6244300000001</v>
      </c>
      <c r="CO64" s="126">
        <v>1899.3864700000001</v>
      </c>
      <c r="CP64" s="126">
        <v>1853.2934</v>
      </c>
      <c r="CQ64" s="126">
        <v>1938.8869900000002</v>
      </c>
    </row>
    <row r="65" spans="1:95" s="100" customFormat="1" ht="14.25" customHeight="1" x14ac:dyDescent="0.25">
      <c r="A65" s="88"/>
      <c r="B65" s="98" t="s">
        <v>191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126">
        <v>0</v>
      </c>
      <c r="AJ65" s="126">
        <v>0</v>
      </c>
      <c r="AK65" s="126">
        <v>0</v>
      </c>
      <c r="AL65" s="126">
        <v>0</v>
      </c>
      <c r="AM65" s="126">
        <v>0</v>
      </c>
      <c r="AN65" s="126">
        <v>0</v>
      </c>
      <c r="AO65" s="126">
        <v>0</v>
      </c>
      <c r="AP65" s="126">
        <v>0</v>
      </c>
      <c r="AQ65" s="126">
        <v>0</v>
      </c>
      <c r="AR65" s="126">
        <v>0</v>
      </c>
      <c r="AS65" s="126">
        <v>0</v>
      </c>
      <c r="AT65" s="126">
        <v>0</v>
      </c>
      <c r="AU65" s="126">
        <v>0</v>
      </c>
      <c r="AV65" s="126">
        <v>0</v>
      </c>
      <c r="AW65" s="126">
        <v>0</v>
      </c>
      <c r="AX65" s="126">
        <v>0</v>
      </c>
      <c r="AY65" s="126">
        <v>0</v>
      </c>
      <c r="AZ65" s="126">
        <v>0</v>
      </c>
      <c r="BA65" s="126">
        <v>0</v>
      </c>
      <c r="BB65" s="126">
        <v>0</v>
      </c>
      <c r="BC65" s="126">
        <v>0</v>
      </c>
      <c r="BD65" s="126">
        <v>0</v>
      </c>
      <c r="BE65" s="126">
        <v>0</v>
      </c>
      <c r="BF65" s="126">
        <v>0</v>
      </c>
      <c r="BG65" s="126">
        <v>0</v>
      </c>
      <c r="BH65" s="126">
        <v>0</v>
      </c>
      <c r="BI65" s="126">
        <v>0</v>
      </c>
      <c r="BJ65" s="126">
        <v>0</v>
      </c>
      <c r="BK65" s="126">
        <v>0.2</v>
      </c>
      <c r="BL65" s="126">
        <v>1.3</v>
      </c>
      <c r="BM65" s="126">
        <v>1.6</v>
      </c>
      <c r="BN65" s="126">
        <v>1.7</v>
      </c>
      <c r="BO65" s="126">
        <v>1.3</v>
      </c>
      <c r="BP65" s="126">
        <v>1</v>
      </c>
      <c r="BQ65" s="126">
        <v>0.7</v>
      </c>
      <c r="BR65" s="126">
        <v>0.3</v>
      </c>
      <c r="BS65" s="126">
        <v>0.4</v>
      </c>
      <c r="BT65" s="126">
        <v>0.4</v>
      </c>
      <c r="BU65" s="126">
        <v>0.4</v>
      </c>
      <c r="BV65" s="126">
        <v>0.4</v>
      </c>
      <c r="BW65" s="126">
        <v>0.4</v>
      </c>
      <c r="BX65" s="126">
        <v>0.4</v>
      </c>
      <c r="BY65" s="126">
        <v>0.4</v>
      </c>
      <c r="BZ65" s="126">
        <v>0.4</v>
      </c>
      <c r="CA65" s="126">
        <v>0.4</v>
      </c>
      <c r="CB65" s="126">
        <v>0.4</v>
      </c>
      <c r="CC65" s="126">
        <v>0.4</v>
      </c>
      <c r="CD65" s="126">
        <v>0.4</v>
      </c>
      <c r="CE65" s="126">
        <v>0.35100999999999999</v>
      </c>
      <c r="CF65" s="126">
        <v>0.35102</v>
      </c>
      <c r="CG65" s="126">
        <v>0.35100999999999999</v>
      </c>
      <c r="CH65" s="126">
        <v>0.35100999999999999</v>
      </c>
      <c r="CI65" s="126">
        <v>0.35100999999999999</v>
      </c>
      <c r="CJ65" s="126">
        <v>0.35102</v>
      </c>
      <c r="CK65" s="126">
        <v>0.35100999999999999</v>
      </c>
      <c r="CL65" s="126">
        <v>0.35100999999999999</v>
      </c>
      <c r="CM65" s="126">
        <v>0.35100999999999999</v>
      </c>
      <c r="CN65" s="126">
        <v>0.35100999999999999</v>
      </c>
      <c r="CO65" s="126">
        <v>0.35100999999999999</v>
      </c>
      <c r="CP65" s="126">
        <v>0.35100999999999999</v>
      </c>
      <c r="CQ65" s="126">
        <v>0.35100999999999999</v>
      </c>
    </row>
    <row r="66" spans="1:95" s="100" customFormat="1" ht="14.25" customHeight="1" x14ac:dyDescent="0.25">
      <c r="A66" s="99"/>
      <c r="B66" s="97" t="s">
        <v>195</v>
      </c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126">
        <v>236.3</v>
      </c>
      <c r="AJ66" s="126">
        <v>243.3</v>
      </c>
      <c r="AK66" s="126">
        <v>225.10000000000002</v>
      </c>
      <c r="AL66" s="126">
        <v>214.1</v>
      </c>
      <c r="AM66" s="126">
        <v>230.4</v>
      </c>
      <c r="AN66" s="126">
        <v>222.7</v>
      </c>
      <c r="AO66" s="126">
        <v>260</v>
      </c>
      <c r="AP66" s="126">
        <v>238.8</v>
      </c>
      <c r="AQ66" s="126">
        <v>234.1</v>
      </c>
      <c r="AR66" s="126">
        <v>260.5</v>
      </c>
      <c r="AS66" s="126">
        <v>243.20000000000002</v>
      </c>
      <c r="AT66" s="126">
        <v>214.2</v>
      </c>
      <c r="AU66" s="126">
        <v>290.5</v>
      </c>
      <c r="AV66" s="126">
        <v>403.70000000000005</v>
      </c>
      <c r="AW66" s="126">
        <v>462.09999999999997</v>
      </c>
      <c r="AX66" s="126">
        <v>479.1</v>
      </c>
      <c r="AY66" s="126">
        <v>443.1</v>
      </c>
      <c r="AZ66" s="126">
        <v>463.30000000000007</v>
      </c>
      <c r="BA66" s="126">
        <v>458.79999999999995</v>
      </c>
      <c r="BB66" s="126">
        <v>300.10000000000002</v>
      </c>
      <c r="BC66" s="126">
        <v>332.19999999999993</v>
      </c>
      <c r="BD66" s="126">
        <v>419.99999999999994</v>
      </c>
      <c r="BE66" s="126">
        <v>413.5</v>
      </c>
      <c r="BF66" s="126">
        <v>441.3</v>
      </c>
      <c r="BG66" s="126">
        <v>452.20000000000005</v>
      </c>
      <c r="BH66" s="126">
        <v>457.6</v>
      </c>
      <c r="BI66" s="126">
        <v>476.20000000000005</v>
      </c>
      <c r="BJ66" s="126">
        <v>487.2</v>
      </c>
      <c r="BK66" s="126">
        <v>508.1</v>
      </c>
      <c r="BL66" s="126">
        <v>512.19999999999993</v>
      </c>
      <c r="BM66" s="126">
        <v>450.29999999999995</v>
      </c>
      <c r="BN66" s="126">
        <v>418.6</v>
      </c>
      <c r="BO66" s="126">
        <v>415.2</v>
      </c>
      <c r="BP66" s="126">
        <v>417.29999999999995</v>
      </c>
      <c r="BQ66" s="126">
        <v>408.79999999999995</v>
      </c>
      <c r="BR66" s="126">
        <v>397.2</v>
      </c>
      <c r="BS66" s="126">
        <v>415.40000000000003</v>
      </c>
      <c r="BT66" s="126">
        <v>424.3</v>
      </c>
      <c r="BU66" s="126">
        <v>424.2</v>
      </c>
      <c r="BV66" s="126">
        <v>443.7</v>
      </c>
      <c r="BW66" s="126">
        <v>451</v>
      </c>
      <c r="BX66" s="126">
        <v>492.6</v>
      </c>
      <c r="BY66" s="126">
        <v>567.4</v>
      </c>
      <c r="BZ66" s="126">
        <v>578.39999999999986</v>
      </c>
      <c r="CA66" s="126">
        <v>579.70000000000005</v>
      </c>
      <c r="CB66" s="126">
        <v>572.5</v>
      </c>
      <c r="CC66" s="126">
        <v>564.9</v>
      </c>
      <c r="CD66" s="126">
        <v>558.70000000000005</v>
      </c>
      <c r="CE66" s="126">
        <v>555.87329999999986</v>
      </c>
      <c r="CF66" s="126">
        <v>561.67435</v>
      </c>
      <c r="CG66" s="126">
        <v>583.83767</v>
      </c>
      <c r="CH66" s="126">
        <v>598.98089999999991</v>
      </c>
      <c r="CI66" s="126">
        <v>631.97050999999999</v>
      </c>
      <c r="CJ66" s="126">
        <v>659.40786000000003</v>
      </c>
      <c r="CK66" s="126">
        <v>711.44538999999997</v>
      </c>
      <c r="CL66" s="126">
        <v>717.46379999999999</v>
      </c>
      <c r="CM66" s="126">
        <v>771.56768</v>
      </c>
      <c r="CN66" s="126">
        <v>756.55646000000002</v>
      </c>
      <c r="CO66" s="126">
        <v>762.37936999999999</v>
      </c>
      <c r="CP66" s="126">
        <v>810.78188999999998</v>
      </c>
      <c r="CQ66" s="126">
        <v>850.63840000000005</v>
      </c>
    </row>
    <row r="67" spans="1:95" s="100" customFormat="1" ht="14.25" customHeight="1" x14ac:dyDescent="0.25">
      <c r="A67" s="99"/>
      <c r="B67" s="96" t="s">
        <v>171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96"/>
      <c r="AI67" s="126">
        <v>0</v>
      </c>
      <c r="AJ67" s="126">
        <v>0</v>
      </c>
      <c r="AK67" s="126">
        <v>0</v>
      </c>
      <c r="AL67" s="126">
        <v>0</v>
      </c>
      <c r="AM67" s="126">
        <v>0.2</v>
      </c>
      <c r="AN67" s="126">
        <v>0.1</v>
      </c>
      <c r="AO67" s="126">
        <v>0</v>
      </c>
      <c r="AP67" s="126">
        <v>0</v>
      </c>
      <c r="AQ67" s="126">
        <v>0</v>
      </c>
      <c r="AR67" s="126">
        <v>0</v>
      </c>
      <c r="AS67" s="126">
        <v>0</v>
      </c>
      <c r="AT67" s="126">
        <v>0</v>
      </c>
      <c r="AU67" s="126">
        <v>0</v>
      </c>
      <c r="AV67" s="126">
        <v>0</v>
      </c>
      <c r="AW67" s="126">
        <v>0</v>
      </c>
      <c r="AX67" s="126">
        <v>0</v>
      </c>
      <c r="AY67" s="126">
        <v>0</v>
      </c>
      <c r="AZ67" s="126">
        <v>0</v>
      </c>
      <c r="BA67" s="126">
        <v>0</v>
      </c>
      <c r="BB67" s="126">
        <v>0</v>
      </c>
      <c r="BC67" s="126">
        <v>0</v>
      </c>
      <c r="BD67" s="126">
        <v>0</v>
      </c>
      <c r="BE67" s="126">
        <v>0</v>
      </c>
      <c r="BF67" s="126">
        <v>0</v>
      </c>
      <c r="BG67" s="126">
        <v>0</v>
      </c>
      <c r="BH67" s="126">
        <v>0</v>
      </c>
      <c r="BI67" s="126">
        <v>0</v>
      </c>
      <c r="BJ67" s="126">
        <v>0</v>
      </c>
      <c r="BK67" s="126">
        <v>0</v>
      </c>
      <c r="BL67" s="126">
        <v>0</v>
      </c>
      <c r="BM67" s="126">
        <v>0</v>
      </c>
      <c r="BN67" s="126">
        <v>0</v>
      </c>
      <c r="BO67" s="126">
        <v>0</v>
      </c>
      <c r="BP67" s="126">
        <v>0</v>
      </c>
      <c r="BQ67" s="126">
        <v>0.1</v>
      </c>
      <c r="BR67" s="126">
        <v>0</v>
      </c>
      <c r="BS67" s="126">
        <v>0.1</v>
      </c>
      <c r="BT67" s="126">
        <v>0</v>
      </c>
      <c r="BU67" s="126">
        <v>0.1</v>
      </c>
      <c r="BV67" s="126">
        <v>0</v>
      </c>
      <c r="BW67" s="126">
        <v>0.1</v>
      </c>
      <c r="BX67" s="126">
        <v>0.1</v>
      </c>
      <c r="BY67" s="126">
        <v>0.2</v>
      </c>
      <c r="BZ67" s="126">
        <v>0.1</v>
      </c>
      <c r="CA67" s="126">
        <v>0</v>
      </c>
      <c r="CB67" s="126">
        <v>0</v>
      </c>
      <c r="CC67" s="126">
        <v>0</v>
      </c>
      <c r="CD67" s="126">
        <v>0</v>
      </c>
      <c r="CE67" s="126">
        <v>0</v>
      </c>
      <c r="CF67" s="126">
        <v>0</v>
      </c>
      <c r="CG67" s="126">
        <v>0</v>
      </c>
      <c r="CH67" s="126">
        <v>0</v>
      </c>
      <c r="CI67" s="126">
        <v>0</v>
      </c>
      <c r="CJ67" s="126">
        <v>0</v>
      </c>
      <c r="CK67" s="126">
        <v>0</v>
      </c>
      <c r="CL67" s="126">
        <v>0</v>
      </c>
      <c r="CM67" s="126">
        <v>0</v>
      </c>
      <c r="CN67" s="126">
        <v>0</v>
      </c>
      <c r="CO67" s="126">
        <v>0</v>
      </c>
      <c r="CP67" s="126">
        <v>0</v>
      </c>
      <c r="CQ67" s="126">
        <v>0</v>
      </c>
    </row>
    <row r="68" spans="1:95" s="100" customFormat="1" ht="14.25" customHeight="1" x14ac:dyDescent="0.25">
      <c r="A68" s="99"/>
      <c r="B68" s="96" t="s">
        <v>172</v>
      </c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96"/>
      <c r="AI68" s="126">
        <v>41.7</v>
      </c>
      <c r="AJ68" s="126">
        <v>51.800000000000004</v>
      </c>
      <c r="AK68" s="126">
        <v>38.6</v>
      </c>
      <c r="AL68" s="126">
        <v>28.8</v>
      </c>
      <c r="AM68" s="126">
        <v>43.7</v>
      </c>
      <c r="AN68" s="126">
        <v>35.700000000000003</v>
      </c>
      <c r="AO68" s="126">
        <v>48.4</v>
      </c>
      <c r="AP68" s="126">
        <v>26</v>
      </c>
      <c r="AQ68" s="126">
        <v>23.299999999999997</v>
      </c>
      <c r="AR68" s="126">
        <v>51.2</v>
      </c>
      <c r="AS68" s="126">
        <v>44.4</v>
      </c>
      <c r="AT68" s="126">
        <v>21.2</v>
      </c>
      <c r="AU68" s="126">
        <v>51.699999999999996</v>
      </c>
      <c r="AV68" s="126">
        <v>42</v>
      </c>
      <c r="AW68" s="126">
        <v>50.2</v>
      </c>
      <c r="AX68" s="126">
        <v>14.899999999999999</v>
      </c>
      <c r="AY68" s="126">
        <v>37.299999999999997</v>
      </c>
      <c r="AZ68" s="126">
        <v>35.200000000000003</v>
      </c>
      <c r="BA68" s="126">
        <v>35.799999999999997</v>
      </c>
      <c r="BB68" s="126">
        <v>32.700000000000003</v>
      </c>
      <c r="BC68" s="126">
        <v>16.899999999999999</v>
      </c>
      <c r="BD68" s="126">
        <v>42.7</v>
      </c>
      <c r="BE68" s="126">
        <v>32.6</v>
      </c>
      <c r="BF68" s="126">
        <v>27.8</v>
      </c>
      <c r="BG68" s="126">
        <v>32.099999999999994</v>
      </c>
      <c r="BH68" s="126">
        <v>32.6</v>
      </c>
      <c r="BI68" s="126">
        <v>31.6</v>
      </c>
      <c r="BJ68" s="126">
        <v>32.200000000000003</v>
      </c>
      <c r="BK68" s="126">
        <v>25.1</v>
      </c>
      <c r="BL68" s="126">
        <v>51.9</v>
      </c>
      <c r="BM68" s="126">
        <v>27</v>
      </c>
      <c r="BN68" s="126">
        <v>15.9</v>
      </c>
      <c r="BO68" s="126">
        <v>23.1</v>
      </c>
      <c r="BP68" s="126">
        <v>21</v>
      </c>
      <c r="BQ68" s="126">
        <v>11.9</v>
      </c>
      <c r="BR68" s="126">
        <v>19.5</v>
      </c>
      <c r="BS68" s="126">
        <v>16.8</v>
      </c>
      <c r="BT68" s="126">
        <v>18.7</v>
      </c>
      <c r="BU68" s="126">
        <v>15.3</v>
      </c>
      <c r="BV68" s="126">
        <v>38.5</v>
      </c>
      <c r="BW68" s="126">
        <v>15</v>
      </c>
      <c r="BX68" s="126">
        <v>22</v>
      </c>
      <c r="BY68" s="126">
        <v>59.099999999999994</v>
      </c>
      <c r="BZ68" s="126">
        <v>48.3</v>
      </c>
      <c r="CA68" s="126">
        <v>46.6</v>
      </c>
      <c r="CB68" s="126">
        <v>50</v>
      </c>
      <c r="CC68" s="126">
        <v>35.4</v>
      </c>
      <c r="CD68" s="126">
        <v>37</v>
      </c>
      <c r="CE68" s="126">
        <v>33.29175</v>
      </c>
      <c r="CF68" s="126">
        <v>34.605029999999999</v>
      </c>
      <c r="CG68" s="126">
        <v>33.450609999999998</v>
      </c>
      <c r="CH68" s="126">
        <v>38.984259999999999</v>
      </c>
      <c r="CI68" s="126">
        <v>33.647939999999998</v>
      </c>
      <c r="CJ68" s="126">
        <v>38.805819999999997</v>
      </c>
      <c r="CK68" s="126">
        <v>37.167609999999996</v>
      </c>
      <c r="CL68" s="126">
        <v>38.104390000000002</v>
      </c>
      <c r="CM68" s="126">
        <v>47.508700000000005</v>
      </c>
      <c r="CN68" s="126">
        <v>40.814219999999999</v>
      </c>
      <c r="CO68" s="126">
        <v>49.374499999999998</v>
      </c>
      <c r="CP68" s="126">
        <v>40.730170000000001</v>
      </c>
      <c r="CQ68" s="126">
        <v>39.606700000000004</v>
      </c>
    </row>
    <row r="69" spans="1:95" s="100" customFormat="1" ht="14.25" customHeight="1" x14ac:dyDescent="0.25">
      <c r="A69" s="99"/>
      <c r="B69" s="96" t="s">
        <v>149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96"/>
      <c r="AI69" s="126">
        <v>26.5</v>
      </c>
      <c r="AJ69" s="126">
        <v>26.4</v>
      </c>
      <c r="AK69" s="126">
        <v>26.6</v>
      </c>
      <c r="AL69" s="126">
        <v>27.099999999999998</v>
      </c>
      <c r="AM69" s="126">
        <v>28.5</v>
      </c>
      <c r="AN69" s="126">
        <v>27.8</v>
      </c>
      <c r="AO69" s="126">
        <v>52</v>
      </c>
      <c r="AP69" s="126">
        <v>54.5</v>
      </c>
      <c r="AQ69" s="126">
        <v>56.8</v>
      </c>
      <c r="AR69" s="126">
        <v>58.5</v>
      </c>
      <c r="AS69" s="126">
        <v>54.400000000000006</v>
      </c>
      <c r="AT69" s="126">
        <v>54.599999999999994</v>
      </c>
      <c r="AU69" s="126">
        <v>60.3</v>
      </c>
      <c r="AV69" s="126">
        <v>57.599999999999994</v>
      </c>
      <c r="AW69" s="126">
        <v>61.099999999999994</v>
      </c>
      <c r="AX69" s="126">
        <v>64.599999999999994</v>
      </c>
      <c r="AY69" s="126">
        <v>70</v>
      </c>
      <c r="AZ69" s="126">
        <v>75.900000000000006</v>
      </c>
      <c r="BA69" s="126">
        <v>82.6</v>
      </c>
      <c r="BB69" s="126">
        <v>90</v>
      </c>
      <c r="BC69" s="126">
        <v>115.1</v>
      </c>
      <c r="BD69" s="126">
        <v>137.69999999999999</v>
      </c>
      <c r="BE69" s="126">
        <v>159.1</v>
      </c>
      <c r="BF69" s="126">
        <v>184.3</v>
      </c>
      <c r="BG69" s="126">
        <v>205</v>
      </c>
      <c r="BH69" s="126">
        <v>219.4</v>
      </c>
      <c r="BI69" s="126">
        <v>241.5</v>
      </c>
      <c r="BJ69" s="126">
        <v>260</v>
      </c>
      <c r="BK69" s="126">
        <v>228.2</v>
      </c>
      <c r="BL69" s="126">
        <v>201.79999999999998</v>
      </c>
      <c r="BM69" s="126">
        <v>168.9</v>
      </c>
      <c r="BN69" s="126">
        <v>142.1</v>
      </c>
      <c r="BO69" s="126">
        <v>140.5</v>
      </c>
      <c r="BP69" s="126">
        <v>141.19999999999999</v>
      </c>
      <c r="BQ69" s="126">
        <v>142.80000000000001</v>
      </c>
      <c r="BR69" s="126">
        <v>141.69999999999999</v>
      </c>
      <c r="BS69" s="126">
        <v>158.30000000000001</v>
      </c>
      <c r="BT69" s="126">
        <v>171.5</v>
      </c>
      <c r="BU69" s="126">
        <v>184.70000000000002</v>
      </c>
      <c r="BV69" s="126">
        <v>198</v>
      </c>
      <c r="BW69" s="126">
        <v>222.60000000000002</v>
      </c>
      <c r="BX69" s="126">
        <v>247.9</v>
      </c>
      <c r="BY69" s="126">
        <v>273.8</v>
      </c>
      <c r="BZ69" s="126">
        <v>298.2</v>
      </c>
      <c r="CA69" s="126">
        <v>301.90000000000003</v>
      </c>
      <c r="CB69" s="126">
        <v>305.8</v>
      </c>
      <c r="CC69" s="126">
        <v>310.2</v>
      </c>
      <c r="CD69" s="126">
        <v>314.40000000000003</v>
      </c>
      <c r="CE69" s="126">
        <v>305.89500999999996</v>
      </c>
      <c r="CF69" s="126">
        <v>296.97566999999998</v>
      </c>
      <c r="CG69" s="126">
        <v>287.04748999999998</v>
      </c>
      <c r="CH69" s="126">
        <v>277.53656000000001</v>
      </c>
      <c r="CI69" s="126">
        <v>311.03037999999998</v>
      </c>
      <c r="CJ69" s="126">
        <v>346.44866999999999</v>
      </c>
      <c r="CK69" s="126">
        <v>385.89900999999998</v>
      </c>
      <c r="CL69" s="126">
        <v>424.07327999999995</v>
      </c>
      <c r="CM69" s="126">
        <v>417.91906</v>
      </c>
      <c r="CN69" s="126">
        <v>411.45492999999999</v>
      </c>
      <c r="CO69" s="126">
        <v>402.58855999999997</v>
      </c>
      <c r="CP69" s="126">
        <v>422.81543999999997</v>
      </c>
      <c r="CQ69" s="126">
        <v>416.04579999999999</v>
      </c>
    </row>
    <row r="70" spans="1:95" s="100" customFormat="1" ht="14.25" customHeight="1" x14ac:dyDescent="0.25">
      <c r="A70" s="99"/>
      <c r="B70" s="96" t="s">
        <v>21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126">
        <v>168.1</v>
      </c>
      <c r="AJ70" s="126">
        <v>165.10000000000002</v>
      </c>
      <c r="AK70" s="126">
        <v>159.9</v>
      </c>
      <c r="AL70" s="126">
        <v>158.19999999999999</v>
      </c>
      <c r="AM70" s="126">
        <v>158</v>
      </c>
      <c r="AN70" s="126">
        <v>159.1</v>
      </c>
      <c r="AO70" s="126">
        <v>159.6</v>
      </c>
      <c r="AP70" s="126">
        <v>158.30000000000001</v>
      </c>
      <c r="AQ70" s="126">
        <v>154</v>
      </c>
      <c r="AR70" s="126">
        <v>150.80000000000001</v>
      </c>
      <c r="AS70" s="126">
        <v>144.4</v>
      </c>
      <c r="AT70" s="126">
        <v>138.4</v>
      </c>
      <c r="AU70" s="126">
        <v>178.5</v>
      </c>
      <c r="AV70" s="126">
        <v>304.10000000000002</v>
      </c>
      <c r="AW70" s="126">
        <v>350.79999999999995</v>
      </c>
      <c r="AX70" s="126">
        <v>399.6</v>
      </c>
      <c r="AY70" s="126">
        <v>335.8</v>
      </c>
      <c r="AZ70" s="126">
        <v>352.20000000000005</v>
      </c>
      <c r="BA70" s="126">
        <v>340.4</v>
      </c>
      <c r="BB70" s="126">
        <v>177.4</v>
      </c>
      <c r="BC70" s="126">
        <v>200.2</v>
      </c>
      <c r="BD70" s="126">
        <v>239.6</v>
      </c>
      <c r="BE70" s="126">
        <v>221.8</v>
      </c>
      <c r="BF70" s="126">
        <v>229.2</v>
      </c>
      <c r="BG70" s="126">
        <v>215.1</v>
      </c>
      <c r="BH70" s="126">
        <v>205.60000000000002</v>
      </c>
      <c r="BI70" s="126">
        <v>203.1</v>
      </c>
      <c r="BJ70" s="126">
        <v>195</v>
      </c>
      <c r="BK70" s="126">
        <v>254.8</v>
      </c>
      <c r="BL70" s="126">
        <v>258.5</v>
      </c>
      <c r="BM70" s="126">
        <v>254.39999999999998</v>
      </c>
      <c r="BN70" s="126">
        <v>260.60000000000002</v>
      </c>
      <c r="BO70" s="126">
        <v>251.59999999999997</v>
      </c>
      <c r="BP70" s="126">
        <v>255.1</v>
      </c>
      <c r="BQ70" s="126">
        <v>254</v>
      </c>
      <c r="BR70" s="126">
        <v>236</v>
      </c>
      <c r="BS70" s="126">
        <v>240.2</v>
      </c>
      <c r="BT70" s="126">
        <v>234.1</v>
      </c>
      <c r="BU70" s="126">
        <v>224.1</v>
      </c>
      <c r="BV70" s="126">
        <v>207.2</v>
      </c>
      <c r="BW70" s="126">
        <v>213.3</v>
      </c>
      <c r="BX70" s="126">
        <v>222.6</v>
      </c>
      <c r="BY70" s="126">
        <v>234.29999999999998</v>
      </c>
      <c r="BZ70" s="126">
        <v>231.79999999999998</v>
      </c>
      <c r="CA70" s="126">
        <v>231.2</v>
      </c>
      <c r="CB70" s="126">
        <v>216.7</v>
      </c>
      <c r="CC70" s="126">
        <v>219.3</v>
      </c>
      <c r="CD70" s="126">
        <v>207.3</v>
      </c>
      <c r="CE70" s="126">
        <v>216.68653999999998</v>
      </c>
      <c r="CF70" s="126">
        <v>230.09365</v>
      </c>
      <c r="CG70" s="126">
        <v>263.33956999999998</v>
      </c>
      <c r="CH70" s="126">
        <v>282.46007999999995</v>
      </c>
      <c r="CI70" s="126">
        <v>287.29219000000001</v>
      </c>
      <c r="CJ70" s="126">
        <v>274.15337</v>
      </c>
      <c r="CK70" s="126">
        <v>288.37877000000003</v>
      </c>
      <c r="CL70" s="126">
        <v>255.28613000000001</v>
      </c>
      <c r="CM70" s="126">
        <v>306.13992000000002</v>
      </c>
      <c r="CN70" s="126">
        <v>304.28730999999999</v>
      </c>
      <c r="CO70" s="126">
        <v>310.41631000000001</v>
      </c>
      <c r="CP70" s="126">
        <v>347.23628000000002</v>
      </c>
      <c r="CQ70" s="126">
        <v>394.98590000000002</v>
      </c>
    </row>
    <row r="71" spans="1:95" s="100" customFormat="1" ht="14.25" customHeight="1" x14ac:dyDescent="0.25">
      <c r="A71" s="99"/>
      <c r="B71" s="98" t="s">
        <v>191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126">
        <v>1.2</v>
      </c>
      <c r="AJ71" s="126">
        <v>1.4</v>
      </c>
      <c r="AK71" s="126">
        <v>1.2</v>
      </c>
      <c r="AL71" s="126">
        <v>1.1000000000000001</v>
      </c>
      <c r="AM71" s="126">
        <v>1.5</v>
      </c>
      <c r="AN71" s="126">
        <v>2.7</v>
      </c>
      <c r="AO71" s="126">
        <v>2.4</v>
      </c>
      <c r="AP71" s="126">
        <v>2.6</v>
      </c>
      <c r="AQ71" s="126">
        <v>2.2000000000000002</v>
      </c>
      <c r="AR71" s="126">
        <v>4</v>
      </c>
      <c r="AS71" s="126">
        <v>2.7</v>
      </c>
      <c r="AT71" s="126">
        <v>3.1</v>
      </c>
      <c r="AU71" s="126">
        <v>24.099999999999998</v>
      </c>
      <c r="AV71" s="126">
        <v>32.5</v>
      </c>
      <c r="AW71" s="126">
        <v>64.599999999999994</v>
      </c>
      <c r="AX71" s="126">
        <v>95.899999999999991</v>
      </c>
      <c r="AY71" s="126">
        <v>34.4</v>
      </c>
      <c r="AZ71" s="126">
        <v>53.699999999999996</v>
      </c>
      <c r="BA71" s="126">
        <v>44.800000000000004</v>
      </c>
      <c r="BB71" s="126">
        <v>46.400000000000006</v>
      </c>
      <c r="BC71" s="126">
        <v>52</v>
      </c>
      <c r="BD71" s="126">
        <v>79.099999999999994</v>
      </c>
      <c r="BE71" s="126">
        <v>50.699999999999996</v>
      </c>
      <c r="BF71" s="126">
        <v>40.200000000000003</v>
      </c>
      <c r="BG71" s="126">
        <v>41.8</v>
      </c>
      <c r="BH71" s="126">
        <v>40.700000000000003</v>
      </c>
      <c r="BI71" s="126">
        <v>40.9</v>
      </c>
      <c r="BJ71" s="126">
        <v>37.200000000000003</v>
      </c>
      <c r="BK71" s="126">
        <v>38.6</v>
      </c>
      <c r="BL71" s="126">
        <v>39.9</v>
      </c>
      <c r="BM71" s="126">
        <v>39.799999999999997</v>
      </c>
      <c r="BN71" s="126">
        <v>47.900000000000006</v>
      </c>
      <c r="BO71" s="126">
        <v>49.300000000000004</v>
      </c>
      <c r="BP71" s="126">
        <v>55.4</v>
      </c>
      <c r="BQ71" s="126">
        <v>59.099999999999994</v>
      </c>
      <c r="BR71" s="126">
        <v>63.599999999999994</v>
      </c>
      <c r="BS71" s="126">
        <v>69.5</v>
      </c>
      <c r="BT71" s="126">
        <v>71.5</v>
      </c>
      <c r="BU71" s="126">
        <v>73.7</v>
      </c>
      <c r="BV71" s="126">
        <v>75.3</v>
      </c>
      <c r="BW71" s="126">
        <v>77.900000000000006</v>
      </c>
      <c r="BX71" s="126">
        <v>73.2</v>
      </c>
      <c r="BY71" s="126">
        <v>76.099999999999994</v>
      </c>
      <c r="BZ71" s="126">
        <v>63.4</v>
      </c>
      <c r="CA71" s="126">
        <v>64.599999999999994</v>
      </c>
      <c r="CB71" s="126">
        <v>63.7</v>
      </c>
      <c r="CC71" s="126">
        <v>75</v>
      </c>
      <c r="CD71" s="126">
        <v>61.199999999999996</v>
      </c>
      <c r="CE71" s="126">
        <v>62.772139999999993</v>
      </c>
      <c r="CF71" s="126">
        <v>62.452500000000001</v>
      </c>
      <c r="CG71" s="126">
        <v>74.295410000000004</v>
      </c>
      <c r="CH71" s="126">
        <v>62.044060000000002</v>
      </c>
      <c r="CI71" s="126">
        <v>59.172599999999996</v>
      </c>
      <c r="CJ71" s="126">
        <v>61.557679999999998</v>
      </c>
      <c r="CK71" s="126">
        <v>69.647840000000002</v>
      </c>
      <c r="CL71" s="126">
        <v>50.256430000000002</v>
      </c>
      <c r="CM71" s="126">
        <v>76.775030000000001</v>
      </c>
      <c r="CN71" s="126">
        <v>51.490290000000002</v>
      </c>
      <c r="CO71" s="126">
        <v>63.382329999999996</v>
      </c>
      <c r="CP71" s="126">
        <v>44.52684</v>
      </c>
      <c r="CQ71" s="126">
        <v>45.447040000000001</v>
      </c>
    </row>
    <row r="72" spans="1:95" ht="15" customHeight="1" x14ac:dyDescent="0.25">
      <c r="A72" s="93"/>
      <c r="B72" s="94" t="s">
        <v>179</v>
      </c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126">
        <v>4334.5</v>
      </c>
      <c r="AJ72" s="126">
        <v>4767.3</v>
      </c>
      <c r="AK72" s="126">
        <v>4741.1000000000004</v>
      </c>
      <c r="AL72" s="126">
        <v>4654.8999999999996</v>
      </c>
      <c r="AM72" s="126">
        <v>5025.8999999999996</v>
      </c>
      <c r="AN72" s="126">
        <v>5133.3999999999996</v>
      </c>
      <c r="AO72" s="126">
        <v>5273.1</v>
      </c>
      <c r="AP72" s="126">
        <v>5208.7</v>
      </c>
      <c r="AQ72" s="126">
        <v>5543.5</v>
      </c>
      <c r="AR72" s="126">
        <v>5843.7</v>
      </c>
      <c r="AS72" s="126">
        <v>5655.2</v>
      </c>
      <c r="AT72" s="126">
        <v>5949.8</v>
      </c>
      <c r="AU72" s="126">
        <v>6187</v>
      </c>
      <c r="AV72" s="126">
        <v>6378.5999999999995</v>
      </c>
      <c r="AW72" s="126">
        <v>6299.1</v>
      </c>
      <c r="AX72" s="126">
        <v>6184</v>
      </c>
      <c r="AY72" s="126">
        <v>6136.9</v>
      </c>
      <c r="AZ72" s="126">
        <v>6807.7</v>
      </c>
      <c r="BA72" s="126">
        <v>6749.8</v>
      </c>
      <c r="BB72" s="126">
        <v>6689.9</v>
      </c>
      <c r="BC72" s="126">
        <v>7275.9000000000005</v>
      </c>
      <c r="BD72" s="126">
        <v>7067</v>
      </c>
      <c r="BE72" s="126">
        <v>6579.6</v>
      </c>
      <c r="BF72" s="126">
        <v>7268.6</v>
      </c>
      <c r="BG72" s="126">
        <v>7106.7000000000007</v>
      </c>
      <c r="BH72" s="126">
        <v>7092.4</v>
      </c>
      <c r="BI72" s="126">
        <v>7145.2</v>
      </c>
      <c r="BJ72" s="126">
        <v>7329.4000000000005</v>
      </c>
      <c r="BK72" s="126">
        <v>7766.3</v>
      </c>
      <c r="BL72" s="126">
        <v>7713.6999999999989</v>
      </c>
      <c r="BM72" s="126">
        <v>7532.0999999999995</v>
      </c>
      <c r="BN72" s="126">
        <v>7746.4</v>
      </c>
      <c r="BO72" s="126">
        <v>7658.2</v>
      </c>
      <c r="BP72" s="126">
        <v>8691.7999999999993</v>
      </c>
      <c r="BQ72" s="126">
        <v>9010.1</v>
      </c>
      <c r="BR72" s="126">
        <v>9155.7000000000007</v>
      </c>
      <c r="BS72" s="126">
        <v>9419.7000000000007</v>
      </c>
      <c r="BT72" s="126">
        <v>10789.1</v>
      </c>
      <c r="BU72" s="126">
        <v>11263.7</v>
      </c>
      <c r="BV72" s="126">
        <v>11764.8</v>
      </c>
      <c r="BW72" s="126">
        <v>11736.2</v>
      </c>
      <c r="BX72" s="126">
        <v>11974.4</v>
      </c>
      <c r="BY72" s="126">
        <v>12304.6</v>
      </c>
      <c r="BZ72" s="126">
        <v>12750.8</v>
      </c>
      <c r="CA72" s="126">
        <v>12754.5</v>
      </c>
      <c r="CB72" s="126">
        <v>14274.599999999999</v>
      </c>
      <c r="CC72" s="126">
        <v>14510.9</v>
      </c>
      <c r="CD72" s="126">
        <v>14783.9</v>
      </c>
      <c r="CE72" s="126">
        <v>15334.249812999999</v>
      </c>
      <c r="CF72" s="126">
        <v>16988.444509999998</v>
      </c>
      <c r="CG72" s="126">
        <v>17607.830990000002</v>
      </c>
      <c r="CH72" s="126">
        <v>18463.546480000001</v>
      </c>
      <c r="CI72" s="126">
        <v>18695.164473000004</v>
      </c>
      <c r="CJ72" s="126">
        <v>18744.172210000001</v>
      </c>
      <c r="CK72" s="126">
        <v>19822.566459999998</v>
      </c>
      <c r="CL72" s="126">
        <v>20935.001029999999</v>
      </c>
      <c r="CM72" s="126">
        <v>20758.64416</v>
      </c>
      <c r="CN72" s="126">
        <v>19870.941113000001</v>
      </c>
      <c r="CO72" s="126">
        <v>20422.842463000001</v>
      </c>
      <c r="CP72" s="126">
        <v>20015.119513000005</v>
      </c>
      <c r="CQ72" s="126">
        <v>20338.966189999999</v>
      </c>
    </row>
    <row r="73" spans="1:95" ht="15" customHeight="1" x14ac:dyDescent="0.25">
      <c r="A73" s="93"/>
      <c r="B73" s="101" t="s">
        <v>180</v>
      </c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26">
        <v>206.1</v>
      </c>
      <c r="AJ73" s="126">
        <v>203</v>
      </c>
      <c r="AK73" s="126">
        <v>195.3</v>
      </c>
      <c r="AL73" s="126">
        <v>191</v>
      </c>
      <c r="AM73" s="126">
        <v>202.6</v>
      </c>
      <c r="AN73" s="126">
        <v>207.2</v>
      </c>
      <c r="AO73" s="126">
        <v>220.7</v>
      </c>
      <c r="AP73" s="126">
        <v>244.9</v>
      </c>
      <c r="AQ73" s="126">
        <v>247.5</v>
      </c>
      <c r="AR73" s="126">
        <v>273.89999999999998</v>
      </c>
      <c r="AS73" s="126">
        <v>290</v>
      </c>
      <c r="AT73" s="126">
        <v>312.89999999999998</v>
      </c>
      <c r="AU73" s="126">
        <v>319.3</v>
      </c>
      <c r="AV73" s="126">
        <v>334.1</v>
      </c>
      <c r="AW73" s="126">
        <v>359.5</v>
      </c>
      <c r="AX73" s="126">
        <v>349</v>
      </c>
      <c r="AY73" s="126">
        <v>368.5</v>
      </c>
      <c r="AZ73" s="126">
        <v>354.3</v>
      </c>
      <c r="BA73" s="126">
        <v>393.7</v>
      </c>
      <c r="BB73" s="126">
        <v>368.8</v>
      </c>
      <c r="BC73" s="126">
        <v>355.3</v>
      </c>
      <c r="BD73" s="126">
        <v>264.2</v>
      </c>
      <c r="BE73" s="126">
        <v>294</v>
      </c>
      <c r="BF73" s="126">
        <v>266.3</v>
      </c>
      <c r="BG73" s="126">
        <v>286.3</v>
      </c>
      <c r="BH73" s="126">
        <v>292</v>
      </c>
      <c r="BI73" s="126">
        <v>269.60000000000002</v>
      </c>
      <c r="BJ73" s="126">
        <v>265.8</v>
      </c>
      <c r="BK73" s="126">
        <v>263.10000000000002</v>
      </c>
      <c r="BL73" s="126">
        <v>259.39999999999998</v>
      </c>
      <c r="BM73" s="126">
        <v>246.9</v>
      </c>
      <c r="BN73" s="126">
        <v>235.4</v>
      </c>
      <c r="BO73" s="126">
        <v>274.10000000000002</v>
      </c>
      <c r="BP73" s="126">
        <v>292.7</v>
      </c>
      <c r="BQ73" s="126">
        <v>293.10000000000002</v>
      </c>
      <c r="BR73" s="126">
        <v>256.89999999999998</v>
      </c>
      <c r="BS73" s="126">
        <v>275.89999999999998</v>
      </c>
      <c r="BT73" s="126">
        <v>275.3</v>
      </c>
      <c r="BU73" s="126">
        <v>284.39999999999998</v>
      </c>
      <c r="BV73" s="126">
        <v>287.3</v>
      </c>
      <c r="BW73" s="126">
        <v>295.3</v>
      </c>
      <c r="BX73" s="126">
        <v>277.10000000000002</v>
      </c>
      <c r="BY73" s="126">
        <v>263.10000000000002</v>
      </c>
      <c r="BZ73" s="126">
        <v>284</v>
      </c>
      <c r="CA73" s="126">
        <v>287.10000000000002</v>
      </c>
      <c r="CB73" s="126">
        <v>312.3</v>
      </c>
      <c r="CC73" s="126">
        <v>329.2</v>
      </c>
      <c r="CD73" s="126">
        <v>337.5</v>
      </c>
      <c r="CE73" s="126">
        <v>356.57002999999997</v>
      </c>
      <c r="CF73" s="126">
        <v>391.84030999999999</v>
      </c>
      <c r="CG73" s="126">
        <v>418.16836000000001</v>
      </c>
      <c r="CH73" s="126">
        <v>419.09915000000001</v>
      </c>
      <c r="CI73" s="126">
        <v>374.76474999999999</v>
      </c>
      <c r="CJ73" s="126">
        <v>390.74331000000001</v>
      </c>
      <c r="CK73" s="126">
        <v>386.23340999999999</v>
      </c>
      <c r="CL73" s="126">
        <v>403.36437999999998</v>
      </c>
      <c r="CM73" s="126">
        <v>430.41268000000002</v>
      </c>
      <c r="CN73" s="126">
        <v>402.67736000000002</v>
      </c>
      <c r="CO73" s="126">
        <v>370.48755</v>
      </c>
      <c r="CP73" s="126">
        <v>401.64684999999997</v>
      </c>
      <c r="CQ73" s="126">
        <v>438.73439000000002</v>
      </c>
    </row>
    <row r="74" spans="1:95" ht="15" customHeight="1" x14ac:dyDescent="0.25">
      <c r="A74" s="93"/>
      <c r="B74" s="101" t="s">
        <v>93</v>
      </c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26">
        <v>4.2</v>
      </c>
      <c r="AJ74" s="126">
        <v>4.3</v>
      </c>
      <c r="AK74" s="126">
        <v>3.8</v>
      </c>
      <c r="AL74" s="126">
        <v>3.5</v>
      </c>
      <c r="AM74" s="126">
        <v>3.3</v>
      </c>
      <c r="AN74" s="126">
        <v>1.8</v>
      </c>
      <c r="AO74" s="126">
        <v>276.3</v>
      </c>
      <c r="AP74" s="126">
        <v>273.39999999999998</v>
      </c>
      <c r="AQ74" s="126">
        <v>264.8</v>
      </c>
      <c r="AR74" s="126">
        <v>256.3</v>
      </c>
      <c r="AS74" s="126">
        <v>270.39999999999998</v>
      </c>
      <c r="AT74" s="126">
        <v>267.60000000000002</v>
      </c>
      <c r="AU74" s="126">
        <v>275.5</v>
      </c>
      <c r="AV74" s="126">
        <v>278.10000000000002</v>
      </c>
      <c r="AW74" s="126">
        <v>271.2</v>
      </c>
      <c r="AX74" s="126">
        <v>266.5</v>
      </c>
      <c r="AY74" s="126">
        <v>268.89999999999998</v>
      </c>
      <c r="AZ74" s="126">
        <v>262.2</v>
      </c>
      <c r="BA74" s="126">
        <v>267.60000000000002</v>
      </c>
      <c r="BB74" s="126">
        <v>267.60000000000002</v>
      </c>
      <c r="BC74" s="126">
        <v>260.5</v>
      </c>
      <c r="BD74" s="126">
        <v>261.8</v>
      </c>
      <c r="BE74" s="126">
        <v>267.10000000000002</v>
      </c>
      <c r="BF74" s="126">
        <v>270.5</v>
      </c>
      <c r="BG74" s="126">
        <v>271.5</v>
      </c>
      <c r="BH74" s="126">
        <v>271.2</v>
      </c>
      <c r="BI74" s="126">
        <v>260.39999999999998</v>
      </c>
      <c r="BJ74" s="126">
        <v>254.4</v>
      </c>
      <c r="BK74" s="126">
        <v>242.2</v>
      </c>
      <c r="BL74" s="126">
        <v>247</v>
      </c>
      <c r="BM74" s="126">
        <v>246.5</v>
      </c>
      <c r="BN74" s="126">
        <v>243.3</v>
      </c>
      <c r="BO74" s="126">
        <v>170.4</v>
      </c>
      <c r="BP74" s="126">
        <v>169.2</v>
      </c>
      <c r="BQ74" s="126">
        <v>168.8</v>
      </c>
      <c r="BR74" s="126">
        <v>162.69999999999999</v>
      </c>
      <c r="BS74" s="126">
        <v>164.2</v>
      </c>
      <c r="BT74" s="126">
        <v>168.3</v>
      </c>
      <c r="BU74" s="126">
        <v>171</v>
      </c>
      <c r="BV74" s="126">
        <v>171.9</v>
      </c>
      <c r="BW74" s="126">
        <v>176.3</v>
      </c>
      <c r="BX74" s="126">
        <v>169.9</v>
      </c>
      <c r="BY74" s="126">
        <v>168.6</v>
      </c>
      <c r="BZ74" s="126">
        <v>168</v>
      </c>
      <c r="CA74" s="126">
        <v>167.6</v>
      </c>
      <c r="CB74" s="126">
        <v>167.2</v>
      </c>
      <c r="CC74" s="126">
        <v>163.9</v>
      </c>
      <c r="CD74" s="126">
        <v>166.1</v>
      </c>
      <c r="CE74" s="126">
        <v>164.11707000000001</v>
      </c>
      <c r="CF74" s="126">
        <v>165.55132</v>
      </c>
      <c r="CG74" s="126">
        <v>169.05332000000001</v>
      </c>
      <c r="CH74" s="126">
        <v>172.96906999999999</v>
      </c>
      <c r="CI74" s="126">
        <v>170.18815000000001</v>
      </c>
      <c r="CJ74" s="126">
        <v>172.22327999999999</v>
      </c>
      <c r="CK74" s="126">
        <v>748.85375999999997</v>
      </c>
      <c r="CL74" s="126">
        <v>743.96996999999999</v>
      </c>
      <c r="CM74" s="126">
        <v>734.82293000000004</v>
      </c>
      <c r="CN74" s="126">
        <v>706.55305999999996</v>
      </c>
      <c r="CO74" s="126">
        <v>682.17758000000003</v>
      </c>
      <c r="CP74" s="126">
        <v>710.81591000000003</v>
      </c>
      <c r="CQ74" s="126">
        <v>718.55758000000003</v>
      </c>
    </row>
    <row r="75" spans="1:95" ht="15" customHeight="1" x14ac:dyDescent="0.25">
      <c r="A75" s="93"/>
      <c r="B75" s="101" t="s">
        <v>181</v>
      </c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26">
        <v>0</v>
      </c>
      <c r="AJ75" s="126">
        <v>0</v>
      </c>
      <c r="AK75" s="126">
        <v>0</v>
      </c>
      <c r="AL75" s="126">
        <v>0</v>
      </c>
      <c r="AM75" s="126">
        <v>0</v>
      </c>
      <c r="AN75" s="126">
        <v>0</v>
      </c>
      <c r="AO75" s="126">
        <v>0</v>
      </c>
      <c r="AP75" s="126">
        <v>0</v>
      </c>
      <c r="AQ75" s="126">
        <v>0</v>
      </c>
      <c r="AR75" s="126">
        <v>0</v>
      </c>
      <c r="AS75" s="126">
        <v>0</v>
      </c>
      <c r="AT75" s="126">
        <v>0</v>
      </c>
      <c r="AU75" s="126">
        <v>0</v>
      </c>
      <c r="AV75" s="126">
        <v>0</v>
      </c>
      <c r="AW75" s="126">
        <v>0</v>
      </c>
      <c r="AX75" s="126">
        <v>0</v>
      </c>
      <c r="AY75" s="126">
        <v>0</v>
      </c>
      <c r="AZ75" s="126">
        <v>0</v>
      </c>
      <c r="BA75" s="126">
        <v>0</v>
      </c>
      <c r="BB75" s="126">
        <v>0</v>
      </c>
      <c r="BC75" s="126">
        <v>0</v>
      </c>
      <c r="BD75" s="126">
        <v>0</v>
      </c>
      <c r="BE75" s="126">
        <v>0</v>
      </c>
      <c r="BF75" s="126">
        <v>0</v>
      </c>
      <c r="BG75" s="126">
        <v>0</v>
      </c>
      <c r="BH75" s="126">
        <v>0</v>
      </c>
      <c r="BI75" s="126">
        <v>0</v>
      </c>
      <c r="BJ75" s="126">
        <v>0</v>
      </c>
      <c r="BK75" s="126">
        <v>0</v>
      </c>
      <c r="BL75" s="126">
        <v>0</v>
      </c>
      <c r="BM75" s="126">
        <v>0</v>
      </c>
      <c r="BN75" s="126">
        <v>0</v>
      </c>
      <c r="BO75" s="126">
        <v>76.900000000000006</v>
      </c>
      <c r="BP75" s="126">
        <v>76.400000000000006</v>
      </c>
      <c r="BQ75" s="126">
        <v>76.2</v>
      </c>
      <c r="BR75" s="126">
        <v>73.400000000000006</v>
      </c>
      <c r="BS75" s="126">
        <v>74.099999999999994</v>
      </c>
      <c r="BT75" s="126">
        <v>75.900000000000006</v>
      </c>
      <c r="BU75" s="126">
        <v>77.2</v>
      </c>
      <c r="BV75" s="126">
        <v>77.599999999999994</v>
      </c>
      <c r="BW75" s="126">
        <v>79.599999999999994</v>
      </c>
      <c r="BX75" s="126">
        <v>76.7</v>
      </c>
      <c r="BY75" s="126">
        <v>76.2</v>
      </c>
      <c r="BZ75" s="126">
        <v>75.900000000000006</v>
      </c>
      <c r="CA75" s="126">
        <v>75.8</v>
      </c>
      <c r="CB75" s="126">
        <v>75.900000000000006</v>
      </c>
      <c r="CC75" s="126">
        <v>74.5</v>
      </c>
      <c r="CD75" s="126">
        <v>75.599999999999994</v>
      </c>
      <c r="CE75" s="126">
        <v>75.870260000000002</v>
      </c>
      <c r="CF75" s="126">
        <v>76.610309999999998</v>
      </c>
      <c r="CG75" s="126">
        <v>78.227170000000001</v>
      </c>
      <c r="CH75" s="126">
        <v>78.683459999999997</v>
      </c>
      <c r="CI75" s="126">
        <v>77.423609999999996</v>
      </c>
      <c r="CJ75" s="126">
        <v>77.927099999999996</v>
      </c>
      <c r="CK75" s="126">
        <v>76.988200000000006</v>
      </c>
      <c r="CL75" s="126">
        <v>76.501360000000005</v>
      </c>
      <c r="CM75" s="126">
        <v>75.561999999999998</v>
      </c>
      <c r="CN75" s="126">
        <v>72.57817</v>
      </c>
      <c r="CO75" s="126">
        <v>69.961280000000002</v>
      </c>
      <c r="CP75" s="126">
        <v>72.73751</v>
      </c>
      <c r="CQ75" s="126">
        <v>73.491429999999994</v>
      </c>
    </row>
    <row r="76" spans="1:95" ht="15" customHeight="1" x14ac:dyDescent="0.25">
      <c r="A76" s="93"/>
      <c r="B76" s="101" t="s">
        <v>182</v>
      </c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26">
        <v>4124.2</v>
      </c>
      <c r="AJ76" s="126">
        <v>4560</v>
      </c>
      <c r="AK76" s="126">
        <v>4542</v>
      </c>
      <c r="AL76" s="126">
        <v>4460.3999999999996</v>
      </c>
      <c r="AM76" s="126">
        <v>4820</v>
      </c>
      <c r="AN76" s="126">
        <v>4924.3999999999996</v>
      </c>
      <c r="AO76" s="126">
        <v>4776.1000000000004</v>
      </c>
      <c r="AP76" s="126">
        <v>4690.3999999999996</v>
      </c>
      <c r="AQ76" s="126">
        <v>5031.2</v>
      </c>
      <c r="AR76" s="126">
        <v>5313.5</v>
      </c>
      <c r="AS76" s="126">
        <v>5094.8</v>
      </c>
      <c r="AT76" s="126">
        <v>5369.3</v>
      </c>
      <c r="AU76" s="126">
        <v>5592.2</v>
      </c>
      <c r="AV76" s="126">
        <v>5766.4</v>
      </c>
      <c r="AW76" s="126">
        <v>5668.4000000000005</v>
      </c>
      <c r="AX76" s="126">
        <v>5568.5</v>
      </c>
      <c r="AY76" s="126">
        <v>5499.5</v>
      </c>
      <c r="AZ76" s="126">
        <v>6191.2</v>
      </c>
      <c r="BA76" s="126">
        <v>6088.5</v>
      </c>
      <c r="BB76" s="126">
        <v>6053.5</v>
      </c>
      <c r="BC76" s="126">
        <v>6660.1</v>
      </c>
      <c r="BD76" s="126">
        <v>6541</v>
      </c>
      <c r="BE76" s="126">
        <v>6018.5</v>
      </c>
      <c r="BF76" s="126">
        <v>6731.8</v>
      </c>
      <c r="BG76" s="126">
        <v>6548.9000000000005</v>
      </c>
      <c r="BH76" s="126">
        <v>6529.2</v>
      </c>
      <c r="BI76" s="126">
        <v>6615.2</v>
      </c>
      <c r="BJ76" s="126">
        <v>6809.2000000000007</v>
      </c>
      <c r="BK76" s="126">
        <v>7261</v>
      </c>
      <c r="BL76" s="126">
        <v>7207.2999999999993</v>
      </c>
      <c r="BM76" s="126">
        <v>7038.7</v>
      </c>
      <c r="BN76" s="126">
        <v>7267.7</v>
      </c>
      <c r="BO76" s="126">
        <v>7136.8</v>
      </c>
      <c r="BP76" s="126">
        <v>8153.5</v>
      </c>
      <c r="BQ76" s="126">
        <v>8472</v>
      </c>
      <c r="BR76" s="126">
        <v>8662.7000000000007</v>
      </c>
      <c r="BS76" s="126">
        <v>8905.5</v>
      </c>
      <c r="BT76" s="126">
        <v>10269.6</v>
      </c>
      <c r="BU76" s="126">
        <v>10731.1</v>
      </c>
      <c r="BV76" s="126">
        <v>11228</v>
      </c>
      <c r="BW76" s="126">
        <v>11185</v>
      </c>
      <c r="BX76" s="126">
        <v>11450.699999999999</v>
      </c>
      <c r="BY76" s="126">
        <v>11796.7</v>
      </c>
      <c r="BZ76" s="126">
        <v>12222.9</v>
      </c>
      <c r="CA76" s="126">
        <v>12224</v>
      </c>
      <c r="CB76" s="126">
        <v>13719.199999999999</v>
      </c>
      <c r="CC76" s="126">
        <v>13943.3</v>
      </c>
      <c r="CD76" s="126">
        <v>14204.699999999999</v>
      </c>
      <c r="CE76" s="126">
        <v>14737.692449999999</v>
      </c>
      <c r="CF76" s="126">
        <v>16354.442569999999</v>
      </c>
      <c r="CG76" s="126">
        <v>16942.382140000002</v>
      </c>
      <c r="CH76" s="126">
        <v>17792.7948</v>
      </c>
      <c r="CI76" s="126">
        <v>18072.787960000001</v>
      </c>
      <c r="CJ76" s="126">
        <v>18103.27852</v>
      </c>
      <c r="CK76" s="126">
        <v>18610.49109</v>
      </c>
      <c r="CL76" s="126">
        <v>19711.16532</v>
      </c>
      <c r="CM76" s="126">
        <v>19517.846549999998</v>
      </c>
      <c r="CN76" s="126">
        <v>18689.132519999999</v>
      </c>
      <c r="CO76" s="126">
        <v>19300.216049999999</v>
      </c>
      <c r="CP76" s="126">
        <v>18829.919240000003</v>
      </c>
      <c r="CQ76" s="126">
        <v>19108.182789999999</v>
      </c>
    </row>
    <row r="77" spans="1:95" ht="15" customHeight="1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126"/>
      <c r="AJ77" s="126"/>
      <c r="AK77" s="126"/>
      <c r="AL77" s="126"/>
      <c r="AM77" s="126"/>
      <c r="AN77" s="126"/>
      <c r="AO77" s="126"/>
      <c r="AP77" s="126"/>
      <c r="AQ77" s="126"/>
      <c r="AR77" s="126"/>
      <c r="AS77" s="126"/>
      <c r="AT77" s="126"/>
      <c r="AU77" s="126"/>
      <c r="AV77" s="126"/>
      <c r="AW77" s="126"/>
      <c r="AX77" s="126"/>
      <c r="AY77" s="126"/>
      <c r="AZ77" s="126"/>
      <c r="BA77" s="126"/>
      <c r="BB77" s="126"/>
      <c r="BC77" s="126"/>
      <c r="BD77" s="126"/>
      <c r="BE77" s="126"/>
      <c r="BF77" s="126"/>
      <c r="BG77" s="126"/>
      <c r="BH77" s="126"/>
      <c r="BI77" s="126"/>
      <c r="BJ77" s="126"/>
      <c r="BK77" s="126"/>
      <c r="BL77" s="126"/>
      <c r="BM77" s="126"/>
      <c r="BN77" s="126"/>
      <c r="BO77" s="126"/>
      <c r="BP77" s="126"/>
      <c r="BQ77" s="126"/>
      <c r="BR77" s="126"/>
      <c r="BS77" s="126"/>
      <c r="BT77" s="126"/>
      <c r="BU77" s="126"/>
      <c r="BV77" s="126"/>
      <c r="BW77" s="126"/>
      <c r="BX77" s="126"/>
      <c r="BY77" s="126"/>
      <c r="BZ77" s="126"/>
      <c r="CA77" s="126"/>
      <c r="CB77" s="126"/>
      <c r="CC77" s="126"/>
      <c r="CD77" s="126"/>
      <c r="CE77" s="126"/>
      <c r="CF77" s="126"/>
      <c r="CG77" s="126"/>
      <c r="CH77" s="126"/>
      <c r="CI77" s="126"/>
      <c r="CJ77" s="126"/>
      <c r="CK77" s="126"/>
      <c r="CL77" s="126"/>
      <c r="CM77" s="126"/>
      <c r="CN77" s="126"/>
      <c r="CO77" s="126"/>
      <c r="CP77" s="126"/>
      <c r="CQ77" s="126"/>
    </row>
    <row r="78" spans="1:95" ht="15" customHeight="1" x14ac:dyDescent="0.25">
      <c r="A78" s="93"/>
      <c r="B78" s="3" t="s">
        <v>196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126">
        <v>13740.400000000001</v>
      </c>
      <c r="AJ78" s="126">
        <v>14594.5</v>
      </c>
      <c r="AK78" s="126">
        <v>14635.2</v>
      </c>
      <c r="AL78" s="126">
        <v>14638.8</v>
      </c>
      <c r="AM78" s="126">
        <v>15099.700000000003</v>
      </c>
      <c r="AN78" s="126">
        <v>15064.5</v>
      </c>
      <c r="AO78" s="126">
        <v>15170.499999999998</v>
      </c>
      <c r="AP78" s="126">
        <v>15537.9</v>
      </c>
      <c r="AQ78" s="126">
        <v>16332.899999999998</v>
      </c>
      <c r="AR78" s="126">
        <v>16838.8</v>
      </c>
      <c r="AS78" s="126">
        <v>17074.2</v>
      </c>
      <c r="AT78" s="126">
        <v>17793.199999999997</v>
      </c>
      <c r="AU78" s="126">
        <v>18486.7</v>
      </c>
      <c r="AV78" s="126">
        <v>19348.599999999999</v>
      </c>
      <c r="AW78" s="126">
        <v>20020.600000000002</v>
      </c>
      <c r="AX78" s="126">
        <v>20537.5</v>
      </c>
      <c r="AY78" s="126">
        <v>21395</v>
      </c>
      <c r="AZ78" s="126">
        <v>22479.5</v>
      </c>
      <c r="BA78" s="126">
        <v>22668.999999999996</v>
      </c>
      <c r="BB78" s="126">
        <v>23343.899999999998</v>
      </c>
      <c r="BC78" s="126">
        <v>24375</v>
      </c>
      <c r="BD78" s="126">
        <v>24936.2</v>
      </c>
      <c r="BE78" s="126">
        <v>25550.6</v>
      </c>
      <c r="BF78" s="126">
        <v>27349.800000000003</v>
      </c>
      <c r="BG78" s="126">
        <v>28144.9</v>
      </c>
      <c r="BH78" s="126">
        <v>28865.299999999996</v>
      </c>
      <c r="BI78" s="126">
        <v>29533</v>
      </c>
      <c r="BJ78" s="126">
        <v>30554.800000000003</v>
      </c>
      <c r="BK78" s="126">
        <v>30755.5</v>
      </c>
      <c r="BL78" s="126">
        <v>31484.800000000003</v>
      </c>
      <c r="BM78" s="126">
        <v>31940.6</v>
      </c>
      <c r="BN78" s="126">
        <v>32839.9</v>
      </c>
      <c r="BO78" s="126">
        <v>33014.5</v>
      </c>
      <c r="BP78" s="126">
        <v>33876</v>
      </c>
      <c r="BQ78" s="126">
        <v>34415.9</v>
      </c>
      <c r="BR78" s="126">
        <v>35149.300000000003</v>
      </c>
      <c r="BS78" s="126">
        <v>35559.4</v>
      </c>
      <c r="BT78" s="126">
        <v>36570.199999999997</v>
      </c>
      <c r="BU78" s="126">
        <v>36903.5</v>
      </c>
      <c r="BV78" s="126">
        <v>37709.800000000003</v>
      </c>
      <c r="BW78" s="126">
        <v>37230.799999999996</v>
      </c>
      <c r="BX78" s="126">
        <v>37216.199999999997</v>
      </c>
      <c r="BY78" s="126">
        <v>37210.5</v>
      </c>
      <c r="BZ78" s="126">
        <v>37709.5</v>
      </c>
      <c r="CA78" s="126">
        <v>37301.1</v>
      </c>
      <c r="CB78" s="126">
        <v>38496.720000000001</v>
      </c>
      <c r="CC78" s="126">
        <v>38728.099999999991</v>
      </c>
      <c r="CD78" s="126">
        <v>38953.300000000003</v>
      </c>
      <c r="CE78" s="126">
        <v>39247.951753000001</v>
      </c>
      <c r="CF78" s="126">
        <v>40436.542379999999</v>
      </c>
      <c r="CG78" s="126">
        <v>40275.564929999993</v>
      </c>
      <c r="CH78" s="126">
        <v>40287.425810000001</v>
      </c>
      <c r="CI78" s="126">
        <v>39811.68737</v>
      </c>
      <c r="CJ78" s="126">
        <v>40397.900173000002</v>
      </c>
      <c r="CK78" s="126">
        <v>40993.519979999997</v>
      </c>
      <c r="CL78" s="126">
        <v>44934.056140000001</v>
      </c>
      <c r="CM78" s="126">
        <v>45046.245369999997</v>
      </c>
      <c r="CN78" s="126">
        <v>43266.321542999998</v>
      </c>
      <c r="CO78" s="126">
        <v>43910.830203000005</v>
      </c>
      <c r="CP78" s="126">
        <v>43285.092390000005</v>
      </c>
      <c r="CQ78" s="126">
        <v>43939.994569999995</v>
      </c>
    </row>
    <row r="79" spans="1:95" ht="15" customHeight="1" x14ac:dyDescent="0.25">
      <c r="A79" s="93"/>
      <c r="B79" s="94" t="s">
        <v>189</v>
      </c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126">
        <v>3509.7</v>
      </c>
      <c r="AJ79" s="126">
        <v>3726.6</v>
      </c>
      <c r="AK79" s="126">
        <v>3926.5</v>
      </c>
      <c r="AL79" s="126">
        <v>3963.5</v>
      </c>
      <c r="AM79" s="126">
        <v>3932.9</v>
      </c>
      <c r="AN79" s="126">
        <v>4033.2000000000003</v>
      </c>
      <c r="AO79" s="126">
        <v>4060</v>
      </c>
      <c r="AP79" s="126">
        <v>4189.1000000000004</v>
      </c>
      <c r="AQ79" s="126">
        <v>4706.3999999999996</v>
      </c>
      <c r="AR79" s="126">
        <v>4924.3</v>
      </c>
      <c r="AS79" s="126">
        <v>5155.8</v>
      </c>
      <c r="AT79" s="126">
        <v>5503.2999999999993</v>
      </c>
      <c r="AU79" s="126">
        <v>6018.1</v>
      </c>
      <c r="AV79" s="126">
        <v>6167.9</v>
      </c>
      <c r="AW79" s="126">
        <v>6258.1</v>
      </c>
      <c r="AX79" s="126">
        <v>6503.3</v>
      </c>
      <c r="AY79" s="126">
        <v>7037.5999999999995</v>
      </c>
      <c r="AZ79" s="126">
        <v>7261.8</v>
      </c>
      <c r="BA79" s="126">
        <v>7420.7999999999993</v>
      </c>
      <c r="BB79" s="126">
        <v>7808.2000000000007</v>
      </c>
      <c r="BC79" s="126">
        <v>8414.3000000000011</v>
      </c>
      <c r="BD79" s="126">
        <v>8959.5</v>
      </c>
      <c r="BE79" s="126">
        <v>9440.2999999999993</v>
      </c>
      <c r="BF79" s="126">
        <v>9877.1</v>
      </c>
      <c r="BG79" s="126">
        <v>10349.6</v>
      </c>
      <c r="BH79" s="126">
        <v>10793.599999999999</v>
      </c>
      <c r="BI79" s="126">
        <v>11237.199999999999</v>
      </c>
      <c r="BJ79" s="126">
        <v>11649.8</v>
      </c>
      <c r="BK79" s="126">
        <v>11950.2</v>
      </c>
      <c r="BL79" s="126">
        <v>12189.6</v>
      </c>
      <c r="BM79" s="126">
        <v>12462.3</v>
      </c>
      <c r="BN79" s="126">
        <v>12974.2</v>
      </c>
      <c r="BO79" s="126">
        <v>13153.1</v>
      </c>
      <c r="BP79" s="126">
        <v>13555.900000000001</v>
      </c>
      <c r="BQ79" s="126">
        <v>14032.2</v>
      </c>
      <c r="BR79" s="126">
        <v>14274.2</v>
      </c>
      <c r="BS79" s="126">
        <v>14694.300000000001</v>
      </c>
      <c r="BT79" s="126">
        <v>14897</v>
      </c>
      <c r="BU79" s="126">
        <v>15106.5</v>
      </c>
      <c r="BV79" s="126">
        <v>15402.8</v>
      </c>
      <c r="BW79" s="126">
        <v>15609.5</v>
      </c>
      <c r="BX79" s="126">
        <v>15628.800000000001</v>
      </c>
      <c r="BY79" s="126">
        <v>15415.9</v>
      </c>
      <c r="BZ79" s="126">
        <v>15825.7</v>
      </c>
      <c r="CA79" s="126">
        <v>16217</v>
      </c>
      <c r="CB79" s="126">
        <v>16433.5</v>
      </c>
      <c r="CC79" s="126">
        <v>16661.099999999999</v>
      </c>
      <c r="CD79" s="126">
        <v>17098</v>
      </c>
      <c r="CE79" s="126">
        <v>17486.231593</v>
      </c>
      <c r="CF79" s="126">
        <v>17667.929799999998</v>
      </c>
      <c r="CG79" s="126">
        <v>17807.882659999999</v>
      </c>
      <c r="CH79" s="126">
        <v>18061.456470000001</v>
      </c>
      <c r="CI79" s="126">
        <v>18511.383689999999</v>
      </c>
      <c r="CJ79" s="126">
        <v>18737.130110000002</v>
      </c>
      <c r="CK79" s="126">
        <v>19235.544190000001</v>
      </c>
      <c r="CL79" s="126">
        <v>22027.471979999998</v>
      </c>
      <c r="CM79" s="126">
        <v>22418.51657</v>
      </c>
      <c r="CN79" s="126">
        <v>22675.103412999997</v>
      </c>
      <c r="CO79" s="126">
        <v>22849.465923000003</v>
      </c>
      <c r="CP79" s="126">
        <v>23136.8171</v>
      </c>
      <c r="CQ79" s="126">
        <v>23747.258740000001</v>
      </c>
    </row>
    <row r="80" spans="1:95" ht="15" customHeight="1" x14ac:dyDescent="0.25">
      <c r="A80" s="93"/>
      <c r="B80" s="95" t="s">
        <v>83</v>
      </c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126">
        <v>2390.6999999999998</v>
      </c>
      <c r="AJ80" s="126">
        <v>2559.6</v>
      </c>
      <c r="AK80" s="126">
        <v>2716.7</v>
      </c>
      <c r="AL80" s="126">
        <v>2763.2</v>
      </c>
      <c r="AM80" s="126">
        <v>2735.8</v>
      </c>
      <c r="AN80" s="126">
        <v>2805.8</v>
      </c>
      <c r="AO80" s="126">
        <v>2824.6</v>
      </c>
      <c r="AP80" s="126">
        <v>2915.6</v>
      </c>
      <c r="AQ80" s="126">
        <v>3260.9</v>
      </c>
      <c r="AR80" s="126">
        <v>3418.8</v>
      </c>
      <c r="AS80" s="126">
        <v>3586.3</v>
      </c>
      <c r="AT80" s="126">
        <v>3834.2</v>
      </c>
      <c r="AU80" s="126">
        <v>4354.5</v>
      </c>
      <c r="AV80" s="126">
        <v>4572.8999999999996</v>
      </c>
      <c r="AW80" s="126">
        <v>4719.3</v>
      </c>
      <c r="AX80" s="126">
        <v>5004.5</v>
      </c>
      <c r="AY80" s="126">
        <v>5388.4</v>
      </c>
      <c r="AZ80" s="126">
        <v>5547.8</v>
      </c>
      <c r="BA80" s="126">
        <v>5648.7</v>
      </c>
      <c r="BB80" s="126">
        <v>5892.3</v>
      </c>
      <c r="BC80" s="126">
        <v>6382.1</v>
      </c>
      <c r="BD80" s="126">
        <v>6812.5</v>
      </c>
      <c r="BE80" s="126">
        <v>7191.9</v>
      </c>
      <c r="BF80" s="126">
        <v>7524.5</v>
      </c>
      <c r="BG80" s="126">
        <v>7900.8</v>
      </c>
      <c r="BH80" s="126">
        <v>8287.2999999999993</v>
      </c>
      <c r="BI80" s="126">
        <v>8636.7999999999993</v>
      </c>
      <c r="BJ80" s="126">
        <v>8978.2999999999993</v>
      </c>
      <c r="BK80" s="126">
        <v>9208.9</v>
      </c>
      <c r="BL80" s="126">
        <v>9432.7000000000007</v>
      </c>
      <c r="BM80" s="126">
        <v>9704.9</v>
      </c>
      <c r="BN80" s="126">
        <v>10605.1</v>
      </c>
      <c r="BO80" s="126">
        <v>10788.7</v>
      </c>
      <c r="BP80" s="126">
        <v>11146.2</v>
      </c>
      <c r="BQ80" s="126">
        <v>11573.1</v>
      </c>
      <c r="BR80" s="126">
        <v>11816.7</v>
      </c>
      <c r="BS80" s="126">
        <v>12166.2</v>
      </c>
      <c r="BT80" s="126">
        <v>12348.4</v>
      </c>
      <c r="BU80" s="126">
        <v>12516</v>
      </c>
      <c r="BV80" s="126">
        <v>12781.4</v>
      </c>
      <c r="BW80" s="126">
        <v>12998.7</v>
      </c>
      <c r="BX80" s="126">
        <v>13038.1</v>
      </c>
      <c r="BY80" s="126">
        <v>12885.9</v>
      </c>
      <c r="BZ80" s="126">
        <v>13331.2</v>
      </c>
      <c r="CA80" s="126">
        <v>13692.6</v>
      </c>
      <c r="CB80" s="126">
        <v>13919.8</v>
      </c>
      <c r="CC80" s="126">
        <v>14092.1</v>
      </c>
      <c r="CD80" s="126">
        <v>14464.2</v>
      </c>
      <c r="CE80" s="126">
        <v>14781.273709999999</v>
      </c>
      <c r="CF80" s="126">
        <v>14984.310289999999</v>
      </c>
      <c r="CG80" s="126">
        <v>15123.232249999999</v>
      </c>
      <c r="CH80" s="126">
        <v>15348.13746</v>
      </c>
      <c r="CI80" s="126">
        <v>15723.59267</v>
      </c>
      <c r="CJ80" s="126">
        <v>15921.380380000001</v>
      </c>
      <c r="CK80" s="126">
        <v>16367.32609</v>
      </c>
      <c r="CL80" s="126">
        <v>19087.011279999999</v>
      </c>
      <c r="CM80" s="126">
        <v>19406.52376</v>
      </c>
      <c r="CN80" s="126">
        <v>19555.663949999998</v>
      </c>
      <c r="CO80" s="126">
        <v>19739.932680000002</v>
      </c>
      <c r="CP80" s="126">
        <v>20078.354449999999</v>
      </c>
      <c r="CQ80" s="126">
        <v>20560.222160000001</v>
      </c>
    </row>
    <row r="81" spans="1:95" ht="15" customHeight="1" x14ac:dyDescent="0.25">
      <c r="A81" s="93"/>
      <c r="B81" s="96" t="s">
        <v>162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/>
      <c r="AH81" s="96"/>
      <c r="AI81" s="126">
        <v>2390.6999999999998</v>
      </c>
      <c r="AJ81" s="126">
        <v>2559.6</v>
      </c>
      <c r="AK81" s="126">
        <v>2716.7</v>
      </c>
      <c r="AL81" s="126">
        <v>2763.2</v>
      </c>
      <c r="AM81" s="126">
        <v>2735.8</v>
      </c>
      <c r="AN81" s="126">
        <v>2805.8</v>
      </c>
      <c r="AO81" s="126">
        <v>2824.6</v>
      </c>
      <c r="AP81" s="126">
        <v>2915.6</v>
      </c>
      <c r="AQ81" s="126">
        <v>3260.9</v>
      </c>
      <c r="AR81" s="126">
        <v>3418.8</v>
      </c>
      <c r="AS81" s="126">
        <v>3586.3</v>
      </c>
      <c r="AT81" s="126">
        <v>3834.2</v>
      </c>
      <c r="AU81" s="126">
        <v>4354.5</v>
      </c>
      <c r="AV81" s="126">
        <v>4572.8999999999996</v>
      </c>
      <c r="AW81" s="126">
        <v>4719.3</v>
      </c>
      <c r="AX81" s="126">
        <v>5004.5</v>
      </c>
      <c r="AY81" s="126">
        <v>5388.4</v>
      </c>
      <c r="AZ81" s="126">
        <v>5547.8</v>
      </c>
      <c r="BA81" s="126">
        <v>5648.7</v>
      </c>
      <c r="BB81" s="126">
        <v>5892.3</v>
      </c>
      <c r="BC81" s="126">
        <v>6382.1</v>
      </c>
      <c r="BD81" s="126">
        <v>6812.5</v>
      </c>
      <c r="BE81" s="126">
        <v>7191.9</v>
      </c>
      <c r="BF81" s="126">
        <v>7524.5</v>
      </c>
      <c r="BG81" s="126">
        <v>7900.8</v>
      </c>
      <c r="BH81" s="126">
        <v>8287.2999999999993</v>
      </c>
      <c r="BI81" s="126">
        <v>8636.7999999999993</v>
      </c>
      <c r="BJ81" s="126">
        <v>8978.2999999999993</v>
      </c>
      <c r="BK81" s="126">
        <v>9208.9</v>
      </c>
      <c r="BL81" s="126">
        <v>9432.7000000000007</v>
      </c>
      <c r="BM81" s="126">
        <v>9704.9</v>
      </c>
      <c r="BN81" s="126">
        <v>10605.1</v>
      </c>
      <c r="BO81" s="126">
        <v>10788.7</v>
      </c>
      <c r="BP81" s="126">
        <v>11146.2</v>
      </c>
      <c r="BQ81" s="126">
        <v>11573.1</v>
      </c>
      <c r="BR81" s="126">
        <v>11816.7</v>
      </c>
      <c r="BS81" s="126">
        <v>12166.2</v>
      </c>
      <c r="BT81" s="126">
        <v>12348.4</v>
      </c>
      <c r="BU81" s="126">
        <v>12516</v>
      </c>
      <c r="BV81" s="126">
        <v>12781.4</v>
      </c>
      <c r="BW81" s="126">
        <v>12998.7</v>
      </c>
      <c r="BX81" s="126">
        <v>13038.1</v>
      </c>
      <c r="BY81" s="126">
        <v>12885.9</v>
      </c>
      <c r="BZ81" s="126">
        <v>13331.2</v>
      </c>
      <c r="CA81" s="126">
        <v>13692.6</v>
      </c>
      <c r="CB81" s="126">
        <v>13919.8</v>
      </c>
      <c r="CC81" s="126">
        <v>14092.1</v>
      </c>
      <c r="CD81" s="126">
        <v>14464.2</v>
      </c>
      <c r="CE81" s="126">
        <v>14781.273709999999</v>
      </c>
      <c r="CF81" s="126">
        <v>14984.310289999999</v>
      </c>
      <c r="CG81" s="126">
        <v>15123.232249999999</v>
      </c>
      <c r="CH81" s="126">
        <v>15348.13746</v>
      </c>
      <c r="CI81" s="126">
        <v>15723.59267</v>
      </c>
      <c r="CJ81" s="126">
        <v>15921.380380000001</v>
      </c>
      <c r="CK81" s="126">
        <v>16367.32609</v>
      </c>
      <c r="CL81" s="126">
        <v>19087.011279999999</v>
      </c>
      <c r="CM81" s="126">
        <v>19406.52376</v>
      </c>
      <c r="CN81" s="126">
        <v>19555.663949999998</v>
      </c>
      <c r="CO81" s="126">
        <v>19739.932680000002</v>
      </c>
      <c r="CP81" s="126">
        <v>20078.354449999999</v>
      </c>
      <c r="CQ81" s="126">
        <v>20560.222160000001</v>
      </c>
    </row>
    <row r="82" spans="1:95" ht="15" customHeight="1" x14ac:dyDescent="0.25">
      <c r="A82" s="93"/>
      <c r="B82" s="96" t="s">
        <v>163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126">
        <v>0</v>
      </c>
      <c r="AJ82" s="126">
        <v>0</v>
      </c>
      <c r="AK82" s="126">
        <v>0</v>
      </c>
      <c r="AL82" s="126">
        <v>0</v>
      </c>
      <c r="AM82" s="126">
        <v>0</v>
      </c>
      <c r="AN82" s="126">
        <v>0</v>
      </c>
      <c r="AO82" s="126">
        <v>0</v>
      </c>
      <c r="AP82" s="126">
        <v>0</v>
      </c>
      <c r="AQ82" s="126">
        <v>0</v>
      </c>
      <c r="AR82" s="126">
        <v>0</v>
      </c>
      <c r="AS82" s="126">
        <v>0</v>
      </c>
      <c r="AT82" s="126">
        <v>0</v>
      </c>
      <c r="AU82" s="126">
        <v>0</v>
      </c>
      <c r="AV82" s="126">
        <v>0</v>
      </c>
      <c r="AW82" s="126">
        <v>0</v>
      </c>
      <c r="AX82" s="126">
        <v>0</v>
      </c>
      <c r="AY82" s="126">
        <v>0</v>
      </c>
      <c r="AZ82" s="126">
        <v>0</v>
      </c>
      <c r="BA82" s="126">
        <v>0</v>
      </c>
      <c r="BB82" s="126">
        <v>0</v>
      </c>
      <c r="BC82" s="126">
        <v>0</v>
      </c>
      <c r="BD82" s="126">
        <v>0</v>
      </c>
      <c r="BE82" s="126">
        <v>0</v>
      </c>
      <c r="BF82" s="126">
        <v>0</v>
      </c>
      <c r="BG82" s="126">
        <v>0</v>
      </c>
      <c r="BH82" s="126">
        <v>0</v>
      </c>
      <c r="BI82" s="126">
        <v>0</v>
      </c>
      <c r="BJ82" s="126">
        <v>0</v>
      </c>
      <c r="BK82" s="126">
        <v>0</v>
      </c>
      <c r="BL82" s="126">
        <v>0</v>
      </c>
      <c r="BM82" s="126">
        <v>0</v>
      </c>
      <c r="BN82" s="126">
        <v>0</v>
      </c>
      <c r="BO82" s="126">
        <v>0</v>
      </c>
      <c r="BP82" s="126">
        <v>0</v>
      </c>
      <c r="BQ82" s="126">
        <v>0</v>
      </c>
      <c r="BR82" s="126">
        <v>0</v>
      </c>
      <c r="BS82" s="126">
        <v>0</v>
      </c>
      <c r="BT82" s="126">
        <v>0</v>
      </c>
      <c r="BU82" s="126">
        <v>0</v>
      </c>
      <c r="BV82" s="126">
        <v>0</v>
      </c>
      <c r="BW82" s="126">
        <v>0</v>
      </c>
      <c r="BX82" s="126">
        <v>0</v>
      </c>
      <c r="BY82" s="126">
        <v>0</v>
      </c>
      <c r="BZ82" s="126">
        <v>0</v>
      </c>
      <c r="CA82" s="126">
        <v>0</v>
      </c>
      <c r="CB82" s="126">
        <v>0</v>
      </c>
      <c r="CC82" s="126">
        <v>0</v>
      </c>
      <c r="CD82" s="126">
        <v>0</v>
      </c>
      <c r="CE82" s="126">
        <v>0</v>
      </c>
      <c r="CF82" s="126">
        <v>0</v>
      </c>
      <c r="CG82" s="126">
        <v>0</v>
      </c>
      <c r="CH82" s="126">
        <v>0</v>
      </c>
      <c r="CI82" s="126">
        <v>0</v>
      </c>
      <c r="CJ82" s="126">
        <v>0</v>
      </c>
      <c r="CK82" s="126">
        <v>0</v>
      </c>
      <c r="CL82" s="126">
        <v>0</v>
      </c>
      <c r="CM82" s="126">
        <v>0</v>
      </c>
      <c r="CN82" s="126">
        <v>0</v>
      </c>
      <c r="CO82" s="126">
        <v>0</v>
      </c>
      <c r="CP82" s="126">
        <v>0</v>
      </c>
      <c r="CQ82" s="126">
        <v>0</v>
      </c>
    </row>
    <row r="83" spans="1:95" ht="15" customHeight="1" x14ac:dyDescent="0.25">
      <c r="A83" s="93"/>
      <c r="B83" s="96" t="s">
        <v>164</v>
      </c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126">
        <v>0</v>
      </c>
      <c r="AJ83" s="126">
        <v>0</v>
      </c>
      <c r="AK83" s="126">
        <v>0</v>
      </c>
      <c r="AL83" s="126">
        <v>0</v>
      </c>
      <c r="AM83" s="126">
        <v>0</v>
      </c>
      <c r="AN83" s="126">
        <v>0</v>
      </c>
      <c r="AO83" s="126">
        <v>0</v>
      </c>
      <c r="AP83" s="126">
        <v>0</v>
      </c>
      <c r="AQ83" s="126">
        <v>0</v>
      </c>
      <c r="AR83" s="126">
        <v>0</v>
      </c>
      <c r="AS83" s="126">
        <v>0</v>
      </c>
      <c r="AT83" s="126">
        <v>0</v>
      </c>
      <c r="AU83" s="126">
        <v>0</v>
      </c>
      <c r="AV83" s="126">
        <v>0</v>
      </c>
      <c r="AW83" s="126">
        <v>0</v>
      </c>
      <c r="AX83" s="126">
        <v>0</v>
      </c>
      <c r="AY83" s="126">
        <v>0</v>
      </c>
      <c r="AZ83" s="126">
        <v>0</v>
      </c>
      <c r="BA83" s="126">
        <v>0</v>
      </c>
      <c r="BB83" s="126">
        <v>0</v>
      </c>
      <c r="BC83" s="126">
        <v>0</v>
      </c>
      <c r="BD83" s="126">
        <v>0</v>
      </c>
      <c r="BE83" s="126">
        <v>0</v>
      </c>
      <c r="BF83" s="126">
        <v>0</v>
      </c>
      <c r="BG83" s="126">
        <v>0</v>
      </c>
      <c r="BH83" s="126">
        <v>0</v>
      </c>
      <c r="BI83" s="126">
        <v>0</v>
      </c>
      <c r="BJ83" s="126">
        <v>0</v>
      </c>
      <c r="BK83" s="126">
        <v>0</v>
      </c>
      <c r="BL83" s="126">
        <v>0</v>
      </c>
      <c r="BM83" s="126">
        <v>0</v>
      </c>
      <c r="BN83" s="126">
        <v>0</v>
      </c>
      <c r="BO83" s="126">
        <v>0</v>
      </c>
      <c r="BP83" s="126">
        <v>0</v>
      </c>
      <c r="BQ83" s="126">
        <v>0</v>
      </c>
      <c r="BR83" s="126">
        <v>0</v>
      </c>
      <c r="BS83" s="126">
        <v>0</v>
      </c>
      <c r="BT83" s="126">
        <v>0</v>
      </c>
      <c r="BU83" s="126">
        <v>0</v>
      </c>
      <c r="BV83" s="126">
        <v>0</v>
      </c>
      <c r="BW83" s="126">
        <v>0</v>
      </c>
      <c r="BX83" s="126">
        <v>0</v>
      </c>
      <c r="BY83" s="126">
        <v>0</v>
      </c>
      <c r="BZ83" s="126">
        <v>0</v>
      </c>
      <c r="CA83" s="126">
        <v>0</v>
      </c>
      <c r="CB83" s="126">
        <v>0</v>
      </c>
      <c r="CC83" s="126">
        <v>0</v>
      </c>
      <c r="CD83" s="126">
        <v>0</v>
      </c>
      <c r="CE83" s="126">
        <v>0</v>
      </c>
      <c r="CF83" s="126">
        <v>0</v>
      </c>
      <c r="CG83" s="126">
        <v>0</v>
      </c>
      <c r="CH83" s="126">
        <v>0</v>
      </c>
      <c r="CI83" s="126">
        <v>0</v>
      </c>
      <c r="CJ83" s="126">
        <v>0</v>
      </c>
      <c r="CK83" s="126">
        <v>0</v>
      </c>
      <c r="CL83" s="126">
        <v>0</v>
      </c>
      <c r="CM83" s="126">
        <v>0</v>
      </c>
      <c r="CN83" s="126">
        <v>0</v>
      </c>
      <c r="CO83" s="126">
        <v>0</v>
      </c>
      <c r="CP83" s="126">
        <v>0</v>
      </c>
      <c r="CQ83" s="126">
        <v>0</v>
      </c>
    </row>
    <row r="84" spans="1:95" ht="15" customHeight="1" x14ac:dyDescent="0.25">
      <c r="A84" s="93"/>
      <c r="B84" s="95" t="s">
        <v>177</v>
      </c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126">
        <v>1119</v>
      </c>
      <c r="AJ84" s="126">
        <v>1167</v>
      </c>
      <c r="AK84" s="126">
        <v>1209.8</v>
      </c>
      <c r="AL84" s="126">
        <v>1200.3</v>
      </c>
      <c r="AM84" s="126">
        <v>1197.0999999999999</v>
      </c>
      <c r="AN84" s="126">
        <v>1227.4000000000001</v>
      </c>
      <c r="AO84" s="126">
        <v>1235.4000000000001</v>
      </c>
      <c r="AP84" s="126">
        <v>1273.5</v>
      </c>
      <c r="AQ84" s="126">
        <v>1445.5</v>
      </c>
      <c r="AR84" s="126">
        <v>1505.5</v>
      </c>
      <c r="AS84" s="126">
        <v>1569.5</v>
      </c>
      <c r="AT84" s="126">
        <v>1669.1</v>
      </c>
      <c r="AU84" s="126">
        <v>1663.6</v>
      </c>
      <c r="AV84" s="126">
        <v>1595</v>
      </c>
      <c r="AW84" s="126">
        <v>1538.8</v>
      </c>
      <c r="AX84" s="126">
        <v>1498.8</v>
      </c>
      <c r="AY84" s="126">
        <v>1649.2</v>
      </c>
      <c r="AZ84" s="126">
        <v>1714</v>
      </c>
      <c r="BA84" s="126">
        <v>1772.1</v>
      </c>
      <c r="BB84" s="126">
        <v>1915.9</v>
      </c>
      <c r="BC84" s="126">
        <v>2032.2</v>
      </c>
      <c r="BD84" s="126">
        <v>2147</v>
      </c>
      <c r="BE84" s="126">
        <v>2248.4</v>
      </c>
      <c r="BF84" s="126">
        <v>2352.6000000000004</v>
      </c>
      <c r="BG84" s="126">
        <v>2448.8000000000002</v>
      </c>
      <c r="BH84" s="126">
        <v>2506.3000000000002</v>
      </c>
      <c r="BI84" s="126">
        <v>2600.4</v>
      </c>
      <c r="BJ84" s="126">
        <v>2671.5</v>
      </c>
      <c r="BK84" s="126">
        <v>2741.3</v>
      </c>
      <c r="BL84" s="126">
        <v>2756.9</v>
      </c>
      <c r="BM84" s="126">
        <v>2757.3999999999996</v>
      </c>
      <c r="BN84" s="126">
        <v>2369.1</v>
      </c>
      <c r="BO84" s="126">
        <v>2364.4</v>
      </c>
      <c r="BP84" s="126">
        <v>2409.6999999999998</v>
      </c>
      <c r="BQ84" s="126">
        <v>2459.1000000000004</v>
      </c>
      <c r="BR84" s="126">
        <v>2457.5</v>
      </c>
      <c r="BS84" s="126">
        <v>2528.1</v>
      </c>
      <c r="BT84" s="126">
        <v>2548.6</v>
      </c>
      <c r="BU84" s="126">
        <v>2590.5</v>
      </c>
      <c r="BV84" s="126">
        <v>2621.4</v>
      </c>
      <c r="BW84" s="126">
        <v>2610.8000000000002</v>
      </c>
      <c r="BX84" s="126">
        <v>2590.7000000000003</v>
      </c>
      <c r="BY84" s="126">
        <v>2530</v>
      </c>
      <c r="BZ84" s="126">
        <v>2494.5</v>
      </c>
      <c r="CA84" s="126">
        <v>2524.4</v>
      </c>
      <c r="CB84" s="126">
        <v>2513.6999999999998</v>
      </c>
      <c r="CC84" s="126">
        <v>2569</v>
      </c>
      <c r="CD84" s="126">
        <v>2633.8</v>
      </c>
      <c r="CE84" s="126">
        <v>2704.957883</v>
      </c>
      <c r="CF84" s="126">
        <v>2683.61951</v>
      </c>
      <c r="CG84" s="126">
        <v>2684.6504100000002</v>
      </c>
      <c r="CH84" s="126">
        <v>2713.3190100000002</v>
      </c>
      <c r="CI84" s="126">
        <v>2787.7910200000001</v>
      </c>
      <c r="CJ84" s="126">
        <v>2815.74973</v>
      </c>
      <c r="CK84" s="126">
        <v>2868.2181</v>
      </c>
      <c r="CL84" s="126">
        <v>2940.4607000000001</v>
      </c>
      <c r="CM84" s="126">
        <v>3011.9928099999997</v>
      </c>
      <c r="CN84" s="126">
        <v>3119.4394629999997</v>
      </c>
      <c r="CO84" s="126">
        <v>3109.5332429999999</v>
      </c>
      <c r="CP84" s="126">
        <v>3058.4626500000004</v>
      </c>
      <c r="CQ84" s="126">
        <v>3187.03658</v>
      </c>
    </row>
    <row r="85" spans="1:95" ht="15" customHeight="1" x14ac:dyDescent="0.25">
      <c r="A85" s="93"/>
      <c r="B85" s="97" t="s">
        <v>162</v>
      </c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126">
        <v>705.7</v>
      </c>
      <c r="AJ85" s="126">
        <v>738.1</v>
      </c>
      <c r="AK85" s="126">
        <v>767.1</v>
      </c>
      <c r="AL85" s="126">
        <v>763</v>
      </c>
      <c r="AM85" s="126">
        <v>757.1</v>
      </c>
      <c r="AN85" s="126">
        <v>776.6</v>
      </c>
      <c r="AO85" s="126">
        <v>782</v>
      </c>
      <c r="AP85" s="126">
        <v>806.4</v>
      </c>
      <c r="AQ85" s="126">
        <v>899.8</v>
      </c>
      <c r="AR85" s="126">
        <v>942.5</v>
      </c>
      <c r="AS85" s="126">
        <v>988.6</v>
      </c>
      <c r="AT85" s="126">
        <v>1056.5999999999999</v>
      </c>
      <c r="AU85" s="126">
        <v>1059.7</v>
      </c>
      <c r="AV85" s="126">
        <v>1011</v>
      </c>
      <c r="AW85" s="126">
        <v>971</v>
      </c>
      <c r="AX85" s="126">
        <v>939</v>
      </c>
      <c r="AY85" s="126">
        <v>1069.2</v>
      </c>
      <c r="AZ85" s="126">
        <v>1126.9000000000001</v>
      </c>
      <c r="BA85" s="126">
        <v>1177.5999999999999</v>
      </c>
      <c r="BB85" s="126">
        <v>1286.5</v>
      </c>
      <c r="BC85" s="126">
        <v>1415.5</v>
      </c>
      <c r="BD85" s="126">
        <v>1542.9</v>
      </c>
      <c r="BE85" s="126">
        <v>1655.3</v>
      </c>
      <c r="BF85" s="126">
        <v>1770.9</v>
      </c>
      <c r="BG85" s="126">
        <v>1844.3</v>
      </c>
      <c r="BH85" s="126">
        <v>1888.4</v>
      </c>
      <c r="BI85" s="126">
        <v>1960.4</v>
      </c>
      <c r="BJ85" s="126">
        <v>2015</v>
      </c>
      <c r="BK85" s="126">
        <v>2123.5</v>
      </c>
      <c r="BL85" s="126">
        <v>2143.9</v>
      </c>
      <c r="BM85" s="126">
        <v>2157.2999999999997</v>
      </c>
      <c r="BN85" s="126">
        <v>1768.1999999999998</v>
      </c>
      <c r="BO85" s="126">
        <v>1762.8</v>
      </c>
      <c r="BP85" s="126">
        <v>1792.8999999999999</v>
      </c>
      <c r="BQ85" s="126">
        <v>1827.9</v>
      </c>
      <c r="BR85" s="126">
        <v>1825.3000000000002</v>
      </c>
      <c r="BS85" s="126">
        <v>1891.1</v>
      </c>
      <c r="BT85" s="126">
        <v>1910.5</v>
      </c>
      <c r="BU85" s="126">
        <v>1954.6</v>
      </c>
      <c r="BV85" s="126">
        <v>1989.9</v>
      </c>
      <c r="BW85" s="126">
        <v>1997.1</v>
      </c>
      <c r="BX85" s="126">
        <v>1987.4</v>
      </c>
      <c r="BY85" s="126">
        <v>1955.6</v>
      </c>
      <c r="BZ85" s="126">
        <v>1943.1</v>
      </c>
      <c r="CA85" s="126">
        <v>1901.5</v>
      </c>
      <c r="CB85" s="126">
        <v>1901</v>
      </c>
      <c r="CC85" s="126">
        <v>1906.7</v>
      </c>
      <c r="CD85" s="126">
        <v>1911.3</v>
      </c>
      <c r="CE85" s="126">
        <v>1927.538773</v>
      </c>
      <c r="CF85" s="126">
        <v>1928.89418</v>
      </c>
      <c r="CG85" s="126">
        <v>1922.30593</v>
      </c>
      <c r="CH85" s="126">
        <v>1932.25593</v>
      </c>
      <c r="CI85" s="126">
        <v>1965.45039</v>
      </c>
      <c r="CJ85" s="126">
        <v>1981.21994</v>
      </c>
      <c r="CK85" s="126">
        <v>1996.7325900000001</v>
      </c>
      <c r="CL85" s="126">
        <v>2013.5722900000001</v>
      </c>
      <c r="CM85" s="126">
        <v>2096.3960699999998</v>
      </c>
      <c r="CN85" s="126">
        <v>2216.8063099999999</v>
      </c>
      <c r="CO85" s="126">
        <v>2203.1693399999999</v>
      </c>
      <c r="CP85" s="126">
        <v>2147.0288300000002</v>
      </c>
      <c r="CQ85" s="126">
        <v>2271.98083</v>
      </c>
    </row>
    <row r="86" spans="1:95" ht="15" customHeight="1" x14ac:dyDescent="0.25">
      <c r="A86" s="93"/>
      <c r="B86" s="97" t="s">
        <v>163</v>
      </c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126">
        <v>0</v>
      </c>
      <c r="AJ86" s="126">
        <v>0</v>
      </c>
      <c r="AK86" s="126">
        <v>0</v>
      </c>
      <c r="AL86" s="126">
        <v>0</v>
      </c>
      <c r="AM86" s="126">
        <v>0</v>
      </c>
      <c r="AN86" s="126">
        <v>0</v>
      </c>
      <c r="AO86" s="126">
        <v>0</v>
      </c>
      <c r="AP86" s="126">
        <v>0</v>
      </c>
      <c r="AQ86" s="126">
        <v>0</v>
      </c>
      <c r="AR86" s="126">
        <v>0</v>
      </c>
      <c r="AS86" s="126">
        <v>0</v>
      </c>
      <c r="AT86" s="126">
        <v>0</v>
      </c>
      <c r="AU86" s="126">
        <v>0</v>
      </c>
      <c r="AV86" s="126">
        <v>0</v>
      </c>
      <c r="AW86" s="126">
        <v>0</v>
      </c>
      <c r="AX86" s="126">
        <v>0</v>
      </c>
      <c r="AY86" s="126">
        <v>0</v>
      </c>
      <c r="AZ86" s="126">
        <v>0</v>
      </c>
      <c r="BA86" s="126">
        <v>0</v>
      </c>
      <c r="BB86" s="126">
        <v>0</v>
      </c>
      <c r="BC86" s="126">
        <v>0</v>
      </c>
      <c r="BD86" s="126">
        <v>0</v>
      </c>
      <c r="BE86" s="126">
        <v>0</v>
      </c>
      <c r="BF86" s="126">
        <v>0</v>
      </c>
      <c r="BG86" s="126">
        <v>0</v>
      </c>
      <c r="BH86" s="126">
        <v>0</v>
      </c>
      <c r="BI86" s="126">
        <v>0</v>
      </c>
      <c r="BJ86" s="126">
        <v>0</v>
      </c>
      <c r="BK86" s="126">
        <v>0</v>
      </c>
      <c r="BL86" s="126">
        <v>0</v>
      </c>
      <c r="BM86" s="126">
        <v>0</v>
      </c>
      <c r="BN86" s="126">
        <v>0</v>
      </c>
      <c r="BO86" s="126">
        <v>0</v>
      </c>
      <c r="BP86" s="126">
        <v>0</v>
      </c>
      <c r="BQ86" s="126">
        <v>0</v>
      </c>
      <c r="BR86" s="126">
        <v>0</v>
      </c>
      <c r="BS86" s="126">
        <v>0</v>
      </c>
      <c r="BT86" s="126">
        <v>0</v>
      </c>
      <c r="BU86" s="126">
        <v>0</v>
      </c>
      <c r="BV86" s="126">
        <v>0</v>
      </c>
      <c r="BW86" s="126">
        <v>0</v>
      </c>
      <c r="BX86" s="126">
        <v>0</v>
      </c>
      <c r="BY86" s="126">
        <v>0</v>
      </c>
      <c r="BZ86" s="126">
        <v>0</v>
      </c>
      <c r="CA86" s="126">
        <v>0</v>
      </c>
      <c r="CB86" s="126">
        <v>0</v>
      </c>
      <c r="CC86" s="126">
        <v>0</v>
      </c>
      <c r="CD86" s="126">
        <v>0</v>
      </c>
      <c r="CE86" s="126">
        <v>0</v>
      </c>
      <c r="CF86" s="126">
        <v>0</v>
      </c>
      <c r="CG86" s="126">
        <v>0</v>
      </c>
      <c r="CH86" s="126">
        <v>0</v>
      </c>
      <c r="CI86" s="126">
        <v>0.18264</v>
      </c>
      <c r="CJ86" s="126">
        <v>0.44286999999999999</v>
      </c>
      <c r="CK86" s="126">
        <v>0.78298999999999996</v>
      </c>
      <c r="CL86" s="126">
        <v>17.156610000000001</v>
      </c>
      <c r="CM86" s="126">
        <v>17.156610000000001</v>
      </c>
      <c r="CN86" s="126">
        <v>17.156610000000001</v>
      </c>
      <c r="CO86" s="126">
        <v>17.156610000000001</v>
      </c>
      <c r="CP86" s="126">
        <v>17.156610000000001</v>
      </c>
      <c r="CQ86" s="126">
        <v>17.295400000000001</v>
      </c>
    </row>
    <row r="87" spans="1:95" ht="15" customHeight="1" x14ac:dyDescent="0.25">
      <c r="A87" s="93"/>
      <c r="B87" s="97" t="s">
        <v>164</v>
      </c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126">
        <v>413.3</v>
      </c>
      <c r="AJ87" s="126">
        <v>428.9</v>
      </c>
      <c r="AK87" s="126">
        <v>442.7</v>
      </c>
      <c r="AL87" s="126">
        <v>437.3</v>
      </c>
      <c r="AM87" s="126">
        <v>440</v>
      </c>
      <c r="AN87" s="126">
        <v>450.8</v>
      </c>
      <c r="AO87" s="126">
        <v>453.4</v>
      </c>
      <c r="AP87" s="126">
        <v>467.1</v>
      </c>
      <c r="AQ87" s="126">
        <v>545.70000000000005</v>
      </c>
      <c r="AR87" s="126">
        <v>563</v>
      </c>
      <c r="AS87" s="126">
        <v>580.9</v>
      </c>
      <c r="AT87" s="126">
        <v>612.5</v>
      </c>
      <c r="AU87" s="126">
        <v>603.9</v>
      </c>
      <c r="AV87" s="126">
        <v>584</v>
      </c>
      <c r="AW87" s="126">
        <v>567.79999999999995</v>
      </c>
      <c r="AX87" s="126">
        <v>559.79999999999995</v>
      </c>
      <c r="AY87" s="126">
        <v>580</v>
      </c>
      <c r="AZ87" s="126">
        <v>587.1</v>
      </c>
      <c r="BA87" s="126">
        <v>594.5</v>
      </c>
      <c r="BB87" s="126">
        <v>629.4</v>
      </c>
      <c r="BC87" s="126">
        <v>616.70000000000005</v>
      </c>
      <c r="BD87" s="126">
        <v>604.1</v>
      </c>
      <c r="BE87" s="126">
        <v>593.1</v>
      </c>
      <c r="BF87" s="126">
        <v>581.70000000000005</v>
      </c>
      <c r="BG87" s="126">
        <v>604.5</v>
      </c>
      <c r="BH87" s="126">
        <v>617.9</v>
      </c>
      <c r="BI87" s="126">
        <v>640</v>
      </c>
      <c r="BJ87" s="126">
        <v>656.5</v>
      </c>
      <c r="BK87" s="126">
        <v>617.79999999999995</v>
      </c>
      <c r="BL87" s="126">
        <v>613</v>
      </c>
      <c r="BM87" s="126">
        <v>600.1</v>
      </c>
      <c r="BN87" s="126">
        <v>600.9</v>
      </c>
      <c r="BO87" s="126">
        <v>601.6</v>
      </c>
      <c r="BP87" s="126">
        <v>616.79999999999995</v>
      </c>
      <c r="BQ87" s="126">
        <v>631.20000000000005</v>
      </c>
      <c r="BR87" s="126">
        <v>632.20000000000005</v>
      </c>
      <c r="BS87" s="126">
        <v>637</v>
      </c>
      <c r="BT87" s="126">
        <v>638.1</v>
      </c>
      <c r="BU87" s="126">
        <v>635.9</v>
      </c>
      <c r="BV87" s="126">
        <v>631.5</v>
      </c>
      <c r="BW87" s="126">
        <v>613.70000000000005</v>
      </c>
      <c r="BX87" s="126">
        <v>603.30000000000007</v>
      </c>
      <c r="BY87" s="126">
        <v>574.4</v>
      </c>
      <c r="BZ87" s="126">
        <v>551.4</v>
      </c>
      <c r="CA87" s="126">
        <v>622.9</v>
      </c>
      <c r="CB87" s="126">
        <v>612.70000000000005</v>
      </c>
      <c r="CC87" s="126">
        <v>662.30000000000007</v>
      </c>
      <c r="CD87" s="126">
        <v>722.5</v>
      </c>
      <c r="CE87" s="126">
        <v>777.41911000000005</v>
      </c>
      <c r="CF87" s="126">
        <v>754.72532999999999</v>
      </c>
      <c r="CG87" s="126">
        <v>762.34447999999998</v>
      </c>
      <c r="CH87" s="126">
        <v>781.06308000000001</v>
      </c>
      <c r="CI87" s="126">
        <v>822.15799000000004</v>
      </c>
      <c r="CJ87" s="126">
        <v>834.08691999999996</v>
      </c>
      <c r="CK87" s="126">
        <v>870.70252000000005</v>
      </c>
      <c r="CL87" s="126">
        <v>909.73180000000002</v>
      </c>
      <c r="CM87" s="126">
        <v>898.44012999999995</v>
      </c>
      <c r="CN87" s="126">
        <v>885.47654299999999</v>
      </c>
      <c r="CO87" s="126">
        <v>889.20729299999994</v>
      </c>
      <c r="CP87" s="126">
        <v>894.27720999999997</v>
      </c>
      <c r="CQ87" s="126">
        <v>897.76035000000002</v>
      </c>
    </row>
    <row r="88" spans="1:95" ht="15" customHeight="1" x14ac:dyDescent="0.25">
      <c r="A88" s="93"/>
      <c r="B88" s="94" t="s">
        <v>190</v>
      </c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126">
        <v>1172.9000000000001</v>
      </c>
      <c r="AJ88" s="126">
        <v>1150.5</v>
      </c>
      <c r="AK88" s="126">
        <v>1124.8</v>
      </c>
      <c r="AL88" s="126">
        <v>982.5</v>
      </c>
      <c r="AM88" s="126">
        <v>1034.5999999999999</v>
      </c>
      <c r="AN88" s="126">
        <v>1059.9000000000001</v>
      </c>
      <c r="AO88" s="126">
        <v>1125.9000000000001</v>
      </c>
      <c r="AP88" s="126">
        <v>1133.5</v>
      </c>
      <c r="AQ88" s="126">
        <v>1155.7</v>
      </c>
      <c r="AR88" s="126">
        <v>1155.9000000000001</v>
      </c>
      <c r="AS88" s="126">
        <v>1169.3</v>
      </c>
      <c r="AT88" s="126">
        <v>1151.5999999999999</v>
      </c>
      <c r="AU88" s="126">
        <v>1131.7</v>
      </c>
      <c r="AV88" s="126">
        <v>1118.5999999999999</v>
      </c>
      <c r="AW88" s="126">
        <v>1094.8</v>
      </c>
      <c r="AX88" s="126">
        <v>773.8</v>
      </c>
      <c r="AY88" s="126">
        <v>775.3</v>
      </c>
      <c r="AZ88" s="126">
        <v>1493.8</v>
      </c>
      <c r="BA88" s="126">
        <v>1567.3</v>
      </c>
      <c r="BB88" s="126">
        <v>1569.9</v>
      </c>
      <c r="BC88" s="126">
        <v>2123.6999999999998</v>
      </c>
      <c r="BD88" s="126">
        <v>1979.6</v>
      </c>
      <c r="BE88" s="126">
        <v>1696.5</v>
      </c>
      <c r="BF88" s="126">
        <v>2053.4</v>
      </c>
      <c r="BG88" s="126">
        <v>2934.7</v>
      </c>
      <c r="BH88" s="126">
        <v>3036.8999999999996</v>
      </c>
      <c r="BI88" s="126">
        <v>3058.7</v>
      </c>
      <c r="BJ88" s="126">
        <v>3024.1000000000004</v>
      </c>
      <c r="BK88" s="126">
        <v>3077.2</v>
      </c>
      <c r="BL88" s="126">
        <v>3015.8999999999996</v>
      </c>
      <c r="BM88" s="126">
        <v>2920.1</v>
      </c>
      <c r="BN88" s="126">
        <v>2725.1</v>
      </c>
      <c r="BO88" s="126">
        <v>2929.1000000000004</v>
      </c>
      <c r="BP88" s="126">
        <v>3619.7999999999997</v>
      </c>
      <c r="BQ88" s="126">
        <v>3745.2</v>
      </c>
      <c r="BR88" s="126">
        <v>3546</v>
      </c>
      <c r="BS88" s="126">
        <v>3554.7</v>
      </c>
      <c r="BT88" s="126">
        <v>4428.1000000000004</v>
      </c>
      <c r="BU88" s="126">
        <v>4423.1000000000004</v>
      </c>
      <c r="BV88" s="126">
        <v>4416.7</v>
      </c>
      <c r="BW88" s="126">
        <v>4259.6000000000004</v>
      </c>
      <c r="BX88" s="126">
        <v>4132.5</v>
      </c>
      <c r="BY88" s="126">
        <v>4143.3</v>
      </c>
      <c r="BZ88" s="126">
        <v>4112.6000000000004</v>
      </c>
      <c r="CA88" s="126">
        <v>4069.7</v>
      </c>
      <c r="CB88" s="126">
        <v>5383.1</v>
      </c>
      <c r="CC88" s="126">
        <v>5507.1</v>
      </c>
      <c r="CD88" s="126">
        <v>5201.8999999999996</v>
      </c>
      <c r="CE88" s="126">
        <v>4736.85815</v>
      </c>
      <c r="CF88" s="126">
        <v>6246.9572500000004</v>
      </c>
      <c r="CG88" s="126">
        <v>6479.59836</v>
      </c>
      <c r="CH88" s="126">
        <v>5939.6459099999993</v>
      </c>
      <c r="CI88" s="126">
        <v>5658.8374999999996</v>
      </c>
      <c r="CJ88" s="126">
        <v>6533.4394400000001</v>
      </c>
      <c r="CK88" s="126">
        <v>6370.3835499999996</v>
      </c>
      <c r="CL88" s="126">
        <v>7297.0639800000008</v>
      </c>
      <c r="CM88" s="126">
        <v>7770.9705300000005</v>
      </c>
      <c r="CN88" s="126">
        <v>6047.7551900000008</v>
      </c>
      <c r="CO88" s="126">
        <v>6518.5117399999999</v>
      </c>
      <c r="CP88" s="126">
        <v>6484.0728199999994</v>
      </c>
      <c r="CQ88" s="126">
        <v>6771.5262999999995</v>
      </c>
    </row>
    <row r="89" spans="1:95" ht="15" customHeight="1" x14ac:dyDescent="0.25">
      <c r="A89" s="93"/>
      <c r="B89" s="95" t="s">
        <v>83</v>
      </c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126">
        <v>0</v>
      </c>
      <c r="AJ89" s="126">
        <v>0</v>
      </c>
      <c r="AK89" s="126">
        <v>0</v>
      </c>
      <c r="AL89" s="126">
        <v>0</v>
      </c>
      <c r="AM89" s="126">
        <v>0</v>
      </c>
      <c r="AN89" s="126">
        <v>0</v>
      </c>
      <c r="AO89" s="126">
        <v>0</v>
      </c>
      <c r="AP89" s="126">
        <v>0</v>
      </c>
      <c r="AQ89" s="126">
        <v>0</v>
      </c>
      <c r="AR89" s="126">
        <v>0</v>
      </c>
      <c r="AS89" s="126">
        <v>0</v>
      </c>
      <c r="AT89" s="126">
        <v>0</v>
      </c>
      <c r="AU89" s="126">
        <v>0</v>
      </c>
      <c r="AV89" s="126">
        <v>0</v>
      </c>
      <c r="AW89" s="126">
        <v>0</v>
      </c>
      <c r="AX89" s="126">
        <v>0</v>
      </c>
      <c r="AY89" s="126">
        <v>0</v>
      </c>
      <c r="AZ89" s="126">
        <v>0</v>
      </c>
      <c r="BA89" s="126">
        <v>0</v>
      </c>
      <c r="BB89" s="126">
        <v>0</v>
      </c>
      <c r="BC89" s="126">
        <v>0</v>
      </c>
      <c r="BD89" s="126">
        <v>0</v>
      </c>
      <c r="BE89" s="126">
        <v>0</v>
      </c>
      <c r="BF89" s="126">
        <v>0</v>
      </c>
      <c r="BG89" s="126">
        <v>0</v>
      </c>
      <c r="BH89" s="126">
        <v>0</v>
      </c>
      <c r="BI89" s="126">
        <v>0</v>
      </c>
      <c r="BJ89" s="126">
        <v>0</v>
      </c>
      <c r="BK89" s="126">
        <v>0</v>
      </c>
      <c r="BL89" s="126">
        <v>0</v>
      </c>
      <c r="BM89" s="126">
        <v>0</v>
      </c>
      <c r="BN89" s="126">
        <v>0</v>
      </c>
      <c r="BO89" s="126">
        <v>0</v>
      </c>
      <c r="BP89" s="126">
        <v>0</v>
      </c>
      <c r="BQ89" s="126">
        <v>0</v>
      </c>
      <c r="BR89" s="126">
        <v>0</v>
      </c>
      <c r="BS89" s="126">
        <v>0</v>
      </c>
      <c r="BT89" s="126">
        <v>0</v>
      </c>
      <c r="BU89" s="126">
        <v>0</v>
      </c>
      <c r="BV89" s="126">
        <v>0</v>
      </c>
      <c r="BW89" s="126">
        <v>0</v>
      </c>
      <c r="BX89" s="126">
        <v>0</v>
      </c>
      <c r="BY89" s="126">
        <v>0</v>
      </c>
      <c r="BZ89" s="126">
        <v>0</v>
      </c>
      <c r="CA89" s="126">
        <v>0</v>
      </c>
      <c r="CB89" s="126">
        <v>0</v>
      </c>
      <c r="CC89" s="126">
        <v>0</v>
      </c>
      <c r="CD89" s="126">
        <v>0</v>
      </c>
      <c r="CE89" s="126">
        <v>0</v>
      </c>
      <c r="CF89" s="126">
        <v>0</v>
      </c>
      <c r="CG89" s="126">
        <v>0</v>
      </c>
      <c r="CH89" s="126">
        <v>0</v>
      </c>
      <c r="CI89" s="126">
        <v>0</v>
      </c>
      <c r="CJ89" s="126">
        <v>0</v>
      </c>
      <c r="CK89" s="126">
        <v>0</v>
      </c>
      <c r="CL89" s="126">
        <v>0</v>
      </c>
      <c r="CM89" s="126">
        <v>0</v>
      </c>
      <c r="CN89" s="126">
        <v>0</v>
      </c>
      <c r="CO89" s="126">
        <v>0</v>
      </c>
      <c r="CP89" s="126">
        <v>0</v>
      </c>
      <c r="CQ89" s="126">
        <v>0</v>
      </c>
    </row>
    <row r="90" spans="1:95" ht="15" customHeight="1" x14ac:dyDescent="0.25">
      <c r="A90" s="93"/>
      <c r="B90" s="96" t="s">
        <v>171</v>
      </c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  <c r="AG90" s="96"/>
      <c r="AH90" s="96"/>
      <c r="AI90" s="126">
        <v>0</v>
      </c>
      <c r="AJ90" s="126">
        <v>0</v>
      </c>
      <c r="AK90" s="126">
        <v>0</v>
      </c>
      <c r="AL90" s="126">
        <v>0</v>
      </c>
      <c r="AM90" s="126">
        <v>0</v>
      </c>
      <c r="AN90" s="126">
        <v>0</v>
      </c>
      <c r="AO90" s="126">
        <v>0</v>
      </c>
      <c r="AP90" s="126">
        <v>0</v>
      </c>
      <c r="AQ90" s="126">
        <v>0</v>
      </c>
      <c r="AR90" s="126">
        <v>0</v>
      </c>
      <c r="AS90" s="126">
        <v>0</v>
      </c>
      <c r="AT90" s="126">
        <v>0</v>
      </c>
      <c r="AU90" s="126">
        <v>0</v>
      </c>
      <c r="AV90" s="126">
        <v>0</v>
      </c>
      <c r="AW90" s="126">
        <v>0</v>
      </c>
      <c r="AX90" s="126">
        <v>0</v>
      </c>
      <c r="AY90" s="126">
        <v>0</v>
      </c>
      <c r="AZ90" s="126">
        <v>0</v>
      </c>
      <c r="BA90" s="126">
        <v>0</v>
      </c>
      <c r="BB90" s="126">
        <v>0</v>
      </c>
      <c r="BC90" s="126">
        <v>0</v>
      </c>
      <c r="BD90" s="126">
        <v>0</v>
      </c>
      <c r="BE90" s="126">
        <v>0</v>
      </c>
      <c r="BF90" s="126">
        <v>0</v>
      </c>
      <c r="BG90" s="126">
        <v>0</v>
      </c>
      <c r="BH90" s="126">
        <v>0</v>
      </c>
      <c r="BI90" s="126">
        <v>0</v>
      </c>
      <c r="BJ90" s="126">
        <v>0</v>
      </c>
      <c r="BK90" s="126">
        <v>0</v>
      </c>
      <c r="BL90" s="126">
        <v>0</v>
      </c>
      <c r="BM90" s="126">
        <v>0</v>
      </c>
      <c r="BN90" s="126">
        <v>0</v>
      </c>
      <c r="BO90" s="126">
        <v>0</v>
      </c>
      <c r="BP90" s="126">
        <v>0</v>
      </c>
      <c r="BQ90" s="126">
        <v>0</v>
      </c>
      <c r="BR90" s="126">
        <v>0</v>
      </c>
      <c r="BS90" s="126">
        <v>0</v>
      </c>
      <c r="BT90" s="126">
        <v>0</v>
      </c>
      <c r="BU90" s="126">
        <v>0</v>
      </c>
      <c r="BV90" s="126">
        <v>0</v>
      </c>
      <c r="BW90" s="126">
        <v>0</v>
      </c>
      <c r="BX90" s="126">
        <v>0</v>
      </c>
      <c r="BY90" s="126">
        <v>0</v>
      </c>
      <c r="BZ90" s="126">
        <v>0</v>
      </c>
      <c r="CA90" s="126">
        <v>0</v>
      </c>
      <c r="CB90" s="126">
        <v>0</v>
      </c>
      <c r="CC90" s="126">
        <v>0</v>
      </c>
      <c r="CD90" s="126">
        <v>0</v>
      </c>
      <c r="CE90" s="126">
        <v>0</v>
      </c>
      <c r="CF90" s="126">
        <v>0</v>
      </c>
      <c r="CG90" s="126">
        <v>0</v>
      </c>
      <c r="CH90" s="126">
        <v>0</v>
      </c>
      <c r="CI90" s="126">
        <v>0</v>
      </c>
      <c r="CJ90" s="126">
        <v>0</v>
      </c>
      <c r="CK90" s="126">
        <v>0</v>
      </c>
      <c r="CL90" s="126">
        <v>0</v>
      </c>
      <c r="CM90" s="126">
        <v>0</v>
      </c>
      <c r="CN90" s="126">
        <v>0</v>
      </c>
      <c r="CO90" s="126">
        <v>0</v>
      </c>
      <c r="CP90" s="126">
        <v>0</v>
      </c>
      <c r="CQ90" s="126">
        <v>0</v>
      </c>
    </row>
    <row r="91" spans="1:95" ht="15" customHeight="1" x14ac:dyDescent="0.25">
      <c r="A91" s="93"/>
      <c r="B91" s="96" t="s">
        <v>172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  <c r="AG91" s="96"/>
      <c r="AH91" s="96"/>
      <c r="AI91" s="126">
        <v>0</v>
      </c>
      <c r="AJ91" s="126">
        <v>0</v>
      </c>
      <c r="AK91" s="126">
        <v>0</v>
      </c>
      <c r="AL91" s="126">
        <v>0</v>
      </c>
      <c r="AM91" s="126">
        <v>0</v>
      </c>
      <c r="AN91" s="126">
        <v>0</v>
      </c>
      <c r="AO91" s="126">
        <v>0</v>
      </c>
      <c r="AP91" s="126">
        <v>0</v>
      </c>
      <c r="AQ91" s="126">
        <v>0</v>
      </c>
      <c r="AR91" s="126">
        <v>0</v>
      </c>
      <c r="AS91" s="126">
        <v>0</v>
      </c>
      <c r="AT91" s="126">
        <v>0</v>
      </c>
      <c r="AU91" s="126">
        <v>0</v>
      </c>
      <c r="AV91" s="126">
        <v>0</v>
      </c>
      <c r="AW91" s="126">
        <v>0</v>
      </c>
      <c r="AX91" s="126">
        <v>0</v>
      </c>
      <c r="AY91" s="126">
        <v>0</v>
      </c>
      <c r="AZ91" s="126">
        <v>0</v>
      </c>
      <c r="BA91" s="126">
        <v>0</v>
      </c>
      <c r="BB91" s="126">
        <v>0</v>
      </c>
      <c r="BC91" s="126">
        <v>0</v>
      </c>
      <c r="BD91" s="126">
        <v>0</v>
      </c>
      <c r="BE91" s="126">
        <v>0</v>
      </c>
      <c r="BF91" s="126">
        <v>0</v>
      </c>
      <c r="BG91" s="126">
        <v>0</v>
      </c>
      <c r="BH91" s="126">
        <v>0</v>
      </c>
      <c r="BI91" s="126">
        <v>0</v>
      </c>
      <c r="BJ91" s="126">
        <v>0</v>
      </c>
      <c r="BK91" s="126">
        <v>0</v>
      </c>
      <c r="BL91" s="126">
        <v>0</v>
      </c>
      <c r="BM91" s="126">
        <v>0</v>
      </c>
      <c r="BN91" s="126">
        <v>0</v>
      </c>
      <c r="BO91" s="126">
        <v>0</v>
      </c>
      <c r="BP91" s="126">
        <v>0</v>
      </c>
      <c r="BQ91" s="126">
        <v>0</v>
      </c>
      <c r="BR91" s="126">
        <v>0</v>
      </c>
      <c r="BS91" s="126">
        <v>0</v>
      </c>
      <c r="BT91" s="126">
        <v>0</v>
      </c>
      <c r="BU91" s="126">
        <v>0</v>
      </c>
      <c r="BV91" s="126">
        <v>0</v>
      </c>
      <c r="BW91" s="126">
        <v>0</v>
      </c>
      <c r="BX91" s="126">
        <v>0</v>
      </c>
      <c r="BY91" s="126">
        <v>0</v>
      </c>
      <c r="BZ91" s="126">
        <v>0</v>
      </c>
      <c r="CA91" s="126">
        <v>0</v>
      </c>
      <c r="CB91" s="126">
        <v>0</v>
      </c>
      <c r="CC91" s="126">
        <v>0</v>
      </c>
      <c r="CD91" s="126">
        <v>0</v>
      </c>
      <c r="CE91" s="126">
        <v>0</v>
      </c>
      <c r="CF91" s="126">
        <v>0</v>
      </c>
      <c r="CG91" s="126">
        <v>0</v>
      </c>
      <c r="CH91" s="126">
        <v>0</v>
      </c>
      <c r="CI91" s="126">
        <v>0</v>
      </c>
      <c r="CJ91" s="126">
        <v>0</v>
      </c>
      <c r="CK91" s="126">
        <v>0</v>
      </c>
      <c r="CL91" s="126">
        <v>0</v>
      </c>
      <c r="CM91" s="126">
        <v>0</v>
      </c>
      <c r="CN91" s="126">
        <v>0</v>
      </c>
      <c r="CO91" s="126">
        <v>0</v>
      </c>
      <c r="CP91" s="126">
        <v>0</v>
      </c>
      <c r="CQ91" s="126">
        <v>0</v>
      </c>
    </row>
    <row r="92" spans="1:95" ht="15" customHeight="1" x14ac:dyDescent="0.25">
      <c r="A92" s="93"/>
      <c r="B92" s="96" t="s">
        <v>149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  <c r="AG92" s="96"/>
      <c r="AH92" s="96"/>
      <c r="AI92" s="126">
        <v>0</v>
      </c>
      <c r="AJ92" s="126">
        <v>0</v>
      </c>
      <c r="AK92" s="126">
        <v>0</v>
      </c>
      <c r="AL92" s="126">
        <v>0</v>
      </c>
      <c r="AM92" s="126">
        <v>0</v>
      </c>
      <c r="AN92" s="126">
        <v>0</v>
      </c>
      <c r="AO92" s="126">
        <v>0</v>
      </c>
      <c r="AP92" s="126">
        <v>0</v>
      </c>
      <c r="AQ92" s="126">
        <v>0</v>
      </c>
      <c r="AR92" s="126">
        <v>0</v>
      </c>
      <c r="AS92" s="126">
        <v>0</v>
      </c>
      <c r="AT92" s="126">
        <v>0</v>
      </c>
      <c r="AU92" s="126">
        <v>0</v>
      </c>
      <c r="AV92" s="126">
        <v>0</v>
      </c>
      <c r="AW92" s="126">
        <v>0</v>
      </c>
      <c r="AX92" s="126">
        <v>0</v>
      </c>
      <c r="AY92" s="126">
        <v>0</v>
      </c>
      <c r="AZ92" s="126">
        <v>0</v>
      </c>
      <c r="BA92" s="126">
        <v>0</v>
      </c>
      <c r="BB92" s="126">
        <v>0</v>
      </c>
      <c r="BC92" s="126">
        <v>0</v>
      </c>
      <c r="BD92" s="126">
        <v>0</v>
      </c>
      <c r="BE92" s="126">
        <v>0</v>
      </c>
      <c r="BF92" s="126">
        <v>0</v>
      </c>
      <c r="BG92" s="126">
        <v>0</v>
      </c>
      <c r="BH92" s="126">
        <v>0</v>
      </c>
      <c r="BI92" s="126">
        <v>0</v>
      </c>
      <c r="BJ92" s="126">
        <v>0</v>
      </c>
      <c r="BK92" s="126">
        <v>0</v>
      </c>
      <c r="BL92" s="126">
        <v>0</v>
      </c>
      <c r="BM92" s="126">
        <v>0</v>
      </c>
      <c r="BN92" s="126">
        <v>0</v>
      </c>
      <c r="BO92" s="126">
        <v>0</v>
      </c>
      <c r="BP92" s="126">
        <v>0</v>
      </c>
      <c r="BQ92" s="126">
        <v>0</v>
      </c>
      <c r="BR92" s="126">
        <v>0</v>
      </c>
      <c r="BS92" s="126">
        <v>0</v>
      </c>
      <c r="BT92" s="126">
        <v>0</v>
      </c>
      <c r="BU92" s="126">
        <v>0</v>
      </c>
      <c r="BV92" s="126">
        <v>0</v>
      </c>
      <c r="BW92" s="126">
        <v>0</v>
      </c>
      <c r="BX92" s="126">
        <v>0</v>
      </c>
      <c r="BY92" s="126">
        <v>0</v>
      </c>
      <c r="BZ92" s="126">
        <v>0</v>
      </c>
      <c r="CA92" s="126">
        <v>0</v>
      </c>
      <c r="CB92" s="126">
        <v>0</v>
      </c>
      <c r="CC92" s="126">
        <v>0</v>
      </c>
      <c r="CD92" s="126">
        <v>0</v>
      </c>
      <c r="CE92" s="126">
        <v>0</v>
      </c>
      <c r="CF92" s="126">
        <v>0</v>
      </c>
      <c r="CG92" s="126">
        <v>0</v>
      </c>
      <c r="CH92" s="126">
        <v>0</v>
      </c>
      <c r="CI92" s="126">
        <v>0</v>
      </c>
      <c r="CJ92" s="126">
        <v>0</v>
      </c>
      <c r="CK92" s="126">
        <v>0</v>
      </c>
      <c r="CL92" s="126">
        <v>0</v>
      </c>
      <c r="CM92" s="126">
        <v>0</v>
      </c>
      <c r="CN92" s="126">
        <v>0</v>
      </c>
      <c r="CO92" s="126">
        <v>0</v>
      </c>
      <c r="CP92" s="126">
        <v>0</v>
      </c>
      <c r="CQ92" s="126">
        <v>0</v>
      </c>
    </row>
    <row r="93" spans="1:95" ht="15" customHeight="1" x14ac:dyDescent="0.25">
      <c r="A93" s="93"/>
      <c r="B93" s="96" t="s">
        <v>21</v>
      </c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  <c r="AG93" s="96"/>
      <c r="AH93" s="96"/>
      <c r="AI93" s="126">
        <v>0</v>
      </c>
      <c r="AJ93" s="126">
        <v>0</v>
      </c>
      <c r="AK93" s="126">
        <v>0</v>
      </c>
      <c r="AL93" s="126">
        <v>0</v>
      </c>
      <c r="AM93" s="126">
        <v>0</v>
      </c>
      <c r="AN93" s="126">
        <v>0</v>
      </c>
      <c r="AO93" s="126">
        <v>0</v>
      </c>
      <c r="AP93" s="126">
        <v>0</v>
      </c>
      <c r="AQ93" s="126">
        <v>0</v>
      </c>
      <c r="AR93" s="126">
        <v>0</v>
      </c>
      <c r="AS93" s="126">
        <v>0</v>
      </c>
      <c r="AT93" s="126">
        <v>0</v>
      </c>
      <c r="AU93" s="126">
        <v>0</v>
      </c>
      <c r="AV93" s="126">
        <v>0</v>
      </c>
      <c r="AW93" s="126">
        <v>0</v>
      </c>
      <c r="AX93" s="126">
        <v>0</v>
      </c>
      <c r="AY93" s="126">
        <v>0</v>
      </c>
      <c r="AZ93" s="126">
        <v>0</v>
      </c>
      <c r="BA93" s="126">
        <v>0</v>
      </c>
      <c r="BB93" s="126">
        <v>0</v>
      </c>
      <c r="BC93" s="126">
        <v>0</v>
      </c>
      <c r="BD93" s="126">
        <v>0</v>
      </c>
      <c r="BE93" s="126">
        <v>0</v>
      </c>
      <c r="BF93" s="126">
        <v>0</v>
      </c>
      <c r="BG93" s="126">
        <v>0</v>
      </c>
      <c r="BH93" s="126">
        <v>0</v>
      </c>
      <c r="BI93" s="126">
        <v>0</v>
      </c>
      <c r="BJ93" s="126">
        <v>0</v>
      </c>
      <c r="BK93" s="126">
        <v>0</v>
      </c>
      <c r="BL93" s="126">
        <v>0</v>
      </c>
      <c r="BM93" s="126">
        <v>0</v>
      </c>
      <c r="BN93" s="126">
        <v>0</v>
      </c>
      <c r="BO93" s="126">
        <v>0</v>
      </c>
      <c r="BP93" s="126">
        <v>0</v>
      </c>
      <c r="BQ93" s="126">
        <v>0</v>
      </c>
      <c r="BR93" s="126">
        <v>0</v>
      </c>
      <c r="BS93" s="126">
        <v>0</v>
      </c>
      <c r="BT93" s="126">
        <v>0</v>
      </c>
      <c r="BU93" s="126">
        <v>0</v>
      </c>
      <c r="BV93" s="126">
        <v>0</v>
      </c>
      <c r="BW93" s="126">
        <v>0</v>
      </c>
      <c r="BX93" s="126">
        <v>0</v>
      </c>
      <c r="BY93" s="126">
        <v>0</v>
      </c>
      <c r="BZ93" s="126">
        <v>0</v>
      </c>
      <c r="CA93" s="126">
        <v>0</v>
      </c>
      <c r="CB93" s="126">
        <v>0</v>
      </c>
      <c r="CC93" s="126">
        <v>0</v>
      </c>
      <c r="CD93" s="126">
        <v>0</v>
      </c>
      <c r="CE93" s="126">
        <v>0</v>
      </c>
      <c r="CF93" s="126">
        <v>0</v>
      </c>
      <c r="CG93" s="126">
        <v>0</v>
      </c>
      <c r="CH93" s="126">
        <v>0</v>
      </c>
      <c r="CI93" s="126">
        <v>0</v>
      </c>
      <c r="CJ93" s="126">
        <v>0</v>
      </c>
      <c r="CK93" s="126">
        <v>0</v>
      </c>
      <c r="CL93" s="126">
        <v>0</v>
      </c>
      <c r="CM93" s="126">
        <v>0</v>
      </c>
      <c r="CN93" s="126">
        <v>0</v>
      </c>
      <c r="CO93" s="126">
        <v>0</v>
      </c>
      <c r="CP93" s="126">
        <v>0</v>
      </c>
      <c r="CQ93" s="126">
        <v>0</v>
      </c>
    </row>
    <row r="94" spans="1:95" ht="15" customHeight="1" x14ac:dyDescent="0.25">
      <c r="A94" s="93"/>
      <c r="B94" s="98" t="s">
        <v>191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126">
        <v>0</v>
      </c>
      <c r="AJ94" s="126">
        <v>0</v>
      </c>
      <c r="AK94" s="126">
        <v>0</v>
      </c>
      <c r="AL94" s="126">
        <v>0</v>
      </c>
      <c r="AM94" s="126">
        <v>0</v>
      </c>
      <c r="AN94" s="126">
        <v>0</v>
      </c>
      <c r="AO94" s="126">
        <v>0</v>
      </c>
      <c r="AP94" s="126">
        <v>0</v>
      </c>
      <c r="AQ94" s="126">
        <v>0</v>
      </c>
      <c r="AR94" s="126">
        <v>0</v>
      </c>
      <c r="AS94" s="126">
        <v>0</v>
      </c>
      <c r="AT94" s="126">
        <v>0</v>
      </c>
      <c r="AU94" s="126">
        <v>0</v>
      </c>
      <c r="AV94" s="126">
        <v>0</v>
      </c>
      <c r="AW94" s="126">
        <v>0</v>
      </c>
      <c r="AX94" s="126">
        <v>0</v>
      </c>
      <c r="AY94" s="126">
        <v>0</v>
      </c>
      <c r="AZ94" s="126">
        <v>0</v>
      </c>
      <c r="BA94" s="126">
        <v>0</v>
      </c>
      <c r="BB94" s="126">
        <v>0</v>
      </c>
      <c r="BC94" s="126">
        <v>0</v>
      </c>
      <c r="BD94" s="126">
        <v>0</v>
      </c>
      <c r="BE94" s="126">
        <v>0</v>
      </c>
      <c r="BF94" s="126">
        <v>0</v>
      </c>
      <c r="BG94" s="126">
        <v>0</v>
      </c>
      <c r="BH94" s="126">
        <v>0</v>
      </c>
      <c r="BI94" s="126">
        <v>0</v>
      </c>
      <c r="BJ94" s="126">
        <v>0</v>
      </c>
      <c r="BK94" s="126">
        <v>0</v>
      </c>
      <c r="BL94" s="126">
        <v>0</v>
      </c>
      <c r="BM94" s="126">
        <v>0</v>
      </c>
      <c r="BN94" s="126">
        <v>0</v>
      </c>
      <c r="BO94" s="126">
        <v>0</v>
      </c>
      <c r="BP94" s="126">
        <v>0</v>
      </c>
      <c r="BQ94" s="126">
        <v>0</v>
      </c>
      <c r="BR94" s="126">
        <v>0</v>
      </c>
      <c r="BS94" s="126">
        <v>0</v>
      </c>
      <c r="BT94" s="126">
        <v>0</v>
      </c>
      <c r="BU94" s="126">
        <v>0</v>
      </c>
      <c r="BV94" s="126">
        <v>0</v>
      </c>
      <c r="BW94" s="126">
        <v>0</v>
      </c>
      <c r="BX94" s="126">
        <v>0</v>
      </c>
      <c r="BY94" s="126">
        <v>0</v>
      </c>
      <c r="BZ94" s="126">
        <v>0</v>
      </c>
      <c r="CA94" s="126">
        <v>0</v>
      </c>
      <c r="CB94" s="126">
        <v>0</v>
      </c>
      <c r="CC94" s="126">
        <v>0</v>
      </c>
      <c r="CD94" s="126">
        <v>0</v>
      </c>
      <c r="CE94" s="126">
        <v>0</v>
      </c>
      <c r="CF94" s="126">
        <v>0</v>
      </c>
      <c r="CG94" s="126">
        <v>0</v>
      </c>
      <c r="CH94" s="126">
        <v>0</v>
      </c>
      <c r="CI94" s="126">
        <v>0</v>
      </c>
      <c r="CJ94" s="126">
        <v>0</v>
      </c>
      <c r="CK94" s="126">
        <v>0</v>
      </c>
      <c r="CL94" s="126">
        <v>0</v>
      </c>
      <c r="CM94" s="126">
        <v>0</v>
      </c>
      <c r="CN94" s="126">
        <v>0</v>
      </c>
      <c r="CO94" s="126">
        <v>0</v>
      </c>
      <c r="CP94" s="126">
        <v>0</v>
      </c>
      <c r="CQ94" s="126">
        <v>0</v>
      </c>
    </row>
    <row r="95" spans="1:95" ht="15" customHeight="1" x14ac:dyDescent="0.25">
      <c r="A95" s="93"/>
      <c r="B95" s="95" t="s">
        <v>84</v>
      </c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126">
        <v>1172.9000000000001</v>
      </c>
      <c r="AJ95" s="126">
        <v>1150.5</v>
      </c>
      <c r="AK95" s="126">
        <v>1124.8</v>
      </c>
      <c r="AL95" s="126">
        <v>982.5</v>
      </c>
      <c r="AM95" s="126">
        <v>1034.5999999999999</v>
      </c>
      <c r="AN95" s="126">
        <v>1059.9000000000001</v>
      </c>
      <c r="AO95" s="126">
        <v>1125.9000000000001</v>
      </c>
      <c r="AP95" s="126">
        <v>1133.5</v>
      </c>
      <c r="AQ95" s="126">
        <v>1155.7</v>
      </c>
      <c r="AR95" s="126">
        <v>1155.9000000000001</v>
      </c>
      <c r="AS95" s="126">
        <v>1169.3</v>
      </c>
      <c r="AT95" s="126">
        <v>1151.5999999999999</v>
      </c>
      <c r="AU95" s="126">
        <v>1131.7</v>
      </c>
      <c r="AV95" s="126">
        <v>1118.5999999999999</v>
      </c>
      <c r="AW95" s="126">
        <v>1094.8</v>
      </c>
      <c r="AX95" s="126">
        <v>773.8</v>
      </c>
      <c r="AY95" s="126">
        <v>775.3</v>
      </c>
      <c r="AZ95" s="126">
        <v>1493.8</v>
      </c>
      <c r="BA95" s="126">
        <v>1567.3</v>
      </c>
      <c r="BB95" s="126">
        <v>1569.9</v>
      </c>
      <c r="BC95" s="126">
        <v>2123.6999999999998</v>
      </c>
      <c r="BD95" s="126">
        <v>1979.6</v>
      </c>
      <c r="BE95" s="126">
        <v>1696.5</v>
      </c>
      <c r="BF95" s="126">
        <v>2053.4</v>
      </c>
      <c r="BG95" s="126">
        <v>2934.7</v>
      </c>
      <c r="BH95" s="126">
        <v>3036.8999999999996</v>
      </c>
      <c r="BI95" s="126">
        <v>3058.7</v>
      </c>
      <c r="BJ95" s="126">
        <v>3024.1000000000004</v>
      </c>
      <c r="BK95" s="126">
        <v>3077.2</v>
      </c>
      <c r="BL95" s="126">
        <v>3015.8999999999996</v>
      </c>
      <c r="BM95" s="126">
        <v>2920.1</v>
      </c>
      <c r="BN95" s="126">
        <v>2725.1</v>
      </c>
      <c r="BO95" s="126">
        <v>2929.1000000000004</v>
      </c>
      <c r="BP95" s="126">
        <v>3619.7999999999997</v>
      </c>
      <c r="BQ95" s="126">
        <v>3745.2</v>
      </c>
      <c r="BR95" s="126">
        <v>3546</v>
      </c>
      <c r="BS95" s="126">
        <v>3554.7</v>
      </c>
      <c r="BT95" s="126">
        <v>4428.1000000000004</v>
      </c>
      <c r="BU95" s="126">
        <v>4423.1000000000004</v>
      </c>
      <c r="BV95" s="126">
        <v>4416.7</v>
      </c>
      <c r="BW95" s="126">
        <v>4259.6000000000004</v>
      </c>
      <c r="BX95" s="126">
        <v>4132.5</v>
      </c>
      <c r="BY95" s="126">
        <v>4143.3</v>
      </c>
      <c r="BZ95" s="126">
        <v>4112.6000000000004</v>
      </c>
      <c r="CA95" s="126">
        <v>4069.7</v>
      </c>
      <c r="CB95" s="126">
        <v>5383.1</v>
      </c>
      <c r="CC95" s="126">
        <v>5507.1</v>
      </c>
      <c r="CD95" s="126">
        <v>5201.8999999999996</v>
      </c>
      <c r="CE95" s="126">
        <v>4736.85815</v>
      </c>
      <c r="CF95" s="126">
        <v>6246.9572500000004</v>
      </c>
      <c r="CG95" s="126">
        <v>6479.59836</v>
      </c>
      <c r="CH95" s="126">
        <v>5939.6459099999993</v>
      </c>
      <c r="CI95" s="126">
        <v>5658.8374999999996</v>
      </c>
      <c r="CJ95" s="126">
        <v>6533.4394400000001</v>
      </c>
      <c r="CK95" s="126">
        <v>6370.3835499999996</v>
      </c>
      <c r="CL95" s="126">
        <v>7297.0639800000008</v>
      </c>
      <c r="CM95" s="126">
        <v>7770.9705300000005</v>
      </c>
      <c r="CN95" s="126">
        <v>6047.7551900000008</v>
      </c>
      <c r="CO95" s="126">
        <v>6518.5117399999999</v>
      </c>
      <c r="CP95" s="126">
        <v>6484.0728199999994</v>
      </c>
      <c r="CQ95" s="126">
        <v>6771.5262999999995</v>
      </c>
    </row>
    <row r="96" spans="1:95" ht="15" customHeight="1" x14ac:dyDescent="0.25">
      <c r="A96" s="93"/>
      <c r="B96" s="96" t="s">
        <v>171</v>
      </c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  <c r="AG96" s="96"/>
      <c r="AH96" s="96"/>
      <c r="AI96" s="126">
        <v>0</v>
      </c>
      <c r="AJ96" s="126">
        <v>0</v>
      </c>
      <c r="AK96" s="126">
        <v>0</v>
      </c>
      <c r="AL96" s="126">
        <v>0</v>
      </c>
      <c r="AM96" s="126">
        <v>0</v>
      </c>
      <c r="AN96" s="126">
        <v>0</v>
      </c>
      <c r="AO96" s="126">
        <v>0</v>
      </c>
      <c r="AP96" s="126">
        <v>0</v>
      </c>
      <c r="AQ96" s="126">
        <v>0</v>
      </c>
      <c r="AR96" s="126">
        <v>0</v>
      </c>
      <c r="AS96" s="126">
        <v>0</v>
      </c>
      <c r="AT96" s="126">
        <v>0</v>
      </c>
      <c r="AU96" s="126">
        <v>0</v>
      </c>
      <c r="AV96" s="126">
        <v>0</v>
      </c>
      <c r="AW96" s="126">
        <v>0</v>
      </c>
      <c r="AX96" s="126">
        <v>0</v>
      </c>
      <c r="AY96" s="126">
        <v>0</v>
      </c>
      <c r="AZ96" s="126">
        <v>0</v>
      </c>
      <c r="BA96" s="126">
        <v>0</v>
      </c>
      <c r="BB96" s="126">
        <v>0</v>
      </c>
      <c r="BC96" s="126">
        <v>0</v>
      </c>
      <c r="BD96" s="126">
        <v>0</v>
      </c>
      <c r="BE96" s="126">
        <v>0</v>
      </c>
      <c r="BF96" s="126">
        <v>0</v>
      </c>
      <c r="BG96" s="126">
        <v>0</v>
      </c>
      <c r="BH96" s="126">
        <v>0</v>
      </c>
      <c r="BI96" s="126">
        <v>0</v>
      </c>
      <c r="BJ96" s="126">
        <v>0</v>
      </c>
      <c r="BK96" s="126">
        <v>0</v>
      </c>
      <c r="BL96" s="126">
        <v>0</v>
      </c>
      <c r="BM96" s="126">
        <v>0</v>
      </c>
      <c r="BN96" s="126">
        <v>0</v>
      </c>
      <c r="BO96" s="126">
        <v>0</v>
      </c>
      <c r="BP96" s="126">
        <v>0</v>
      </c>
      <c r="BQ96" s="126">
        <v>0</v>
      </c>
      <c r="BR96" s="126">
        <v>0</v>
      </c>
      <c r="BS96" s="126">
        <v>0</v>
      </c>
      <c r="BT96" s="126">
        <v>0</v>
      </c>
      <c r="BU96" s="126">
        <v>0</v>
      </c>
      <c r="BV96" s="126">
        <v>5</v>
      </c>
      <c r="BW96" s="126">
        <v>5</v>
      </c>
      <c r="BX96" s="126">
        <v>5</v>
      </c>
      <c r="BY96" s="126">
        <v>5</v>
      </c>
      <c r="BZ96" s="126">
        <v>5</v>
      </c>
      <c r="CA96" s="126">
        <v>5</v>
      </c>
      <c r="CB96" s="126">
        <v>5</v>
      </c>
      <c r="CC96" s="126">
        <v>5</v>
      </c>
      <c r="CD96" s="126">
        <v>5</v>
      </c>
      <c r="CE96" s="126">
        <v>5</v>
      </c>
      <c r="CF96" s="126">
        <v>5</v>
      </c>
      <c r="CG96" s="126">
        <v>5</v>
      </c>
      <c r="CH96" s="126">
        <v>5</v>
      </c>
      <c r="CI96" s="126">
        <v>5</v>
      </c>
      <c r="CJ96" s="126">
        <v>5</v>
      </c>
      <c r="CK96" s="126">
        <v>5</v>
      </c>
      <c r="CL96" s="126">
        <v>5</v>
      </c>
      <c r="CM96" s="126">
        <v>5</v>
      </c>
      <c r="CN96" s="126">
        <v>5</v>
      </c>
      <c r="CO96" s="126">
        <v>5</v>
      </c>
      <c r="CP96" s="126">
        <v>5</v>
      </c>
      <c r="CQ96" s="126">
        <v>5</v>
      </c>
    </row>
    <row r="97" spans="1:95" ht="15" customHeight="1" x14ac:dyDescent="0.25">
      <c r="A97" s="93"/>
      <c r="B97" s="96" t="s">
        <v>172</v>
      </c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  <c r="AG97" s="96"/>
      <c r="AH97" s="96"/>
      <c r="AI97" s="126">
        <v>35</v>
      </c>
      <c r="AJ97" s="126">
        <v>35</v>
      </c>
      <c r="AK97" s="126">
        <v>35</v>
      </c>
      <c r="AL97" s="126">
        <v>35</v>
      </c>
      <c r="AM97" s="126">
        <v>35</v>
      </c>
      <c r="AN97" s="126">
        <v>35</v>
      </c>
      <c r="AO97" s="126">
        <v>35</v>
      </c>
      <c r="AP97" s="126">
        <v>35</v>
      </c>
      <c r="AQ97" s="126">
        <v>35</v>
      </c>
      <c r="AR97" s="126">
        <v>35</v>
      </c>
      <c r="AS97" s="126">
        <v>35</v>
      </c>
      <c r="AT97" s="126">
        <v>35</v>
      </c>
      <c r="AU97" s="126">
        <v>35</v>
      </c>
      <c r="AV97" s="126">
        <v>35</v>
      </c>
      <c r="AW97" s="126">
        <v>35</v>
      </c>
      <c r="AX97" s="126">
        <v>35</v>
      </c>
      <c r="AY97" s="126">
        <v>35</v>
      </c>
      <c r="AZ97" s="126">
        <v>35</v>
      </c>
      <c r="BA97" s="126">
        <v>35</v>
      </c>
      <c r="BB97" s="126">
        <v>35</v>
      </c>
      <c r="BC97" s="126">
        <v>35</v>
      </c>
      <c r="BD97" s="126">
        <v>35</v>
      </c>
      <c r="BE97" s="126">
        <v>35</v>
      </c>
      <c r="BF97" s="126">
        <v>35</v>
      </c>
      <c r="BG97" s="126">
        <v>35</v>
      </c>
      <c r="BH97" s="126">
        <v>35</v>
      </c>
      <c r="BI97" s="126">
        <v>35</v>
      </c>
      <c r="BJ97" s="126">
        <v>35</v>
      </c>
      <c r="BK97" s="126">
        <v>35</v>
      </c>
      <c r="BL97" s="126">
        <v>35</v>
      </c>
      <c r="BM97" s="126">
        <v>35</v>
      </c>
      <c r="BN97" s="126">
        <v>35</v>
      </c>
      <c r="BO97" s="126">
        <v>35</v>
      </c>
      <c r="BP97" s="126">
        <v>35</v>
      </c>
      <c r="BQ97" s="126">
        <v>35</v>
      </c>
      <c r="BR97" s="126">
        <v>35</v>
      </c>
      <c r="BS97" s="126">
        <v>35</v>
      </c>
      <c r="BT97" s="126">
        <v>35</v>
      </c>
      <c r="BU97" s="126">
        <v>35</v>
      </c>
      <c r="BV97" s="126">
        <v>35</v>
      </c>
      <c r="BW97" s="126">
        <v>35</v>
      </c>
      <c r="BX97" s="126">
        <v>35</v>
      </c>
      <c r="BY97" s="126">
        <v>35</v>
      </c>
      <c r="BZ97" s="126">
        <v>35</v>
      </c>
      <c r="CA97" s="126">
        <v>35</v>
      </c>
      <c r="CB97" s="126">
        <v>35</v>
      </c>
      <c r="CC97" s="126">
        <v>35</v>
      </c>
      <c r="CD97" s="126">
        <v>35</v>
      </c>
      <c r="CE97" s="126">
        <v>35</v>
      </c>
      <c r="CF97" s="126">
        <v>35</v>
      </c>
      <c r="CG97" s="126">
        <v>35</v>
      </c>
      <c r="CH97" s="126">
        <v>35</v>
      </c>
      <c r="CI97" s="126">
        <v>35</v>
      </c>
      <c r="CJ97" s="126">
        <v>35</v>
      </c>
      <c r="CK97" s="126">
        <v>35</v>
      </c>
      <c r="CL97" s="126">
        <v>35</v>
      </c>
      <c r="CM97" s="126">
        <v>35</v>
      </c>
      <c r="CN97" s="126">
        <v>35</v>
      </c>
      <c r="CO97" s="126">
        <v>35</v>
      </c>
      <c r="CP97" s="126">
        <v>35</v>
      </c>
      <c r="CQ97" s="126">
        <v>35</v>
      </c>
    </row>
    <row r="98" spans="1:95" ht="15" customHeight="1" x14ac:dyDescent="0.25">
      <c r="A98" s="93"/>
      <c r="B98" s="96" t="s">
        <v>149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  <c r="AG98" s="96"/>
      <c r="AH98" s="96"/>
      <c r="AI98" s="126">
        <v>1137.9000000000001</v>
      </c>
      <c r="AJ98" s="126">
        <v>1115.5</v>
      </c>
      <c r="AK98" s="126">
        <v>1089.8</v>
      </c>
      <c r="AL98" s="126">
        <v>947.5</v>
      </c>
      <c r="AM98" s="126">
        <v>999.6</v>
      </c>
      <c r="AN98" s="126">
        <v>1024.9000000000001</v>
      </c>
      <c r="AO98" s="126">
        <v>1090.9000000000001</v>
      </c>
      <c r="AP98" s="126">
        <v>1098.5</v>
      </c>
      <c r="AQ98" s="126">
        <v>1120.7</v>
      </c>
      <c r="AR98" s="126">
        <v>1120.9000000000001</v>
      </c>
      <c r="AS98" s="126">
        <v>1134.3</v>
      </c>
      <c r="AT98" s="126">
        <v>1116.5999999999999</v>
      </c>
      <c r="AU98" s="126">
        <v>1096.7</v>
      </c>
      <c r="AV98" s="126">
        <v>1083.5999999999999</v>
      </c>
      <c r="AW98" s="126">
        <v>1059.8</v>
      </c>
      <c r="AX98" s="126">
        <v>738.8</v>
      </c>
      <c r="AY98" s="126">
        <v>740.3</v>
      </c>
      <c r="AZ98" s="126">
        <v>1458.8</v>
      </c>
      <c r="BA98" s="126">
        <v>1532.3</v>
      </c>
      <c r="BB98" s="126">
        <v>1534.9</v>
      </c>
      <c r="BC98" s="126">
        <v>2088.6999999999998</v>
      </c>
      <c r="BD98" s="126">
        <v>1944.6</v>
      </c>
      <c r="BE98" s="126">
        <v>1661.5</v>
      </c>
      <c r="BF98" s="126">
        <v>1661.5</v>
      </c>
      <c r="BG98" s="126">
        <v>1732.6</v>
      </c>
      <c r="BH98" s="126">
        <v>1754.1</v>
      </c>
      <c r="BI98" s="126">
        <v>1790.6</v>
      </c>
      <c r="BJ98" s="126">
        <v>1770.9</v>
      </c>
      <c r="BK98" s="126">
        <v>1809.6</v>
      </c>
      <c r="BL98" s="126">
        <v>1741.6</v>
      </c>
      <c r="BM98" s="126">
        <v>1720.6</v>
      </c>
      <c r="BN98" s="126">
        <v>1708.8</v>
      </c>
      <c r="BO98" s="126">
        <v>1764.9</v>
      </c>
      <c r="BP98" s="126">
        <v>2422.1999999999998</v>
      </c>
      <c r="BQ98" s="126">
        <v>2504.5</v>
      </c>
      <c r="BR98" s="126">
        <v>2323.1999999999998</v>
      </c>
      <c r="BS98" s="126">
        <v>2314.6</v>
      </c>
      <c r="BT98" s="126">
        <v>2825.9</v>
      </c>
      <c r="BU98" s="126">
        <v>2818.8</v>
      </c>
      <c r="BV98" s="126">
        <v>2828.2</v>
      </c>
      <c r="BW98" s="126">
        <v>2683.5</v>
      </c>
      <c r="BX98" s="126">
        <v>2591.1</v>
      </c>
      <c r="BY98" s="126">
        <v>2606.3000000000002</v>
      </c>
      <c r="BZ98" s="126">
        <v>2585.5</v>
      </c>
      <c r="CA98" s="126">
        <v>2512.1999999999998</v>
      </c>
      <c r="CB98" s="126">
        <v>3813.9</v>
      </c>
      <c r="CC98" s="126">
        <v>3951.1</v>
      </c>
      <c r="CD98" s="126">
        <v>3994.5</v>
      </c>
      <c r="CE98" s="126">
        <v>3577.14455</v>
      </c>
      <c r="CF98" s="126">
        <v>5060.6302500000002</v>
      </c>
      <c r="CG98" s="126">
        <v>5278.9714599999998</v>
      </c>
      <c r="CH98" s="126">
        <v>5549.6479099999997</v>
      </c>
      <c r="CI98" s="126">
        <v>4961.2377999999999</v>
      </c>
      <c r="CJ98" s="126">
        <v>5079.9186399999999</v>
      </c>
      <c r="CK98" s="126">
        <v>4921.5463499999996</v>
      </c>
      <c r="CL98" s="126">
        <v>5861.8843800000004</v>
      </c>
      <c r="CM98" s="126">
        <v>5509.6165300000002</v>
      </c>
      <c r="CN98" s="126">
        <v>4073.4515900000001</v>
      </c>
      <c r="CO98" s="126">
        <v>4465.6476400000001</v>
      </c>
      <c r="CP98" s="126">
        <v>4393.6243199999999</v>
      </c>
      <c r="CQ98" s="126">
        <v>4746.5451999999996</v>
      </c>
    </row>
    <row r="99" spans="1:95" ht="15" customHeight="1" x14ac:dyDescent="0.25">
      <c r="A99" s="93"/>
      <c r="B99" s="96" t="s">
        <v>21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  <c r="AG99" s="96"/>
      <c r="AH99" s="96"/>
      <c r="AI99" s="126">
        <v>0</v>
      </c>
      <c r="AJ99" s="126">
        <v>0</v>
      </c>
      <c r="AK99" s="126">
        <v>0</v>
      </c>
      <c r="AL99" s="126">
        <v>0</v>
      </c>
      <c r="AM99" s="126">
        <v>0</v>
      </c>
      <c r="AN99" s="126">
        <v>0</v>
      </c>
      <c r="AO99" s="126">
        <v>0</v>
      </c>
      <c r="AP99" s="126">
        <v>0</v>
      </c>
      <c r="AQ99" s="126">
        <v>0</v>
      </c>
      <c r="AR99" s="126">
        <v>0</v>
      </c>
      <c r="AS99" s="126">
        <v>0</v>
      </c>
      <c r="AT99" s="126">
        <v>0</v>
      </c>
      <c r="AU99" s="126">
        <v>0</v>
      </c>
      <c r="AV99" s="126">
        <v>0</v>
      </c>
      <c r="AW99" s="126">
        <v>0</v>
      </c>
      <c r="AX99" s="126">
        <v>0</v>
      </c>
      <c r="AY99" s="126">
        <v>0</v>
      </c>
      <c r="AZ99" s="126">
        <v>0</v>
      </c>
      <c r="BA99" s="126">
        <v>0</v>
      </c>
      <c r="BB99" s="126">
        <v>0</v>
      </c>
      <c r="BC99" s="126">
        <v>0</v>
      </c>
      <c r="BD99" s="126">
        <v>0</v>
      </c>
      <c r="BE99" s="126">
        <v>0</v>
      </c>
      <c r="BF99" s="126">
        <v>356.9</v>
      </c>
      <c r="BG99" s="126">
        <v>1167.0999999999999</v>
      </c>
      <c r="BH99" s="126">
        <v>1247.8</v>
      </c>
      <c r="BI99" s="126">
        <v>1233.0999999999999</v>
      </c>
      <c r="BJ99" s="126">
        <v>1218.2</v>
      </c>
      <c r="BK99" s="126">
        <v>1232.5999999999999</v>
      </c>
      <c r="BL99" s="126">
        <v>1239.3</v>
      </c>
      <c r="BM99" s="126">
        <v>1164.5</v>
      </c>
      <c r="BN99" s="126">
        <v>981.3</v>
      </c>
      <c r="BO99" s="126">
        <v>1129.2</v>
      </c>
      <c r="BP99" s="126">
        <v>1162.5999999999999</v>
      </c>
      <c r="BQ99" s="126">
        <v>1205.7</v>
      </c>
      <c r="BR99" s="126">
        <v>1187.8</v>
      </c>
      <c r="BS99" s="126">
        <v>1205.0999999999999</v>
      </c>
      <c r="BT99" s="126">
        <v>1567.2</v>
      </c>
      <c r="BU99" s="126">
        <v>1569.3</v>
      </c>
      <c r="BV99" s="126">
        <v>1548.5</v>
      </c>
      <c r="BW99" s="126">
        <v>1536.1</v>
      </c>
      <c r="BX99" s="126">
        <v>1501.4</v>
      </c>
      <c r="BY99" s="126">
        <v>1497</v>
      </c>
      <c r="BZ99" s="126">
        <v>1487.1</v>
      </c>
      <c r="CA99" s="126">
        <v>1517.5</v>
      </c>
      <c r="CB99" s="126">
        <v>1529.2</v>
      </c>
      <c r="CC99" s="126">
        <v>1516</v>
      </c>
      <c r="CD99" s="126">
        <v>1167.4000000000001</v>
      </c>
      <c r="CE99" s="126">
        <v>1119.7136</v>
      </c>
      <c r="CF99" s="126">
        <v>1146.327</v>
      </c>
      <c r="CG99" s="126">
        <v>1160.6269</v>
      </c>
      <c r="CH99" s="126">
        <v>349.99799999999999</v>
      </c>
      <c r="CI99" s="126">
        <v>657.59969999999998</v>
      </c>
      <c r="CJ99" s="126">
        <v>1413.5208</v>
      </c>
      <c r="CK99" s="126">
        <v>1408.8371999999999</v>
      </c>
      <c r="CL99" s="126">
        <v>1395.1795999999999</v>
      </c>
      <c r="CM99" s="126">
        <v>2221.3539999999998</v>
      </c>
      <c r="CN99" s="126">
        <v>1934.3036</v>
      </c>
      <c r="CO99" s="126">
        <v>2012.8641</v>
      </c>
      <c r="CP99" s="126">
        <v>2050.4485</v>
      </c>
      <c r="CQ99" s="126">
        <v>1984.9811</v>
      </c>
    </row>
    <row r="100" spans="1:95" ht="15" customHeight="1" x14ac:dyDescent="0.25">
      <c r="A100" s="93"/>
      <c r="B100" s="98" t="s">
        <v>191</v>
      </c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126">
        <v>0</v>
      </c>
      <c r="AJ100" s="126">
        <v>0</v>
      </c>
      <c r="AK100" s="126">
        <v>0</v>
      </c>
      <c r="AL100" s="126">
        <v>0</v>
      </c>
      <c r="AM100" s="126">
        <v>0</v>
      </c>
      <c r="AN100" s="126">
        <v>0</v>
      </c>
      <c r="AO100" s="126">
        <v>0</v>
      </c>
      <c r="AP100" s="126">
        <v>0</v>
      </c>
      <c r="AQ100" s="126">
        <v>0</v>
      </c>
      <c r="AR100" s="126">
        <v>0</v>
      </c>
      <c r="AS100" s="126">
        <v>0</v>
      </c>
      <c r="AT100" s="126">
        <v>0</v>
      </c>
      <c r="AU100" s="126">
        <v>0</v>
      </c>
      <c r="AV100" s="126">
        <v>0</v>
      </c>
      <c r="AW100" s="126">
        <v>0</v>
      </c>
      <c r="AX100" s="126">
        <v>0</v>
      </c>
      <c r="AY100" s="126">
        <v>0</v>
      </c>
      <c r="AZ100" s="126">
        <v>0</v>
      </c>
      <c r="BA100" s="126">
        <v>0</v>
      </c>
      <c r="BB100" s="126">
        <v>0</v>
      </c>
      <c r="BC100" s="126">
        <v>0</v>
      </c>
      <c r="BD100" s="126">
        <v>0</v>
      </c>
      <c r="BE100" s="126">
        <v>0</v>
      </c>
      <c r="BF100" s="126">
        <v>0</v>
      </c>
      <c r="BG100" s="126">
        <v>0</v>
      </c>
      <c r="BH100" s="126">
        <v>0</v>
      </c>
      <c r="BI100" s="126">
        <v>0</v>
      </c>
      <c r="BJ100" s="126">
        <v>0</v>
      </c>
      <c r="BK100" s="126">
        <v>0</v>
      </c>
      <c r="BL100" s="126">
        <v>0</v>
      </c>
      <c r="BM100" s="126">
        <v>0</v>
      </c>
      <c r="BN100" s="126">
        <v>0</v>
      </c>
      <c r="BO100" s="126">
        <v>0</v>
      </c>
      <c r="BP100" s="126">
        <v>0</v>
      </c>
      <c r="BQ100" s="126">
        <v>0</v>
      </c>
      <c r="BR100" s="126">
        <v>0</v>
      </c>
      <c r="BS100" s="126">
        <v>0</v>
      </c>
      <c r="BT100" s="126">
        <v>0</v>
      </c>
      <c r="BU100" s="126">
        <v>0</v>
      </c>
      <c r="BV100" s="126">
        <v>0</v>
      </c>
      <c r="BW100" s="126">
        <v>0</v>
      </c>
      <c r="BX100" s="126">
        <v>0</v>
      </c>
      <c r="BY100" s="126">
        <v>0</v>
      </c>
      <c r="BZ100" s="126">
        <v>0</v>
      </c>
      <c r="CA100" s="126">
        <v>0</v>
      </c>
      <c r="CB100" s="126">
        <v>0</v>
      </c>
      <c r="CC100" s="126">
        <v>0</v>
      </c>
      <c r="CD100" s="126">
        <v>0</v>
      </c>
      <c r="CE100" s="126">
        <v>0</v>
      </c>
      <c r="CF100" s="126">
        <v>0</v>
      </c>
      <c r="CG100" s="126">
        <v>0</v>
      </c>
      <c r="CH100" s="126">
        <v>0</v>
      </c>
      <c r="CI100" s="126">
        <v>0</v>
      </c>
      <c r="CJ100" s="126">
        <v>0</v>
      </c>
      <c r="CK100" s="126">
        <v>0</v>
      </c>
      <c r="CL100" s="126">
        <v>0</v>
      </c>
      <c r="CM100" s="126">
        <v>0</v>
      </c>
      <c r="CN100" s="126">
        <v>0</v>
      </c>
      <c r="CO100" s="126">
        <v>0</v>
      </c>
      <c r="CP100" s="126">
        <v>0</v>
      </c>
      <c r="CQ100" s="126">
        <v>0</v>
      </c>
    </row>
    <row r="101" spans="1:95" ht="15" customHeight="1" x14ac:dyDescent="0.25">
      <c r="A101" s="93"/>
      <c r="B101" s="94" t="s">
        <v>192</v>
      </c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126">
        <v>0</v>
      </c>
      <c r="AJ101" s="126">
        <v>0</v>
      </c>
      <c r="AK101" s="126">
        <v>0</v>
      </c>
      <c r="AL101" s="126">
        <v>0</v>
      </c>
      <c r="AM101" s="126">
        <v>0</v>
      </c>
      <c r="AN101" s="126">
        <v>0</v>
      </c>
      <c r="AO101" s="126">
        <v>0</v>
      </c>
      <c r="AP101" s="126">
        <v>0</v>
      </c>
      <c r="AQ101" s="126">
        <v>0</v>
      </c>
      <c r="AR101" s="126">
        <v>0</v>
      </c>
      <c r="AS101" s="126">
        <v>0</v>
      </c>
      <c r="AT101" s="126">
        <v>0</v>
      </c>
      <c r="AU101" s="126">
        <v>0</v>
      </c>
      <c r="AV101" s="126">
        <v>0</v>
      </c>
      <c r="AW101" s="126">
        <v>0</v>
      </c>
      <c r="AX101" s="126">
        <v>0</v>
      </c>
      <c r="AY101" s="126">
        <v>0</v>
      </c>
      <c r="AZ101" s="126">
        <v>0</v>
      </c>
      <c r="BA101" s="126">
        <v>0</v>
      </c>
      <c r="BB101" s="126">
        <v>0</v>
      </c>
      <c r="BC101" s="126">
        <v>0</v>
      </c>
      <c r="BD101" s="126">
        <v>0</v>
      </c>
      <c r="BE101" s="126">
        <v>0</v>
      </c>
      <c r="BF101" s="126">
        <v>0</v>
      </c>
      <c r="BG101" s="126">
        <v>0</v>
      </c>
      <c r="BH101" s="126">
        <v>0</v>
      </c>
      <c r="BI101" s="126">
        <v>0</v>
      </c>
      <c r="BJ101" s="126">
        <v>0</v>
      </c>
      <c r="BK101" s="126">
        <v>0</v>
      </c>
      <c r="BL101" s="126">
        <v>0</v>
      </c>
      <c r="BM101" s="126">
        <v>0</v>
      </c>
      <c r="BN101" s="126">
        <v>0</v>
      </c>
      <c r="BO101" s="126">
        <v>0</v>
      </c>
      <c r="BP101" s="126">
        <v>0</v>
      </c>
      <c r="BQ101" s="126">
        <v>0</v>
      </c>
      <c r="BR101" s="126">
        <v>0</v>
      </c>
      <c r="BS101" s="126">
        <v>0</v>
      </c>
      <c r="BT101" s="126">
        <v>0</v>
      </c>
      <c r="BU101" s="126">
        <v>0</v>
      </c>
      <c r="BV101" s="126">
        <v>0</v>
      </c>
      <c r="BW101" s="126">
        <v>0</v>
      </c>
      <c r="BX101" s="126">
        <v>0</v>
      </c>
      <c r="BY101" s="126">
        <v>0</v>
      </c>
      <c r="BZ101" s="126">
        <v>0</v>
      </c>
      <c r="CA101" s="126">
        <v>0</v>
      </c>
      <c r="CB101" s="126">
        <v>0</v>
      </c>
      <c r="CC101" s="126">
        <v>0</v>
      </c>
      <c r="CD101" s="126">
        <v>0</v>
      </c>
      <c r="CE101" s="126">
        <v>0</v>
      </c>
      <c r="CF101" s="126">
        <v>0</v>
      </c>
      <c r="CG101" s="126">
        <v>0</v>
      </c>
      <c r="CH101" s="126">
        <v>0</v>
      </c>
      <c r="CI101" s="126">
        <v>0</v>
      </c>
      <c r="CJ101" s="126">
        <v>0</v>
      </c>
      <c r="CK101" s="126">
        <v>0</v>
      </c>
      <c r="CL101" s="126">
        <v>0</v>
      </c>
      <c r="CM101" s="126">
        <v>0</v>
      </c>
      <c r="CN101" s="126">
        <v>0</v>
      </c>
      <c r="CO101" s="126">
        <v>0</v>
      </c>
      <c r="CP101" s="126">
        <v>0</v>
      </c>
      <c r="CQ101" s="126">
        <v>0</v>
      </c>
    </row>
    <row r="102" spans="1:95" ht="15" customHeight="1" x14ac:dyDescent="0.25">
      <c r="A102" s="93"/>
      <c r="B102" s="96" t="s">
        <v>171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  <c r="AG102" s="96"/>
      <c r="AH102" s="96"/>
      <c r="AI102" s="126">
        <v>0</v>
      </c>
      <c r="AJ102" s="126">
        <v>0</v>
      </c>
      <c r="AK102" s="126">
        <v>0</v>
      </c>
      <c r="AL102" s="126">
        <v>0</v>
      </c>
      <c r="AM102" s="126">
        <v>0</v>
      </c>
      <c r="AN102" s="126">
        <v>0</v>
      </c>
      <c r="AO102" s="126">
        <v>0</v>
      </c>
      <c r="AP102" s="126">
        <v>0</v>
      </c>
      <c r="AQ102" s="126">
        <v>0</v>
      </c>
      <c r="AR102" s="126">
        <v>0</v>
      </c>
      <c r="AS102" s="126">
        <v>0</v>
      </c>
      <c r="AT102" s="126">
        <v>0</v>
      </c>
      <c r="AU102" s="126">
        <v>0</v>
      </c>
      <c r="AV102" s="126">
        <v>0</v>
      </c>
      <c r="AW102" s="126">
        <v>0</v>
      </c>
      <c r="AX102" s="126">
        <v>0</v>
      </c>
      <c r="AY102" s="126">
        <v>0</v>
      </c>
      <c r="AZ102" s="126">
        <v>0</v>
      </c>
      <c r="BA102" s="126">
        <v>0</v>
      </c>
      <c r="BB102" s="126">
        <v>0</v>
      </c>
      <c r="BC102" s="126">
        <v>0</v>
      </c>
      <c r="BD102" s="126">
        <v>0</v>
      </c>
      <c r="BE102" s="126">
        <v>0</v>
      </c>
      <c r="BF102" s="126">
        <v>0</v>
      </c>
      <c r="BG102" s="126">
        <v>0</v>
      </c>
      <c r="BH102" s="126">
        <v>0</v>
      </c>
      <c r="BI102" s="126">
        <v>0</v>
      </c>
      <c r="BJ102" s="126">
        <v>0</v>
      </c>
      <c r="BK102" s="126">
        <v>0</v>
      </c>
      <c r="BL102" s="126">
        <v>0</v>
      </c>
      <c r="BM102" s="126">
        <v>0</v>
      </c>
      <c r="BN102" s="126">
        <v>0</v>
      </c>
      <c r="BO102" s="126">
        <v>0</v>
      </c>
      <c r="BP102" s="126">
        <v>0</v>
      </c>
      <c r="BQ102" s="126">
        <v>0</v>
      </c>
      <c r="BR102" s="126">
        <v>0</v>
      </c>
      <c r="BS102" s="126">
        <v>0</v>
      </c>
      <c r="BT102" s="126">
        <v>0</v>
      </c>
      <c r="BU102" s="126">
        <v>0</v>
      </c>
      <c r="BV102" s="126">
        <v>0</v>
      </c>
      <c r="BW102" s="126">
        <v>0</v>
      </c>
      <c r="BX102" s="126">
        <v>0</v>
      </c>
      <c r="BY102" s="126">
        <v>0</v>
      </c>
      <c r="BZ102" s="126">
        <v>0</v>
      </c>
      <c r="CA102" s="126">
        <v>0</v>
      </c>
      <c r="CB102" s="126">
        <v>0</v>
      </c>
      <c r="CC102" s="126">
        <v>0</v>
      </c>
      <c r="CD102" s="126">
        <v>0</v>
      </c>
      <c r="CE102" s="126">
        <v>0</v>
      </c>
      <c r="CF102" s="126">
        <v>0</v>
      </c>
      <c r="CG102" s="126">
        <v>0</v>
      </c>
      <c r="CH102" s="126">
        <v>0</v>
      </c>
      <c r="CI102" s="126">
        <v>0</v>
      </c>
      <c r="CJ102" s="126">
        <v>0</v>
      </c>
      <c r="CK102" s="126">
        <v>0</v>
      </c>
      <c r="CL102" s="126">
        <v>0</v>
      </c>
      <c r="CM102" s="126">
        <v>0</v>
      </c>
      <c r="CN102" s="126">
        <v>0</v>
      </c>
      <c r="CO102" s="126">
        <v>0</v>
      </c>
      <c r="CP102" s="126">
        <v>0</v>
      </c>
      <c r="CQ102" s="126">
        <v>0</v>
      </c>
    </row>
    <row r="103" spans="1:95" ht="15" customHeight="1" x14ac:dyDescent="0.25">
      <c r="A103" s="93"/>
      <c r="B103" s="96" t="s">
        <v>172</v>
      </c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  <c r="AG103" s="96"/>
      <c r="AH103" s="96"/>
      <c r="AI103" s="126">
        <v>0</v>
      </c>
      <c r="AJ103" s="126">
        <v>0</v>
      </c>
      <c r="AK103" s="126">
        <v>0</v>
      </c>
      <c r="AL103" s="126">
        <v>0</v>
      </c>
      <c r="AM103" s="126">
        <v>0</v>
      </c>
      <c r="AN103" s="126">
        <v>0</v>
      </c>
      <c r="AO103" s="126">
        <v>0</v>
      </c>
      <c r="AP103" s="126">
        <v>0</v>
      </c>
      <c r="AQ103" s="126">
        <v>0</v>
      </c>
      <c r="AR103" s="126">
        <v>0</v>
      </c>
      <c r="AS103" s="126">
        <v>0</v>
      </c>
      <c r="AT103" s="126">
        <v>0</v>
      </c>
      <c r="AU103" s="126">
        <v>0</v>
      </c>
      <c r="AV103" s="126">
        <v>0</v>
      </c>
      <c r="AW103" s="126">
        <v>0</v>
      </c>
      <c r="AX103" s="126">
        <v>0</v>
      </c>
      <c r="AY103" s="126">
        <v>0</v>
      </c>
      <c r="AZ103" s="126">
        <v>0</v>
      </c>
      <c r="BA103" s="126">
        <v>0</v>
      </c>
      <c r="BB103" s="126">
        <v>0</v>
      </c>
      <c r="BC103" s="126">
        <v>0</v>
      </c>
      <c r="BD103" s="126">
        <v>0</v>
      </c>
      <c r="BE103" s="126">
        <v>0</v>
      </c>
      <c r="BF103" s="126">
        <v>0</v>
      </c>
      <c r="BG103" s="126">
        <v>0</v>
      </c>
      <c r="BH103" s="126">
        <v>0</v>
      </c>
      <c r="BI103" s="126">
        <v>0</v>
      </c>
      <c r="BJ103" s="126">
        <v>0</v>
      </c>
      <c r="BK103" s="126">
        <v>0</v>
      </c>
      <c r="BL103" s="126">
        <v>0</v>
      </c>
      <c r="BM103" s="126">
        <v>0</v>
      </c>
      <c r="BN103" s="126">
        <v>0</v>
      </c>
      <c r="BO103" s="126">
        <v>0</v>
      </c>
      <c r="BP103" s="126">
        <v>0</v>
      </c>
      <c r="BQ103" s="126">
        <v>0</v>
      </c>
      <c r="BR103" s="126">
        <v>0</v>
      </c>
      <c r="BS103" s="126">
        <v>0</v>
      </c>
      <c r="BT103" s="126">
        <v>0</v>
      </c>
      <c r="BU103" s="126">
        <v>0</v>
      </c>
      <c r="BV103" s="126">
        <v>0</v>
      </c>
      <c r="BW103" s="126">
        <v>0</v>
      </c>
      <c r="BX103" s="126">
        <v>0</v>
      </c>
      <c r="BY103" s="126">
        <v>0</v>
      </c>
      <c r="BZ103" s="126">
        <v>0</v>
      </c>
      <c r="CA103" s="126">
        <v>0</v>
      </c>
      <c r="CB103" s="126">
        <v>0</v>
      </c>
      <c r="CC103" s="126">
        <v>0</v>
      </c>
      <c r="CD103" s="126">
        <v>0</v>
      </c>
      <c r="CE103" s="126">
        <v>0</v>
      </c>
      <c r="CF103" s="126">
        <v>0</v>
      </c>
      <c r="CG103" s="126">
        <v>0</v>
      </c>
      <c r="CH103" s="126">
        <v>0</v>
      </c>
      <c r="CI103" s="126">
        <v>0</v>
      </c>
      <c r="CJ103" s="126">
        <v>0</v>
      </c>
      <c r="CK103" s="126">
        <v>0</v>
      </c>
      <c r="CL103" s="126">
        <v>0</v>
      </c>
      <c r="CM103" s="126">
        <v>0</v>
      </c>
      <c r="CN103" s="126">
        <v>0</v>
      </c>
      <c r="CO103" s="126">
        <v>0</v>
      </c>
      <c r="CP103" s="126">
        <v>0</v>
      </c>
      <c r="CQ103" s="126">
        <v>0</v>
      </c>
    </row>
    <row r="104" spans="1:95" ht="15" customHeight="1" x14ac:dyDescent="0.25">
      <c r="A104" s="93"/>
      <c r="B104" s="96" t="s">
        <v>149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126">
        <v>0</v>
      </c>
      <c r="AJ104" s="126">
        <v>0</v>
      </c>
      <c r="AK104" s="126">
        <v>0</v>
      </c>
      <c r="AL104" s="126">
        <v>0</v>
      </c>
      <c r="AM104" s="126">
        <v>0</v>
      </c>
      <c r="AN104" s="126">
        <v>0</v>
      </c>
      <c r="AO104" s="126">
        <v>0</v>
      </c>
      <c r="AP104" s="126">
        <v>0</v>
      </c>
      <c r="AQ104" s="126">
        <v>0</v>
      </c>
      <c r="AR104" s="126">
        <v>0</v>
      </c>
      <c r="AS104" s="126">
        <v>0</v>
      </c>
      <c r="AT104" s="126">
        <v>0</v>
      </c>
      <c r="AU104" s="126">
        <v>0</v>
      </c>
      <c r="AV104" s="126">
        <v>0</v>
      </c>
      <c r="AW104" s="126">
        <v>0</v>
      </c>
      <c r="AX104" s="126">
        <v>0</v>
      </c>
      <c r="AY104" s="126">
        <v>0</v>
      </c>
      <c r="AZ104" s="126">
        <v>0</v>
      </c>
      <c r="BA104" s="126">
        <v>0</v>
      </c>
      <c r="BB104" s="126">
        <v>0</v>
      </c>
      <c r="BC104" s="126">
        <v>0</v>
      </c>
      <c r="BD104" s="126">
        <v>0</v>
      </c>
      <c r="BE104" s="126">
        <v>0</v>
      </c>
      <c r="BF104" s="126">
        <v>0</v>
      </c>
      <c r="BG104" s="126">
        <v>0</v>
      </c>
      <c r="BH104" s="126">
        <v>0</v>
      </c>
      <c r="BI104" s="126">
        <v>0</v>
      </c>
      <c r="BJ104" s="126">
        <v>0</v>
      </c>
      <c r="BK104" s="126">
        <v>0</v>
      </c>
      <c r="BL104" s="126">
        <v>0</v>
      </c>
      <c r="BM104" s="126">
        <v>0</v>
      </c>
      <c r="BN104" s="126">
        <v>0</v>
      </c>
      <c r="BO104" s="126">
        <v>0</v>
      </c>
      <c r="BP104" s="126">
        <v>0</v>
      </c>
      <c r="BQ104" s="126">
        <v>0</v>
      </c>
      <c r="BR104" s="126">
        <v>0</v>
      </c>
      <c r="BS104" s="126">
        <v>0</v>
      </c>
      <c r="BT104" s="126">
        <v>0</v>
      </c>
      <c r="BU104" s="126">
        <v>0</v>
      </c>
      <c r="BV104" s="126">
        <v>0</v>
      </c>
      <c r="BW104" s="126">
        <v>0</v>
      </c>
      <c r="BX104" s="126">
        <v>0</v>
      </c>
      <c r="BY104" s="126">
        <v>0</v>
      </c>
      <c r="BZ104" s="126">
        <v>0</v>
      </c>
      <c r="CA104" s="126">
        <v>0</v>
      </c>
      <c r="CB104" s="126">
        <v>0</v>
      </c>
      <c r="CC104" s="126">
        <v>0</v>
      </c>
      <c r="CD104" s="126">
        <v>0</v>
      </c>
      <c r="CE104" s="126">
        <v>0</v>
      </c>
      <c r="CF104" s="126">
        <v>0</v>
      </c>
      <c r="CG104" s="126">
        <v>0</v>
      </c>
      <c r="CH104" s="126">
        <v>0</v>
      </c>
      <c r="CI104" s="126">
        <v>0</v>
      </c>
      <c r="CJ104" s="126">
        <v>0</v>
      </c>
      <c r="CK104" s="126">
        <v>0</v>
      </c>
      <c r="CL104" s="126">
        <v>0</v>
      </c>
      <c r="CM104" s="126">
        <v>0</v>
      </c>
      <c r="CN104" s="126">
        <v>0</v>
      </c>
      <c r="CO104" s="126">
        <v>0</v>
      </c>
      <c r="CP104" s="126">
        <v>0</v>
      </c>
      <c r="CQ104" s="126">
        <v>0</v>
      </c>
    </row>
    <row r="105" spans="1:95" ht="15" customHeight="1" x14ac:dyDescent="0.25">
      <c r="A105" s="93"/>
      <c r="B105" s="96" t="s">
        <v>21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126">
        <v>0</v>
      </c>
      <c r="AJ105" s="126">
        <v>0</v>
      </c>
      <c r="AK105" s="126">
        <v>0</v>
      </c>
      <c r="AL105" s="126">
        <v>0</v>
      </c>
      <c r="AM105" s="126">
        <v>0</v>
      </c>
      <c r="AN105" s="126">
        <v>0</v>
      </c>
      <c r="AO105" s="126">
        <v>0</v>
      </c>
      <c r="AP105" s="126">
        <v>0</v>
      </c>
      <c r="AQ105" s="126">
        <v>0</v>
      </c>
      <c r="AR105" s="126">
        <v>0</v>
      </c>
      <c r="AS105" s="126">
        <v>0</v>
      </c>
      <c r="AT105" s="126">
        <v>0</v>
      </c>
      <c r="AU105" s="126">
        <v>0</v>
      </c>
      <c r="AV105" s="126">
        <v>0</v>
      </c>
      <c r="AW105" s="126">
        <v>0</v>
      </c>
      <c r="AX105" s="126">
        <v>0</v>
      </c>
      <c r="AY105" s="126">
        <v>0</v>
      </c>
      <c r="AZ105" s="126">
        <v>0</v>
      </c>
      <c r="BA105" s="126">
        <v>0</v>
      </c>
      <c r="BB105" s="126">
        <v>0</v>
      </c>
      <c r="BC105" s="126">
        <v>0</v>
      </c>
      <c r="BD105" s="126">
        <v>0</v>
      </c>
      <c r="BE105" s="126">
        <v>0</v>
      </c>
      <c r="BF105" s="126">
        <v>0</v>
      </c>
      <c r="BG105" s="126">
        <v>0</v>
      </c>
      <c r="BH105" s="126">
        <v>0</v>
      </c>
      <c r="BI105" s="126">
        <v>0</v>
      </c>
      <c r="BJ105" s="126">
        <v>0</v>
      </c>
      <c r="BK105" s="126">
        <v>0</v>
      </c>
      <c r="BL105" s="126">
        <v>0</v>
      </c>
      <c r="BM105" s="126">
        <v>0</v>
      </c>
      <c r="BN105" s="126">
        <v>0</v>
      </c>
      <c r="BO105" s="126">
        <v>0</v>
      </c>
      <c r="BP105" s="126">
        <v>0</v>
      </c>
      <c r="BQ105" s="126">
        <v>0</v>
      </c>
      <c r="BR105" s="126">
        <v>0</v>
      </c>
      <c r="BS105" s="126">
        <v>0</v>
      </c>
      <c r="BT105" s="126">
        <v>0</v>
      </c>
      <c r="BU105" s="126">
        <v>0</v>
      </c>
      <c r="BV105" s="126">
        <v>0</v>
      </c>
      <c r="BW105" s="126">
        <v>0</v>
      </c>
      <c r="BX105" s="126">
        <v>0</v>
      </c>
      <c r="BY105" s="126">
        <v>0</v>
      </c>
      <c r="BZ105" s="126">
        <v>0</v>
      </c>
      <c r="CA105" s="126">
        <v>0</v>
      </c>
      <c r="CB105" s="126">
        <v>0</v>
      </c>
      <c r="CC105" s="126">
        <v>0</v>
      </c>
      <c r="CD105" s="126">
        <v>0</v>
      </c>
      <c r="CE105" s="126">
        <v>0</v>
      </c>
      <c r="CF105" s="126">
        <v>0</v>
      </c>
      <c r="CG105" s="126">
        <v>0</v>
      </c>
      <c r="CH105" s="126">
        <v>0</v>
      </c>
      <c r="CI105" s="126">
        <v>0</v>
      </c>
      <c r="CJ105" s="126">
        <v>0</v>
      </c>
      <c r="CK105" s="126">
        <v>0</v>
      </c>
      <c r="CL105" s="126">
        <v>0</v>
      </c>
      <c r="CM105" s="126">
        <v>0</v>
      </c>
      <c r="CN105" s="126">
        <v>0</v>
      </c>
      <c r="CO105" s="126">
        <v>0</v>
      </c>
      <c r="CP105" s="126">
        <v>0</v>
      </c>
      <c r="CQ105" s="126">
        <v>0</v>
      </c>
    </row>
    <row r="106" spans="1:95" ht="15" customHeight="1" x14ac:dyDescent="0.25">
      <c r="A106" s="93"/>
      <c r="B106" s="98" t="s">
        <v>191</v>
      </c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126">
        <v>0</v>
      </c>
      <c r="AJ106" s="126">
        <v>0</v>
      </c>
      <c r="AK106" s="126">
        <v>0</v>
      </c>
      <c r="AL106" s="126">
        <v>0</v>
      </c>
      <c r="AM106" s="126">
        <v>0</v>
      </c>
      <c r="AN106" s="126">
        <v>0</v>
      </c>
      <c r="AO106" s="126">
        <v>0</v>
      </c>
      <c r="AP106" s="126">
        <v>0</v>
      </c>
      <c r="AQ106" s="126">
        <v>0</v>
      </c>
      <c r="AR106" s="126">
        <v>0</v>
      </c>
      <c r="AS106" s="126">
        <v>0</v>
      </c>
      <c r="AT106" s="126">
        <v>0</v>
      </c>
      <c r="AU106" s="126">
        <v>0</v>
      </c>
      <c r="AV106" s="126">
        <v>0</v>
      </c>
      <c r="AW106" s="126">
        <v>0</v>
      </c>
      <c r="AX106" s="126">
        <v>0</v>
      </c>
      <c r="AY106" s="126">
        <v>0</v>
      </c>
      <c r="AZ106" s="126">
        <v>0</v>
      </c>
      <c r="BA106" s="126">
        <v>0</v>
      </c>
      <c r="BB106" s="126">
        <v>0</v>
      </c>
      <c r="BC106" s="126">
        <v>0</v>
      </c>
      <c r="BD106" s="126">
        <v>0</v>
      </c>
      <c r="BE106" s="126">
        <v>0</v>
      </c>
      <c r="BF106" s="126">
        <v>0</v>
      </c>
      <c r="BG106" s="126">
        <v>0</v>
      </c>
      <c r="BH106" s="126">
        <v>0</v>
      </c>
      <c r="BI106" s="126">
        <v>0</v>
      </c>
      <c r="BJ106" s="126">
        <v>0</v>
      </c>
      <c r="BK106" s="126">
        <v>0</v>
      </c>
      <c r="BL106" s="126">
        <v>0</v>
      </c>
      <c r="BM106" s="126">
        <v>0</v>
      </c>
      <c r="BN106" s="126">
        <v>0</v>
      </c>
      <c r="BO106" s="126">
        <v>0</v>
      </c>
      <c r="BP106" s="126">
        <v>0</v>
      </c>
      <c r="BQ106" s="126">
        <v>0</v>
      </c>
      <c r="BR106" s="126">
        <v>0</v>
      </c>
      <c r="BS106" s="126">
        <v>0</v>
      </c>
      <c r="BT106" s="126">
        <v>0</v>
      </c>
      <c r="BU106" s="126">
        <v>0</v>
      </c>
      <c r="BV106" s="126">
        <v>0</v>
      </c>
      <c r="BW106" s="126">
        <v>0</v>
      </c>
      <c r="BX106" s="126">
        <v>0</v>
      </c>
      <c r="BY106" s="126">
        <v>0</v>
      </c>
      <c r="BZ106" s="126">
        <v>0</v>
      </c>
      <c r="CA106" s="126">
        <v>0</v>
      </c>
      <c r="CB106" s="126">
        <v>0</v>
      </c>
      <c r="CC106" s="126">
        <v>0</v>
      </c>
      <c r="CD106" s="126">
        <v>0</v>
      </c>
      <c r="CE106" s="126">
        <v>0</v>
      </c>
      <c r="CF106" s="126">
        <v>0</v>
      </c>
      <c r="CG106" s="126">
        <v>0</v>
      </c>
      <c r="CH106" s="126">
        <v>0</v>
      </c>
      <c r="CI106" s="126">
        <v>0</v>
      </c>
      <c r="CJ106" s="126">
        <v>0</v>
      </c>
      <c r="CK106" s="126">
        <v>0</v>
      </c>
      <c r="CL106" s="126">
        <v>0</v>
      </c>
      <c r="CM106" s="126">
        <v>0</v>
      </c>
      <c r="CN106" s="126">
        <v>0</v>
      </c>
      <c r="CO106" s="126">
        <v>0</v>
      </c>
      <c r="CP106" s="126">
        <v>0</v>
      </c>
      <c r="CQ106" s="126">
        <v>0</v>
      </c>
    </row>
    <row r="107" spans="1:95" ht="15" customHeight="1" x14ac:dyDescent="0.25">
      <c r="A107" s="93"/>
      <c r="B107" s="94" t="s">
        <v>176</v>
      </c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126">
        <v>9057.8000000000011</v>
      </c>
      <c r="AJ107" s="126">
        <v>9717.4</v>
      </c>
      <c r="AK107" s="126">
        <v>9583.9000000000015</v>
      </c>
      <c r="AL107" s="126">
        <v>9692.7999999999993</v>
      </c>
      <c r="AM107" s="126">
        <v>10132.200000000003</v>
      </c>
      <c r="AN107" s="126">
        <v>9971.4</v>
      </c>
      <c r="AO107" s="126">
        <v>9984.5999999999985</v>
      </c>
      <c r="AP107" s="126">
        <v>10215.299999999999</v>
      </c>
      <c r="AQ107" s="126">
        <v>10470.799999999999</v>
      </c>
      <c r="AR107" s="126">
        <v>10758.599999999999</v>
      </c>
      <c r="AS107" s="126">
        <v>10749.1</v>
      </c>
      <c r="AT107" s="126">
        <v>11138.3</v>
      </c>
      <c r="AU107" s="126">
        <v>11336.9</v>
      </c>
      <c r="AV107" s="126">
        <v>12062.1</v>
      </c>
      <c r="AW107" s="126">
        <v>12667.7</v>
      </c>
      <c r="AX107" s="126">
        <v>13260.4</v>
      </c>
      <c r="AY107" s="126">
        <v>13582.100000000002</v>
      </c>
      <c r="AZ107" s="126">
        <v>13723.9</v>
      </c>
      <c r="BA107" s="126">
        <v>13680.899999999998</v>
      </c>
      <c r="BB107" s="126">
        <v>13965.799999999997</v>
      </c>
      <c r="BC107" s="126">
        <v>13837</v>
      </c>
      <c r="BD107" s="126">
        <v>13997.1</v>
      </c>
      <c r="BE107" s="126">
        <v>14413.800000000001</v>
      </c>
      <c r="BF107" s="126">
        <v>15419.300000000001</v>
      </c>
      <c r="BG107" s="126">
        <v>14860.600000000002</v>
      </c>
      <c r="BH107" s="126">
        <v>15034.8</v>
      </c>
      <c r="BI107" s="126">
        <v>15237.1</v>
      </c>
      <c r="BJ107" s="126">
        <v>15880.900000000001</v>
      </c>
      <c r="BK107" s="126">
        <v>15728.1</v>
      </c>
      <c r="BL107" s="126">
        <v>16279.300000000001</v>
      </c>
      <c r="BM107" s="126">
        <v>16558.199999999997</v>
      </c>
      <c r="BN107" s="126">
        <v>17140.600000000002</v>
      </c>
      <c r="BO107" s="126">
        <v>16932.3</v>
      </c>
      <c r="BP107" s="126">
        <v>16700.199999999997</v>
      </c>
      <c r="BQ107" s="126">
        <v>16638.5</v>
      </c>
      <c r="BR107" s="126">
        <v>17329.099999999999</v>
      </c>
      <c r="BS107" s="126">
        <v>17310.400000000001</v>
      </c>
      <c r="BT107" s="126">
        <v>17245.099999999999</v>
      </c>
      <c r="BU107" s="126">
        <v>17373.900000000001</v>
      </c>
      <c r="BV107" s="126">
        <v>17890.3</v>
      </c>
      <c r="BW107" s="126">
        <v>17361.699999999997</v>
      </c>
      <c r="BX107" s="126">
        <v>17454.899999999998</v>
      </c>
      <c r="BY107" s="126">
        <v>17651.300000000003</v>
      </c>
      <c r="BZ107" s="126">
        <v>17771.199999999997</v>
      </c>
      <c r="CA107" s="126">
        <v>17014.399999999998</v>
      </c>
      <c r="CB107" s="126">
        <v>16680.120000000003</v>
      </c>
      <c r="CC107" s="126">
        <v>16559.899999999998</v>
      </c>
      <c r="CD107" s="126">
        <v>16653.400000000001</v>
      </c>
      <c r="CE107" s="126">
        <v>17024.862010000001</v>
      </c>
      <c r="CF107" s="126">
        <v>16521.655329999998</v>
      </c>
      <c r="CG107" s="126">
        <v>15988.083909999998</v>
      </c>
      <c r="CH107" s="126">
        <v>16286.32343</v>
      </c>
      <c r="CI107" s="126">
        <v>15641.466180000001</v>
      </c>
      <c r="CJ107" s="126">
        <v>15127.330623</v>
      </c>
      <c r="CK107" s="126">
        <v>15387.59224</v>
      </c>
      <c r="CL107" s="126">
        <v>15609.520180000001</v>
      </c>
      <c r="CM107" s="126">
        <v>14856.75827</v>
      </c>
      <c r="CN107" s="126">
        <v>14543.462939999999</v>
      </c>
      <c r="CO107" s="126">
        <v>14542.85254</v>
      </c>
      <c r="CP107" s="126">
        <v>13664.202470000004</v>
      </c>
      <c r="CQ107" s="126">
        <v>13421.209529999991</v>
      </c>
    </row>
    <row r="108" spans="1:95" ht="15" customHeight="1" x14ac:dyDescent="0.25">
      <c r="A108" s="93"/>
      <c r="B108" s="95" t="s">
        <v>90</v>
      </c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126">
        <v>0</v>
      </c>
      <c r="AJ108" s="126">
        <v>0</v>
      </c>
      <c r="AK108" s="126">
        <v>0</v>
      </c>
      <c r="AL108" s="126">
        <v>0</v>
      </c>
      <c r="AM108" s="126">
        <v>0</v>
      </c>
      <c r="AN108" s="126">
        <v>0</v>
      </c>
      <c r="AO108" s="126">
        <v>0</v>
      </c>
      <c r="AP108" s="126">
        <v>0</v>
      </c>
      <c r="AQ108" s="126">
        <v>0</v>
      </c>
      <c r="AR108" s="126">
        <v>0</v>
      </c>
      <c r="AS108" s="126">
        <v>0</v>
      </c>
      <c r="AT108" s="126">
        <v>0</v>
      </c>
      <c r="AU108" s="126">
        <v>0</v>
      </c>
      <c r="AV108" s="126">
        <v>0</v>
      </c>
      <c r="AW108" s="126">
        <v>0</v>
      </c>
      <c r="AX108" s="126">
        <v>0</v>
      </c>
      <c r="AY108" s="126">
        <v>0</v>
      </c>
      <c r="AZ108" s="126">
        <v>0</v>
      </c>
      <c r="BA108" s="126">
        <v>0</v>
      </c>
      <c r="BB108" s="126">
        <v>0</v>
      </c>
      <c r="BC108" s="126">
        <v>0</v>
      </c>
      <c r="BD108" s="126">
        <v>0</v>
      </c>
      <c r="BE108" s="126">
        <v>0</v>
      </c>
      <c r="BF108" s="126">
        <v>0</v>
      </c>
      <c r="BG108" s="126">
        <v>0</v>
      </c>
      <c r="BH108" s="126">
        <v>0</v>
      </c>
      <c r="BI108" s="126">
        <v>0</v>
      </c>
      <c r="BJ108" s="126">
        <v>0</v>
      </c>
      <c r="BK108" s="126">
        <v>0</v>
      </c>
      <c r="BL108" s="126">
        <v>0</v>
      </c>
      <c r="BM108" s="126">
        <v>0</v>
      </c>
      <c r="BN108" s="126">
        <v>0</v>
      </c>
      <c r="BO108" s="126">
        <v>0</v>
      </c>
      <c r="BP108" s="126">
        <v>0</v>
      </c>
      <c r="BQ108" s="126">
        <v>0</v>
      </c>
      <c r="BR108" s="126">
        <v>0</v>
      </c>
      <c r="BS108" s="126">
        <v>0</v>
      </c>
      <c r="BT108" s="126">
        <v>0</v>
      </c>
      <c r="BU108" s="126">
        <v>0</v>
      </c>
      <c r="BV108" s="126">
        <v>0</v>
      </c>
      <c r="BW108" s="126">
        <v>0</v>
      </c>
      <c r="BX108" s="126">
        <v>0</v>
      </c>
      <c r="BY108" s="126">
        <v>0</v>
      </c>
      <c r="BZ108" s="126">
        <v>0</v>
      </c>
      <c r="CA108" s="126">
        <v>0</v>
      </c>
      <c r="CB108" s="126">
        <v>0</v>
      </c>
      <c r="CC108" s="126">
        <v>0</v>
      </c>
      <c r="CD108" s="126">
        <v>0</v>
      </c>
      <c r="CE108" s="126">
        <v>0</v>
      </c>
      <c r="CF108" s="126">
        <v>0</v>
      </c>
      <c r="CG108" s="126">
        <v>0</v>
      </c>
      <c r="CH108" s="126">
        <v>0</v>
      </c>
      <c r="CI108" s="126">
        <v>0</v>
      </c>
      <c r="CJ108" s="126">
        <v>0</v>
      </c>
      <c r="CK108" s="126">
        <v>0</v>
      </c>
      <c r="CL108" s="126">
        <v>0</v>
      </c>
      <c r="CM108" s="126">
        <v>0</v>
      </c>
      <c r="CN108" s="126">
        <v>0</v>
      </c>
      <c r="CO108" s="126">
        <v>0</v>
      </c>
      <c r="CP108" s="126">
        <v>0</v>
      </c>
      <c r="CQ108" s="126">
        <v>0</v>
      </c>
    </row>
    <row r="109" spans="1:95" ht="15" customHeight="1" x14ac:dyDescent="0.25">
      <c r="A109" s="93"/>
      <c r="B109" s="95" t="s">
        <v>197</v>
      </c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127">
        <v>45.5</v>
      </c>
      <c r="AJ109" s="127">
        <v>45.1</v>
      </c>
      <c r="AK109" s="127">
        <v>43.1</v>
      </c>
      <c r="AL109" s="127">
        <v>42.6</v>
      </c>
      <c r="AM109" s="127">
        <v>41.3</v>
      </c>
      <c r="AN109" s="127">
        <v>42.9</v>
      </c>
      <c r="AO109" s="127">
        <v>318.3</v>
      </c>
      <c r="AP109" s="127">
        <v>314.89999999999998</v>
      </c>
      <c r="AQ109" s="127">
        <v>305</v>
      </c>
      <c r="AR109" s="127">
        <v>296.39999999999998</v>
      </c>
      <c r="AS109" s="127">
        <v>312.7</v>
      </c>
      <c r="AT109" s="127">
        <v>309.39999999999998</v>
      </c>
      <c r="AU109" s="127">
        <v>318.5</v>
      </c>
      <c r="AV109" s="127">
        <v>321.5</v>
      </c>
      <c r="AW109" s="127">
        <v>313.7</v>
      </c>
      <c r="AX109" s="127">
        <v>308.39999999999998</v>
      </c>
      <c r="AY109" s="127">
        <v>311.2</v>
      </c>
      <c r="AZ109" s="127">
        <v>303.5</v>
      </c>
      <c r="BA109" s="127">
        <v>309.8</v>
      </c>
      <c r="BB109" s="127">
        <v>308.8</v>
      </c>
      <c r="BC109" s="127">
        <v>300.60000000000002</v>
      </c>
      <c r="BD109" s="127">
        <v>302.10000000000002</v>
      </c>
      <c r="BE109" s="127">
        <v>308.2</v>
      </c>
      <c r="BF109" s="127">
        <v>309.39999999999998</v>
      </c>
      <c r="BG109" s="127">
        <v>310.5</v>
      </c>
      <c r="BH109" s="127">
        <v>310.2</v>
      </c>
      <c r="BI109" s="127">
        <v>297.8</v>
      </c>
      <c r="BJ109" s="127">
        <v>291.10000000000002</v>
      </c>
      <c r="BK109" s="127">
        <v>277.2</v>
      </c>
      <c r="BL109" s="127">
        <v>282.7</v>
      </c>
      <c r="BM109" s="127">
        <v>282.10000000000002</v>
      </c>
      <c r="BN109" s="127">
        <v>278.39999999999998</v>
      </c>
      <c r="BO109" s="127">
        <v>283</v>
      </c>
      <c r="BP109" s="127">
        <v>281</v>
      </c>
      <c r="BQ109" s="127">
        <v>280.39999999999998</v>
      </c>
      <c r="BR109" s="127">
        <v>270.10000000000002</v>
      </c>
      <c r="BS109" s="127">
        <v>272.60000000000002</v>
      </c>
      <c r="BT109" s="127">
        <v>279.39999999999998</v>
      </c>
      <c r="BU109" s="127">
        <v>284</v>
      </c>
      <c r="BV109" s="127">
        <v>285.39999999999998</v>
      </c>
      <c r="BW109" s="127">
        <v>292.8</v>
      </c>
      <c r="BX109" s="127">
        <v>282.2</v>
      </c>
      <c r="BY109" s="127">
        <v>280.2</v>
      </c>
      <c r="BZ109" s="127">
        <v>279.3</v>
      </c>
      <c r="CA109" s="127">
        <v>278.8</v>
      </c>
      <c r="CB109" s="127">
        <v>279.2</v>
      </c>
      <c r="CC109" s="127">
        <v>273.8</v>
      </c>
      <c r="CD109" s="127">
        <v>277.7</v>
      </c>
      <c r="CE109" s="127">
        <v>274.20299999999997</v>
      </c>
      <c r="CF109" s="127">
        <v>276.92459000000002</v>
      </c>
      <c r="CG109" s="127">
        <v>282.79719</v>
      </c>
      <c r="CH109" s="127">
        <v>289.36577999999997</v>
      </c>
      <c r="CI109" s="127">
        <v>284.73257000000001</v>
      </c>
      <c r="CJ109" s="127">
        <v>286.56420000000003</v>
      </c>
      <c r="CK109" s="127">
        <v>873.48847999999998</v>
      </c>
      <c r="CL109" s="127">
        <v>867.81336999999996</v>
      </c>
      <c r="CM109" s="127">
        <v>845.62031999999999</v>
      </c>
      <c r="CN109" s="127">
        <v>812.21031000000005</v>
      </c>
      <c r="CO109" s="127">
        <v>782.90902000000006</v>
      </c>
      <c r="CP109" s="127">
        <v>777.23391000000004</v>
      </c>
      <c r="CQ109" s="127">
        <v>822.88401999999996</v>
      </c>
    </row>
    <row r="110" spans="1:95" ht="15" customHeight="1" x14ac:dyDescent="0.25">
      <c r="A110" s="93"/>
      <c r="B110" s="95" t="s">
        <v>91</v>
      </c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126">
        <v>9012.3000000000011</v>
      </c>
      <c r="AJ110" s="126">
        <v>9672.2999999999993</v>
      </c>
      <c r="AK110" s="126">
        <v>9540.8000000000011</v>
      </c>
      <c r="AL110" s="126">
        <v>9650.1999999999989</v>
      </c>
      <c r="AM110" s="126">
        <v>10090.900000000003</v>
      </c>
      <c r="AN110" s="126">
        <v>9928.5</v>
      </c>
      <c r="AO110" s="126">
        <v>9666.2999999999993</v>
      </c>
      <c r="AP110" s="126">
        <v>9900.4</v>
      </c>
      <c r="AQ110" s="126">
        <v>10165.799999999999</v>
      </c>
      <c r="AR110" s="126">
        <v>10462.199999999999</v>
      </c>
      <c r="AS110" s="126">
        <v>10436.4</v>
      </c>
      <c r="AT110" s="126">
        <v>10828.9</v>
      </c>
      <c r="AU110" s="126">
        <v>11018.4</v>
      </c>
      <c r="AV110" s="126">
        <v>11740.6</v>
      </c>
      <c r="AW110" s="126">
        <v>12354</v>
      </c>
      <c r="AX110" s="126">
        <v>12952</v>
      </c>
      <c r="AY110" s="126">
        <v>13270.900000000001</v>
      </c>
      <c r="AZ110" s="126">
        <v>13420.4</v>
      </c>
      <c r="BA110" s="126">
        <v>13371.099999999999</v>
      </c>
      <c r="BB110" s="126">
        <v>13656.999999999998</v>
      </c>
      <c r="BC110" s="126">
        <v>13536.4</v>
      </c>
      <c r="BD110" s="126">
        <v>13695</v>
      </c>
      <c r="BE110" s="126">
        <v>14105.6</v>
      </c>
      <c r="BF110" s="126">
        <v>15109.900000000001</v>
      </c>
      <c r="BG110" s="126">
        <v>14550.100000000002</v>
      </c>
      <c r="BH110" s="126">
        <v>14724.599999999999</v>
      </c>
      <c r="BI110" s="126">
        <v>14939.300000000001</v>
      </c>
      <c r="BJ110" s="126">
        <v>15589.800000000001</v>
      </c>
      <c r="BK110" s="126">
        <v>15450.9</v>
      </c>
      <c r="BL110" s="126">
        <v>15996.6</v>
      </c>
      <c r="BM110" s="126">
        <v>16276.099999999999</v>
      </c>
      <c r="BN110" s="126">
        <v>16862.2</v>
      </c>
      <c r="BO110" s="126">
        <v>16649.3</v>
      </c>
      <c r="BP110" s="126">
        <v>16419.199999999997</v>
      </c>
      <c r="BQ110" s="126">
        <v>16358.1</v>
      </c>
      <c r="BR110" s="126">
        <v>17059</v>
      </c>
      <c r="BS110" s="126">
        <v>17037.800000000003</v>
      </c>
      <c r="BT110" s="126">
        <v>16965.699999999997</v>
      </c>
      <c r="BU110" s="126">
        <v>17089.900000000001</v>
      </c>
      <c r="BV110" s="126">
        <v>17604.899999999998</v>
      </c>
      <c r="BW110" s="126">
        <v>17068.899999999998</v>
      </c>
      <c r="BX110" s="126">
        <v>17172.699999999997</v>
      </c>
      <c r="BY110" s="126">
        <v>17371.100000000002</v>
      </c>
      <c r="BZ110" s="126">
        <v>17491.899999999998</v>
      </c>
      <c r="CA110" s="126">
        <v>16735.599999999999</v>
      </c>
      <c r="CB110" s="126">
        <v>16400.920000000002</v>
      </c>
      <c r="CC110" s="126">
        <v>16286.099999999999</v>
      </c>
      <c r="CD110" s="126">
        <v>16375.7</v>
      </c>
      <c r="CE110" s="126">
        <v>16750.659009999999</v>
      </c>
      <c r="CF110" s="126">
        <v>16244.730739999999</v>
      </c>
      <c r="CG110" s="126">
        <v>15705.286719999998</v>
      </c>
      <c r="CH110" s="126">
        <v>15996.95765</v>
      </c>
      <c r="CI110" s="126">
        <v>15356.733610000001</v>
      </c>
      <c r="CJ110" s="126">
        <v>14840.766422999999</v>
      </c>
      <c r="CK110" s="126">
        <v>14514.10376</v>
      </c>
      <c r="CL110" s="126">
        <v>14741.706810000001</v>
      </c>
      <c r="CM110" s="126">
        <v>14011.13795</v>
      </c>
      <c r="CN110" s="126">
        <v>13731.252629999999</v>
      </c>
      <c r="CO110" s="126">
        <v>13759.943520000001</v>
      </c>
      <c r="CP110" s="126">
        <v>12886.968560000003</v>
      </c>
      <c r="CQ110" s="126">
        <v>12598.325509999991</v>
      </c>
    </row>
    <row r="111" spans="1:95" ht="14.25" customHeight="1" x14ac:dyDescent="0.25">
      <c r="A111" s="99"/>
      <c r="B111" s="97" t="s">
        <v>61</v>
      </c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126">
        <v>100.5</v>
      </c>
      <c r="AJ111" s="126">
        <v>39.5</v>
      </c>
      <c r="AK111" s="126">
        <v>49.5</v>
      </c>
      <c r="AL111" s="126">
        <v>368.40000000000003</v>
      </c>
      <c r="AM111" s="126">
        <v>366.1</v>
      </c>
      <c r="AN111" s="126">
        <v>361.7</v>
      </c>
      <c r="AO111" s="126">
        <v>359.8</v>
      </c>
      <c r="AP111" s="126">
        <v>350.09999999999997</v>
      </c>
      <c r="AQ111" s="126">
        <v>363</v>
      </c>
      <c r="AR111" s="126">
        <v>391</v>
      </c>
      <c r="AS111" s="126">
        <v>366.6</v>
      </c>
      <c r="AT111" s="126">
        <v>380.8</v>
      </c>
      <c r="AU111" s="126">
        <v>378.40000000000003</v>
      </c>
      <c r="AV111" s="126">
        <v>418.7</v>
      </c>
      <c r="AW111" s="126">
        <v>351.3</v>
      </c>
      <c r="AX111" s="126">
        <v>382.20000000000005</v>
      </c>
      <c r="AY111" s="126">
        <v>416.2</v>
      </c>
      <c r="AZ111" s="126">
        <v>355.8</v>
      </c>
      <c r="BA111" s="126">
        <v>362</v>
      </c>
      <c r="BB111" s="126">
        <v>363.5</v>
      </c>
      <c r="BC111" s="126">
        <v>362.09999999999997</v>
      </c>
      <c r="BD111" s="126">
        <v>472.6</v>
      </c>
      <c r="BE111" s="126">
        <v>460</v>
      </c>
      <c r="BF111" s="126">
        <v>449.4</v>
      </c>
      <c r="BG111" s="126">
        <v>482.8</v>
      </c>
      <c r="BH111" s="126">
        <v>549</v>
      </c>
      <c r="BI111" s="126">
        <v>573</v>
      </c>
      <c r="BJ111" s="126">
        <v>472.7</v>
      </c>
      <c r="BK111" s="126">
        <v>479.4</v>
      </c>
      <c r="BL111" s="126">
        <v>558.79999999999995</v>
      </c>
      <c r="BM111" s="126">
        <v>528.4</v>
      </c>
      <c r="BN111" s="126">
        <v>498.5</v>
      </c>
      <c r="BO111" s="126">
        <v>806.30000000000007</v>
      </c>
      <c r="BP111" s="126">
        <v>783.30000000000007</v>
      </c>
      <c r="BQ111" s="126">
        <v>804.4</v>
      </c>
      <c r="BR111" s="126">
        <v>740.3</v>
      </c>
      <c r="BS111" s="126">
        <v>737.19999999999993</v>
      </c>
      <c r="BT111" s="126">
        <v>790.8</v>
      </c>
      <c r="BU111" s="126">
        <v>804.1</v>
      </c>
      <c r="BV111" s="126">
        <v>847.8</v>
      </c>
      <c r="BW111" s="126">
        <v>872</v>
      </c>
      <c r="BX111" s="126">
        <v>855.8</v>
      </c>
      <c r="BY111" s="126">
        <v>955.8</v>
      </c>
      <c r="BZ111" s="126">
        <v>1131.6999999999998</v>
      </c>
      <c r="CA111" s="126">
        <v>1194.4000000000001</v>
      </c>
      <c r="CB111" s="126">
        <v>1124</v>
      </c>
      <c r="CC111" s="126">
        <v>1203.5</v>
      </c>
      <c r="CD111" s="126">
        <v>1129.9000000000001</v>
      </c>
      <c r="CE111" s="126">
        <v>1186.69263</v>
      </c>
      <c r="CF111" s="126">
        <v>1257.9168399999999</v>
      </c>
      <c r="CG111" s="126">
        <v>1257.67553</v>
      </c>
      <c r="CH111" s="126">
        <v>1358.5043700000001</v>
      </c>
      <c r="CI111" s="126">
        <v>1539.60484</v>
      </c>
      <c r="CJ111" s="126">
        <v>1531.38114</v>
      </c>
      <c r="CK111" s="126">
        <v>1301.14003</v>
      </c>
      <c r="CL111" s="126">
        <v>1008.7583300000001</v>
      </c>
      <c r="CM111" s="126">
        <v>923.97182999999995</v>
      </c>
      <c r="CN111" s="126">
        <v>768.98254999999995</v>
      </c>
      <c r="CO111" s="126">
        <v>637.59721999999999</v>
      </c>
      <c r="CP111" s="126">
        <v>575.90803000000005</v>
      </c>
      <c r="CQ111" s="126">
        <v>542.67254000000003</v>
      </c>
    </row>
    <row r="112" spans="1:95" ht="14.25" customHeight="1" x14ac:dyDescent="0.25">
      <c r="A112" s="99"/>
      <c r="B112" s="96" t="s">
        <v>171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126">
        <v>0</v>
      </c>
      <c r="AJ112" s="126">
        <v>0</v>
      </c>
      <c r="AK112" s="126">
        <v>0</v>
      </c>
      <c r="AL112" s="126">
        <v>329.1</v>
      </c>
      <c r="AM112" s="126">
        <v>315.60000000000002</v>
      </c>
      <c r="AN112" s="126">
        <v>326.2</v>
      </c>
      <c r="AO112" s="126">
        <v>330.7</v>
      </c>
      <c r="AP112" s="126">
        <v>330.2</v>
      </c>
      <c r="AQ112" s="126">
        <v>325.10000000000002</v>
      </c>
      <c r="AR112" s="126">
        <v>313.2</v>
      </c>
      <c r="AS112" s="126">
        <v>331.5</v>
      </c>
      <c r="AT112" s="126">
        <v>329</v>
      </c>
      <c r="AU112" s="126">
        <v>340.1</v>
      </c>
      <c r="AV112" s="126">
        <v>339.2</v>
      </c>
      <c r="AW112" s="126">
        <v>332.3</v>
      </c>
      <c r="AX112" s="126">
        <v>327.60000000000002</v>
      </c>
      <c r="AY112" s="126">
        <v>331.9</v>
      </c>
      <c r="AZ112" s="126">
        <v>319.8</v>
      </c>
      <c r="BA112" s="126">
        <v>328.5</v>
      </c>
      <c r="BB112" s="126">
        <v>327.7</v>
      </c>
      <c r="BC112" s="126">
        <v>320.39999999999998</v>
      </c>
      <c r="BD112" s="126">
        <v>321.7</v>
      </c>
      <c r="BE112" s="126">
        <v>329.6</v>
      </c>
      <c r="BF112" s="126">
        <v>331.5</v>
      </c>
      <c r="BG112" s="126">
        <v>334.1</v>
      </c>
      <c r="BH112" s="126">
        <v>334.2</v>
      </c>
      <c r="BI112" s="126">
        <v>322.39999999999998</v>
      </c>
      <c r="BJ112" s="126">
        <v>314.7</v>
      </c>
      <c r="BK112" s="126">
        <v>300.2</v>
      </c>
      <c r="BL112" s="126">
        <v>305.3</v>
      </c>
      <c r="BM112" s="126">
        <v>305.5</v>
      </c>
      <c r="BN112" s="126">
        <v>300.5</v>
      </c>
      <c r="BO112" s="126">
        <v>538.20000000000005</v>
      </c>
      <c r="BP112" s="126">
        <v>533.20000000000005</v>
      </c>
      <c r="BQ112" s="126">
        <v>533.29999999999995</v>
      </c>
      <c r="BR112" s="126">
        <v>512.29999999999995</v>
      </c>
      <c r="BS112" s="126">
        <v>517.29999999999995</v>
      </c>
      <c r="BT112" s="126">
        <v>528.9</v>
      </c>
      <c r="BU112" s="126">
        <v>538.1</v>
      </c>
      <c r="BV112" s="126">
        <v>540.1</v>
      </c>
      <c r="BW112" s="126">
        <v>553.6</v>
      </c>
      <c r="BX112" s="126">
        <v>532.5</v>
      </c>
      <c r="BY112" s="126">
        <v>529.4</v>
      </c>
      <c r="BZ112" s="126">
        <v>526.79999999999995</v>
      </c>
      <c r="CA112" s="126">
        <v>526.1</v>
      </c>
      <c r="CB112" s="126">
        <v>531.9</v>
      </c>
      <c r="CC112" s="126">
        <v>526.29999999999995</v>
      </c>
      <c r="CD112" s="126">
        <v>520.5</v>
      </c>
      <c r="CE112" s="126">
        <v>511.23442999999997</v>
      </c>
      <c r="CF112" s="126">
        <v>516.42553999999996</v>
      </c>
      <c r="CG112" s="126">
        <v>528.01700000000005</v>
      </c>
      <c r="CH112" s="126">
        <v>540.33615999999995</v>
      </c>
      <c r="CI112" s="126">
        <v>532.63838999999996</v>
      </c>
      <c r="CJ112" s="126">
        <v>516.41994999999997</v>
      </c>
      <c r="CK112" s="126">
        <v>530.00157000000002</v>
      </c>
      <c r="CL112" s="126">
        <v>542.21391000000006</v>
      </c>
      <c r="CM112" s="126">
        <v>521.52805999999998</v>
      </c>
      <c r="CN112" s="126">
        <v>520.03057999999999</v>
      </c>
      <c r="CO112" s="126">
        <v>527.53205000000003</v>
      </c>
      <c r="CP112" s="126">
        <v>542.21391000000006</v>
      </c>
      <c r="CQ112" s="126">
        <v>507.62810000000002</v>
      </c>
    </row>
    <row r="113" spans="1:95" ht="14.25" customHeight="1" x14ac:dyDescent="0.25">
      <c r="A113" s="99"/>
      <c r="B113" s="96" t="s">
        <v>172</v>
      </c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126">
        <v>100.5</v>
      </c>
      <c r="AJ113" s="126">
        <v>39.5</v>
      </c>
      <c r="AK113" s="126">
        <v>49.5</v>
      </c>
      <c r="AL113" s="126">
        <v>39.299999999999997</v>
      </c>
      <c r="AM113" s="126">
        <v>50.5</v>
      </c>
      <c r="AN113" s="126">
        <v>35.5</v>
      </c>
      <c r="AO113" s="126">
        <v>29.1</v>
      </c>
      <c r="AP113" s="126">
        <v>19.899999999999999</v>
      </c>
      <c r="AQ113" s="126">
        <v>37.9</v>
      </c>
      <c r="AR113" s="126">
        <v>77.8</v>
      </c>
      <c r="AS113" s="126">
        <v>35.1</v>
      </c>
      <c r="AT113" s="126">
        <v>51.8</v>
      </c>
      <c r="AU113" s="126">
        <v>38.299999999999997</v>
      </c>
      <c r="AV113" s="126">
        <v>79.5</v>
      </c>
      <c r="AW113" s="126">
        <v>19</v>
      </c>
      <c r="AX113" s="126">
        <v>54.6</v>
      </c>
      <c r="AY113" s="126">
        <v>84.3</v>
      </c>
      <c r="AZ113" s="126">
        <v>36</v>
      </c>
      <c r="BA113" s="126">
        <v>33.5</v>
      </c>
      <c r="BB113" s="126">
        <v>35.799999999999997</v>
      </c>
      <c r="BC113" s="126">
        <v>41.7</v>
      </c>
      <c r="BD113" s="126">
        <v>150.9</v>
      </c>
      <c r="BE113" s="126">
        <v>130.4</v>
      </c>
      <c r="BF113" s="126">
        <v>117.9</v>
      </c>
      <c r="BG113" s="126">
        <v>148.69999999999999</v>
      </c>
      <c r="BH113" s="126">
        <v>214.8</v>
      </c>
      <c r="BI113" s="126">
        <v>250.6</v>
      </c>
      <c r="BJ113" s="126">
        <v>158</v>
      </c>
      <c r="BK113" s="126">
        <v>179.2</v>
      </c>
      <c r="BL113" s="126">
        <v>253.5</v>
      </c>
      <c r="BM113" s="126">
        <v>222.9</v>
      </c>
      <c r="BN113" s="126">
        <v>198</v>
      </c>
      <c r="BO113" s="126">
        <v>268.10000000000002</v>
      </c>
      <c r="BP113" s="126">
        <v>250.1</v>
      </c>
      <c r="BQ113" s="126">
        <v>271.10000000000002</v>
      </c>
      <c r="BR113" s="126">
        <v>228</v>
      </c>
      <c r="BS113" s="126">
        <v>219.9</v>
      </c>
      <c r="BT113" s="126">
        <v>261.89999999999998</v>
      </c>
      <c r="BU113" s="126">
        <v>266</v>
      </c>
      <c r="BV113" s="126">
        <v>307.7</v>
      </c>
      <c r="BW113" s="126">
        <v>318.39999999999998</v>
      </c>
      <c r="BX113" s="126">
        <v>323.3</v>
      </c>
      <c r="BY113" s="126">
        <v>426.4</v>
      </c>
      <c r="BZ113" s="126">
        <v>604.9</v>
      </c>
      <c r="CA113" s="126">
        <v>668.3</v>
      </c>
      <c r="CB113" s="126">
        <v>592.1</v>
      </c>
      <c r="CC113" s="126">
        <v>677.2</v>
      </c>
      <c r="CD113" s="126">
        <v>609.4</v>
      </c>
      <c r="CE113" s="126">
        <v>675.45820000000003</v>
      </c>
      <c r="CF113" s="126">
        <v>741.49130000000002</v>
      </c>
      <c r="CG113" s="126">
        <v>729.65853000000004</v>
      </c>
      <c r="CH113" s="126">
        <v>818.16821000000004</v>
      </c>
      <c r="CI113" s="126">
        <v>1006.96645</v>
      </c>
      <c r="CJ113" s="126">
        <v>1014.96119</v>
      </c>
      <c r="CK113" s="126">
        <v>771.13846000000001</v>
      </c>
      <c r="CL113" s="126">
        <v>466.54442</v>
      </c>
      <c r="CM113" s="126">
        <v>402.44376999999997</v>
      </c>
      <c r="CN113" s="126">
        <v>248.95196999999999</v>
      </c>
      <c r="CO113" s="126">
        <v>110.06516999999999</v>
      </c>
      <c r="CP113" s="126">
        <v>33.694119999999998</v>
      </c>
      <c r="CQ113" s="126">
        <v>35.044440000000002</v>
      </c>
    </row>
    <row r="114" spans="1:95" ht="14.25" customHeight="1" x14ac:dyDescent="0.25">
      <c r="A114" s="99"/>
      <c r="B114" s="96" t="s">
        <v>149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  <c r="AG114" s="96"/>
      <c r="AH114" s="96"/>
      <c r="AI114" s="126">
        <v>0</v>
      </c>
      <c r="AJ114" s="126">
        <v>0</v>
      </c>
      <c r="AK114" s="126">
        <v>0</v>
      </c>
      <c r="AL114" s="126">
        <v>0</v>
      </c>
      <c r="AM114" s="126">
        <v>0</v>
      </c>
      <c r="AN114" s="126">
        <v>0</v>
      </c>
      <c r="AO114" s="126">
        <v>0</v>
      </c>
      <c r="AP114" s="126">
        <v>0</v>
      </c>
      <c r="AQ114" s="126">
        <v>0</v>
      </c>
      <c r="AR114" s="126">
        <v>0</v>
      </c>
      <c r="AS114" s="126">
        <v>0</v>
      </c>
      <c r="AT114" s="126">
        <v>0</v>
      </c>
      <c r="AU114" s="126">
        <v>0</v>
      </c>
      <c r="AV114" s="126">
        <v>0</v>
      </c>
      <c r="AW114" s="126">
        <v>0</v>
      </c>
      <c r="AX114" s="126">
        <v>0</v>
      </c>
      <c r="AY114" s="126">
        <v>0</v>
      </c>
      <c r="AZ114" s="126">
        <v>0</v>
      </c>
      <c r="BA114" s="126">
        <v>0</v>
      </c>
      <c r="BB114" s="126">
        <v>0</v>
      </c>
      <c r="BC114" s="126">
        <v>0</v>
      </c>
      <c r="BD114" s="126">
        <v>0</v>
      </c>
      <c r="BE114" s="126">
        <v>0</v>
      </c>
      <c r="BF114" s="126">
        <v>0</v>
      </c>
      <c r="BG114" s="126">
        <v>0</v>
      </c>
      <c r="BH114" s="126">
        <v>0</v>
      </c>
      <c r="BI114" s="126">
        <v>0</v>
      </c>
      <c r="BJ114" s="126">
        <v>0</v>
      </c>
      <c r="BK114" s="126">
        <v>0</v>
      </c>
      <c r="BL114" s="126">
        <v>0</v>
      </c>
      <c r="BM114" s="126">
        <v>0</v>
      </c>
      <c r="BN114" s="126">
        <v>0</v>
      </c>
      <c r="BO114" s="126">
        <v>0</v>
      </c>
      <c r="BP114" s="126">
        <v>0</v>
      </c>
      <c r="BQ114" s="126">
        <v>0</v>
      </c>
      <c r="BR114" s="126">
        <v>0</v>
      </c>
      <c r="BS114" s="126">
        <v>0</v>
      </c>
      <c r="BT114" s="126">
        <v>0</v>
      </c>
      <c r="BU114" s="126">
        <v>0</v>
      </c>
      <c r="BV114" s="126">
        <v>0</v>
      </c>
      <c r="BW114" s="126">
        <v>0</v>
      </c>
      <c r="BX114" s="126">
        <v>0</v>
      </c>
      <c r="BY114" s="126">
        <v>0</v>
      </c>
      <c r="BZ114" s="126">
        <v>0</v>
      </c>
      <c r="CA114" s="126">
        <v>0</v>
      </c>
      <c r="CB114" s="126">
        <v>0</v>
      </c>
      <c r="CC114" s="126">
        <v>0</v>
      </c>
      <c r="CD114" s="126">
        <v>0</v>
      </c>
      <c r="CE114" s="126">
        <v>0</v>
      </c>
      <c r="CF114" s="126">
        <v>0</v>
      </c>
      <c r="CG114" s="126">
        <v>0</v>
      </c>
      <c r="CH114" s="126">
        <v>0</v>
      </c>
      <c r="CI114" s="126">
        <v>0</v>
      </c>
      <c r="CJ114" s="126">
        <v>0</v>
      </c>
      <c r="CK114" s="126">
        <v>0</v>
      </c>
      <c r="CL114" s="126">
        <v>0</v>
      </c>
      <c r="CM114" s="126">
        <v>0</v>
      </c>
      <c r="CN114" s="126">
        <v>0</v>
      </c>
      <c r="CO114" s="126">
        <v>0</v>
      </c>
      <c r="CP114" s="126">
        <v>0</v>
      </c>
      <c r="CQ114" s="126">
        <v>0</v>
      </c>
    </row>
    <row r="115" spans="1:95" ht="14.25" customHeight="1" x14ac:dyDescent="0.25">
      <c r="A115" s="99"/>
      <c r="B115" s="96" t="s">
        <v>21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  <c r="AG115" s="96"/>
      <c r="AH115" s="96"/>
      <c r="AI115" s="126">
        <v>0</v>
      </c>
      <c r="AJ115" s="126">
        <v>0</v>
      </c>
      <c r="AK115" s="126">
        <v>0</v>
      </c>
      <c r="AL115" s="126">
        <v>0</v>
      </c>
      <c r="AM115" s="126">
        <v>0</v>
      </c>
      <c r="AN115" s="126">
        <v>0</v>
      </c>
      <c r="AO115" s="126">
        <v>0</v>
      </c>
      <c r="AP115" s="126">
        <v>0</v>
      </c>
      <c r="AQ115" s="126">
        <v>0</v>
      </c>
      <c r="AR115" s="126">
        <v>0</v>
      </c>
      <c r="AS115" s="126">
        <v>0</v>
      </c>
      <c r="AT115" s="126">
        <v>0</v>
      </c>
      <c r="AU115" s="126">
        <v>0</v>
      </c>
      <c r="AV115" s="126">
        <v>0</v>
      </c>
      <c r="AW115" s="126">
        <v>0</v>
      </c>
      <c r="AX115" s="126">
        <v>0</v>
      </c>
      <c r="AY115" s="126">
        <v>0</v>
      </c>
      <c r="AZ115" s="126">
        <v>0</v>
      </c>
      <c r="BA115" s="126">
        <v>0</v>
      </c>
      <c r="BB115" s="126">
        <v>0</v>
      </c>
      <c r="BC115" s="126">
        <v>0</v>
      </c>
      <c r="BD115" s="126">
        <v>0</v>
      </c>
      <c r="BE115" s="126">
        <v>0</v>
      </c>
      <c r="BF115" s="126">
        <v>0</v>
      </c>
      <c r="BG115" s="126">
        <v>0</v>
      </c>
      <c r="BH115" s="126">
        <v>0</v>
      </c>
      <c r="BI115" s="126">
        <v>0</v>
      </c>
      <c r="BJ115" s="126">
        <v>0</v>
      </c>
      <c r="BK115" s="126">
        <v>0</v>
      </c>
      <c r="BL115" s="126">
        <v>0</v>
      </c>
      <c r="BM115" s="126">
        <v>0</v>
      </c>
      <c r="BN115" s="126">
        <v>0</v>
      </c>
      <c r="BO115" s="126">
        <v>0</v>
      </c>
      <c r="BP115" s="126">
        <v>0</v>
      </c>
      <c r="BQ115" s="126">
        <v>0</v>
      </c>
      <c r="BR115" s="126">
        <v>0</v>
      </c>
      <c r="BS115" s="126">
        <v>0</v>
      </c>
      <c r="BT115" s="126">
        <v>0</v>
      </c>
      <c r="BU115" s="126">
        <v>0</v>
      </c>
      <c r="BV115" s="126">
        <v>0</v>
      </c>
      <c r="BW115" s="126">
        <v>0</v>
      </c>
      <c r="BX115" s="126">
        <v>0</v>
      </c>
      <c r="BY115" s="126">
        <v>0</v>
      </c>
      <c r="BZ115" s="126">
        <v>0</v>
      </c>
      <c r="CA115" s="126">
        <v>0</v>
      </c>
      <c r="CB115" s="126">
        <v>0</v>
      </c>
      <c r="CC115" s="126">
        <v>0</v>
      </c>
      <c r="CD115" s="126">
        <v>0</v>
      </c>
      <c r="CE115" s="126">
        <v>0</v>
      </c>
      <c r="CF115" s="126">
        <v>0</v>
      </c>
      <c r="CG115" s="126">
        <v>0</v>
      </c>
      <c r="CH115" s="126">
        <v>0</v>
      </c>
      <c r="CI115" s="126">
        <v>0</v>
      </c>
      <c r="CJ115" s="126">
        <v>0</v>
      </c>
      <c r="CK115" s="126">
        <v>0</v>
      </c>
      <c r="CL115" s="126">
        <v>0</v>
      </c>
      <c r="CM115" s="126">
        <v>0</v>
      </c>
      <c r="CN115" s="126">
        <v>0</v>
      </c>
      <c r="CO115" s="126">
        <v>0</v>
      </c>
      <c r="CP115" s="126">
        <v>0</v>
      </c>
      <c r="CQ115" s="126">
        <v>0</v>
      </c>
    </row>
    <row r="116" spans="1:95" ht="14.25" customHeight="1" x14ac:dyDescent="0.25">
      <c r="A116" s="99"/>
      <c r="B116" s="98" t="s">
        <v>191</v>
      </c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126">
        <v>0</v>
      </c>
      <c r="AJ116" s="126">
        <v>0</v>
      </c>
      <c r="AK116" s="126">
        <v>0</v>
      </c>
      <c r="AL116" s="126">
        <v>0</v>
      </c>
      <c r="AM116" s="126">
        <v>0</v>
      </c>
      <c r="AN116" s="126">
        <v>0</v>
      </c>
      <c r="AO116" s="126">
        <v>0</v>
      </c>
      <c r="AP116" s="126">
        <v>0</v>
      </c>
      <c r="AQ116" s="126">
        <v>0</v>
      </c>
      <c r="AR116" s="126">
        <v>0</v>
      </c>
      <c r="AS116" s="126">
        <v>0</v>
      </c>
      <c r="AT116" s="126">
        <v>0</v>
      </c>
      <c r="AU116" s="126">
        <v>0</v>
      </c>
      <c r="AV116" s="126">
        <v>0</v>
      </c>
      <c r="AW116" s="126">
        <v>0</v>
      </c>
      <c r="AX116" s="126">
        <v>0</v>
      </c>
      <c r="AY116" s="126">
        <v>0</v>
      </c>
      <c r="AZ116" s="126">
        <v>0</v>
      </c>
      <c r="BA116" s="126">
        <v>0</v>
      </c>
      <c r="BB116" s="126">
        <v>0</v>
      </c>
      <c r="BC116" s="126">
        <v>0</v>
      </c>
      <c r="BD116" s="126">
        <v>0</v>
      </c>
      <c r="BE116" s="126">
        <v>0</v>
      </c>
      <c r="BF116" s="126">
        <v>0</v>
      </c>
      <c r="BG116" s="126">
        <v>0</v>
      </c>
      <c r="BH116" s="126">
        <v>0</v>
      </c>
      <c r="BI116" s="126">
        <v>0</v>
      </c>
      <c r="BJ116" s="126">
        <v>0</v>
      </c>
      <c r="BK116" s="126">
        <v>0</v>
      </c>
      <c r="BL116" s="126">
        <v>0</v>
      </c>
      <c r="BM116" s="126">
        <v>0</v>
      </c>
      <c r="BN116" s="126">
        <v>0</v>
      </c>
      <c r="BO116" s="126">
        <v>0</v>
      </c>
      <c r="BP116" s="126">
        <v>0</v>
      </c>
      <c r="BQ116" s="126">
        <v>0</v>
      </c>
      <c r="BR116" s="126">
        <v>0</v>
      </c>
      <c r="BS116" s="126">
        <v>0</v>
      </c>
      <c r="BT116" s="126">
        <v>0</v>
      </c>
      <c r="BU116" s="126">
        <v>0</v>
      </c>
      <c r="BV116" s="126">
        <v>0</v>
      </c>
      <c r="BW116" s="126">
        <v>0</v>
      </c>
      <c r="BX116" s="126">
        <v>0</v>
      </c>
      <c r="BY116" s="126">
        <v>0</v>
      </c>
      <c r="BZ116" s="126">
        <v>0</v>
      </c>
      <c r="CA116" s="126">
        <v>0</v>
      </c>
      <c r="CB116" s="126">
        <v>0</v>
      </c>
      <c r="CC116" s="126">
        <v>0</v>
      </c>
      <c r="CD116" s="126">
        <v>0</v>
      </c>
      <c r="CE116" s="126">
        <v>0</v>
      </c>
      <c r="CF116" s="126">
        <v>0</v>
      </c>
      <c r="CG116" s="126">
        <v>0</v>
      </c>
      <c r="CH116" s="126">
        <v>0</v>
      </c>
      <c r="CI116" s="126">
        <v>0</v>
      </c>
      <c r="CJ116" s="126">
        <v>0</v>
      </c>
      <c r="CK116" s="126">
        <v>0</v>
      </c>
      <c r="CL116" s="126">
        <v>0</v>
      </c>
      <c r="CM116" s="126">
        <v>0</v>
      </c>
      <c r="CN116" s="126">
        <v>0</v>
      </c>
      <c r="CO116" s="126">
        <v>0</v>
      </c>
      <c r="CP116" s="126">
        <v>0</v>
      </c>
      <c r="CQ116" s="126">
        <v>0</v>
      </c>
    </row>
    <row r="117" spans="1:95" ht="14.25" customHeight="1" x14ac:dyDescent="0.25">
      <c r="A117" s="99"/>
      <c r="B117" s="97" t="s">
        <v>59</v>
      </c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126">
        <v>7902.2</v>
      </c>
      <c r="AJ117" s="126">
        <v>8333.4</v>
      </c>
      <c r="AK117" s="126">
        <v>8423.5</v>
      </c>
      <c r="AL117" s="126">
        <v>8295.5</v>
      </c>
      <c r="AM117" s="126">
        <v>8947.4000000000015</v>
      </c>
      <c r="AN117" s="126">
        <v>8784.6</v>
      </c>
      <c r="AO117" s="126">
        <v>8509.9</v>
      </c>
      <c r="AP117" s="126">
        <v>8742.9</v>
      </c>
      <c r="AQ117" s="126">
        <v>9000.6999999999989</v>
      </c>
      <c r="AR117" s="126">
        <v>9178.1999999999989</v>
      </c>
      <c r="AS117" s="126">
        <v>9140.1</v>
      </c>
      <c r="AT117" s="126">
        <v>9486.5</v>
      </c>
      <c r="AU117" s="126">
        <v>9659.1</v>
      </c>
      <c r="AV117" s="126">
        <v>10252.299999999999</v>
      </c>
      <c r="AW117" s="126">
        <v>10955.7</v>
      </c>
      <c r="AX117" s="126">
        <v>11483</v>
      </c>
      <c r="AY117" s="126">
        <v>11767</v>
      </c>
      <c r="AZ117" s="126">
        <v>11891.9</v>
      </c>
      <c r="BA117" s="126">
        <v>11874</v>
      </c>
      <c r="BB117" s="126">
        <v>12063.5</v>
      </c>
      <c r="BC117" s="126">
        <v>11914.7</v>
      </c>
      <c r="BD117" s="126">
        <v>11922.8</v>
      </c>
      <c r="BE117" s="126">
        <v>12333.5</v>
      </c>
      <c r="BF117" s="126">
        <v>13300.5</v>
      </c>
      <c r="BG117" s="126">
        <v>12764.900000000001</v>
      </c>
      <c r="BH117" s="126">
        <v>12797.699999999999</v>
      </c>
      <c r="BI117" s="126">
        <v>12973.6</v>
      </c>
      <c r="BJ117" s="126">
        <v>13731</v>
      </c>
      <c r="BK117" s="126">
        <v>13914.099999999999</v>
      </c>
      <c r="BL117" s="126">
        <v>14343.6</v>
      </c>
      <c r="BM117" s="126">
        <v>14637.1</v>
      </c>
      <c r="BN117" s="126">
        <v>15291.800000000001</v>
      </c>
      <c r="BO117" s="126">
        <v>14826.2</v>
      </c>
      <c r="BP117" s="126">
        <v>14575.6</v>
      </c>
      <c r="BQ117" s="126">
        <v>14481.400000000001</v>
      </c>
      <c r="BR117" s="126">
        <v>15165.1</v>
      </c>
      <c r="BS117" s="126">
        <v>14989.5</v>
      </c>
      <c r="BT117" s="126">
        <v>14859.699999999999</v>
      </c>
      <c r="BU117" s="126">
        <v>14877.900000000001</v>
      </c>
      <c r="BV117" s="126">
        <v>15281</v>
      </c>
      <c r="BW117" s="126">
        <v>14907.1</v>
      </c>
      <c r="BX117" s="126">
        <v>14904.7</v>
      </c>
      <c r="BY117" s="126">
        <v>14977.800000000001</v>
      </c>
      <c r="BZ117" s="126">
        <v>14946.8</v>
      </c>
      <c r="CA117" s="126">
        <v>14472.3</v>
      </c>
      <c r="CB117" s="126">
        <v>14253.4</v>
      </c>
      <c r="CC117" s="126">
        <v>14091.099999999999</v>
      </c>
      <c r="CD117" s="126">
        <v>14336.100000000002</v>
      </c>
      <c r="CE117" s="126">
        <v>14782.973810000001</v>
      </c>
      <c r="CF117" s="126">
        <v>14240.85988</v>
      </c>
      <c r="CG117" s="126">
        <v>13655.404769999999</v>
      </c>
      <c r="CH117" s="126">
        <v>13807.468049999999</v>
      </c>
      <c r="CI117" s="126">
        <v>13011.687900000001</v>
      </c>
      <c r="CJ117" s="126">
        <v>12442.830129999998</v>
      </c>
      <c r="CK117" s="126">
        <v>12288.650029999999</v>
      </c>
      <c r="CL117" s="126">
        <v>12793.791410000002</v>
      </c>
      <c r="CM117" s="126">
        <v>12008.06453</v>
      </c>
      <c r="CN117" s="126">
        <v>12097.45638</v>
      </c>
      <c r="CO117" s="126">
        <v>12356.94081</v>
      </c>
      <c r="CP117" s="126">
        <v>11664.676760000002</v>
      </c>
      <c r="CQ117" s="126">
        <v>11321.291380000001</v>
      </c>
    </row>
    <row r="118" spans="1:95" ht="14.25" customHeight="1" x14ac:dyDescent="0.25">
      <c r="A118" s="99"/>
      <c r="B118" s="96" t="s">
        <v>171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  <c r="AG118" s="96"/>
      <c r="AH118" s="96"/>
      <c r="AI118" s="126">
        <v>0</v>
      </c>
      <c r="AJ118" s="126">
        <v>0</v>
      </c>
      <c r="AK118" s="126">
        <v>0</v>
      </c>
      <c r="AL118" s="126">
        <v>0</v>
      </c>
      <c r="AM118" s="126">
        <v>0</v>
      </c>
      <c r="AN118" s="126">
        <v>0</v>
      </c>
      <c r="AO118" s="126">
        <v>0</v>
      </c>
      <c r="AP118" s="126">
        <v>0</v>
      </c>
      <c r="AQ118" s="126">
        <v>0</v>
      </c>
      <c r="AR118" s="126">
        <v>0</v>
      </c>
      <c r="AS118" s="126">
        <v>0</v>
      </c>
      <c r="AT118" s="126">
        <v>0</v>
      </c>
      <c r="AU118" s="126">
        <v>0</v>
      </c>
      <c r="AV118" s="126">
        <v>0</v>
      </c>
      <c r="AW118" s="126">
        <v>0</v>
      </c>
      <c r="AX118" s="126">
        <v>0</v>
      </c>
      <c r="AY118" s="126">
        <v>0</v>
      </c>
      <c r="AZ118" s="126">
        <v>0</v>
      </c>
      <c r="BA118" s="126">
        <v>0</v>
      </c>
      <c r="BB118" s="126">
        <v>0</v>
      </c>
      <c r="BC118" s="126">
        <v>0</v>
      </c>
      <c r="BD118" s="126">
        <v>0</v>
      </c>
      <c r="BE118" s="126">
        <v>0</v>
      </c>
      <c r="BF118" s="126">
        <v>0</v>
      </c>
      <c r="BG118" s="126">
        <v>0</v>
      </c>
      <c r="BH118" s="126">
        <v>0</v>
      </c>
      <c r="BI118" s="126">
        <v>0</v>
      </c>
      <c r="BJ118" s="126">
        <v>0</v>
      </c>
      <c r="BK118" s="126">
        <v>0</v>
      </c>
      <c r="BL118" s="126">
        <v>0</v>
      </c>
      <c r="BM118" s="126">
        <v>0</v>
      </c>
      <c r="BN118" s="126">
        <v>0</v>
      </c>
      <c r="BO118" s="126">
        <v>0</v>
      </c>
      <c r="BP118" s="126">
        <v>0</v>
      </c>
      <c r="BQ118" s="126">
        <v>0</v>
      </c>
      <c r="BR118" s="126">
        <v>0</v>
      </c>
      <c r="BS118" s="126">
        <v>0</v>
      </c>
      <c r="BT118" s="126">
        <v>0</v>
      </c>
      <c r="BU118" s="126">
        <v>0</v>
      </c>
      <c r="BV118" s="126">
        <v>0</v>
      </c>
      <c r="BW118" s="126">
        <v>0</v>
      </c>
      <c r="BX118" s="126">
        <v>0</v>
      </c>
      <c r="BY118" s="126">
        <v>0</v>
      </c>
      <c r="BZ118" s="126">
        <v>0</v>
      </c>
      <c r="CA118" s="126">
        <v>0</v>
      </c>
      <c r="CB118" s="126">
        <v>0</v>
      </c>
      <c r="CC118" s="126">
        <v>0</v>
      </c>
      <c r="CD118" s="126">
        <v>0</v>
      </c>
      <c r="CE118" s="126">
        <v>0</v>
      </c>
      <c r="CF118" s="126">
        <v>0</v>
      </c>
      <c r="CG118" s="126">
        <v>0</v>
      </c>
      <c r="CH118" s="126">
        <v>0</v>
      </c>
      <c r="CI118" s="126">
        <v>0</v>
      </c>
      <c r="CJ118" s="126">
        <v>0</v>
      </c>
      <c r="CK118" s="126">
        <v>0</v>
      </c>
      <c r="CL118" s="126">
        <v>0</v>
      </c>
      <c r="CM118" s="126">
        <v>0</v>
      </c>
      <c r="CN118" s="126">
        <v>0</v>
      </c>
      <c r="CO118" s="126">
        <v>0</v>
      </c>
      <c r="CP118" s="126">
        <v>0</v>
      </c>
      <c r="CQ118" s="126">
        <v>0</v>
      </c>
    </row>
    <row r="119" spans="1:95" ht="14.25" customHeight="1" x14ac:dyDescent="0.25">
      <c r="A119" s="99"/>
      <c r="B119" s="96" t="s">
        <v>172</v>
      </c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  <c r="AG119" s="96"/>
      <c r="AH119" s="96"/>
      <c r="AI119" s="126">
        <v>1541.7</v>
      </c>
      <c r="AJ119" s="126">
        <v>1645.8</v>
      </c>
      <c r="AK119" s="126">
        <v>1592</v>
      </c>
      <c r="AL119" s="126">
        <v>1423.2</v>
      </c>
      <c r="AM119" s="126">
        <v>1880.5</v>
      </c>
      <c r="AN119" s="126">
        <v>1802.4</v>
      </c>
      <c r="AO119" s="126">
        <v>1660.7</v>
      </c>
      <c r="AP119" s="126">
        <v>1619.5</v>
      </c>
      <c r="AQ119" s="126">
        <v>1560.1</v>
      </c>
      <c r="AR119" s="126">
        <v>1569.2</v>
      </c>
      <c r="AS119" s="126">
        <v>1554.6</v>
      </c>
      <c r="AT119" s="126">
        <v>1724.5</v>
      </c>
      <c r="AU119" s="126">
        <v>1719.9</v>
      </c>
      <c r="AV119" s="126">
        <v>2103.6</v>
      </c>
      <c r="AW119" s="126">
        <v>2628.4</v>
      </c>
      <c r="AX119" s="126">
        <v>2657.8</v>
      </c>
      <c r="AY119" s="126">
        <v>2499.9</v>
      </c>
      <c r="AZ119" s="126">
        <v>2805.2</v>
      </c>
      <c r="BA119" s="126">
        <v>2864</v>
      </c>
      <c r="BB119" s="126">
        <v>3428.1</v>
      </c>
      <c r="BC119" s="126">
        <v>3357.5</v>
      </c>
      <c r="BD119" s="126">
        <v>3334.7</v>
      </c>
      <c r="BE119" s="126">
        <v>3725.7</v>
      </c>
      <c r="BF119" s="126">
        <v>4174.5</v>
      </c>
      <c r="BG119" s="126">
        <v>4205</v>
      </c>
      <c r="BH119" s="126">
        <v>4374.8</v>
      </c>
      <c r="BI119" s="126">
        <v>4425.1000000000004</v>
      </c>
      <c r="BJ119" s="126">
        <v>4832.7</v>
      </c>
      <c r="BK119" s="126">
        <v>4772.5</v>
      </c>
      <c r="BL119" s="126">
        <v>4958.8</v>
      </c>
      <c r="BM119" s="126">
        <v>5154.5</v>
      </c>
      <c r="BN119" s="126">
        <v>5451.8</v>
      </c>
      <c r="BO119" s="126">
        <v>5238.3</v>
      </c>
      <c r="BP119" s="126">
        <v>5075.8</v>
      </c>
      <c r="BQ119" s="126">
        <v>5039.8</v>
      </c>
      <c r="BR119" s="126">
        <v>5448.8</v>
      </c>
      <c r="BS119" s="126">
        <v>5347.6</v>
      </c>
      <c r="BT119" s="126">
        <v>5242.2</v>
      </c>
      <c r="BU119" s="126">
        <v>5331.3</v>
      </c>
      <c r="BV119" s="126">
        <v>5762.8</v>
      </c>
      <c r="BW119" s="126">
        <v>5492</v>
      </c>
      <c r="BX119" s="126">
        <v>5632.6</v>
      </c>
      <c r="BY119" s="126">
        <v>5441.1</v>
      </c>
      <c r="BZ119" s="126">
        <v>5651.2</v>
      </c>
      <c r="CA119" s="126">
        <v>5479.4</v>
      </c>
      <c r="CB119" s="126">
        <v>5589.3</v>
      </c>
      <c r="CC119" s="126">
        <v>5631</v>
      </c>
      <c r="CD119" s="126">
        <v>5634.2000000000007</v>
      </c>
      <c r="CE119" s="126">
        <v>6110.4462000000003</v>
      </c>
      <c r="CF119" s="126">
        <v>5360.3783199999998</v>
      </c>
      <c r="CG119" s="126">
        <v>5069.7602900000002</v>
      </c>
      <c r="CH119" s="126">
        <v>5189.6738800000003</v>
      </c>
      <c r="CI119" s="126">
        <v>4534.5153499999997</v>
      </c>
      <c r="CJ119" s="126">
        <v>4395.1233300000004</v>
      </c>
      <c r="CK119" s="126">
        <v>4488.9984899999999</v>
      </c>
      <c r="CL119" s="126">
        <v>5055.9640799999997</v>
      </c>
      <c r="CM119" s="126">
        <v>5012.9547599999996</v>
      </c>
      <c r="CN119" s="126">
        <v>5470.5607099999997</v>
      </c>
      <c r="CO119" s="126">
        <v>5786.8785900000003</v>
      </c>
      <c r="CP119" s="126">
        <v>5654.2330400000001</v>
      </c>
      <c r="CQ119" s="126">
        <v>5459.77718</v>
      </c>
    </row>
    <row r="120" spans="1:95" ht="14.25" customHeight="1" x14ac:dyDescent="0.25">
      <c r="A120" s="99"/>
      <c r="B120" s="96" t="s">
        <v>149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  <c r="AG120" s="96"/>
      <c r="AH120" s="96"/>
      <c r="AI120" s="126">
        <v>3160.3</v>
      </c>
      <c r="AJ120" s="126">
        <v>3331.4</v>
      </c>
      <c r="AK120" s="126">
        <v>3268.3</v>
      </c>
      <c r="AL120" s="126">
        <v>3330.4</v>
      </c>
      <c r="AM120" s="126">
        <v>3602.1</v>
      </c>
      <c r="AN120" s="126">
        <v>3720.4</v>
      </c>
      <c r="AO120" s="126">
        <v>3680.8</v>
      </c>
      <c r="AP120" s="126">
        <v>3834.8</v>
      </c>
      <c r="AQ120" s="126">
        <v>4138.2</v>
      </c>
      <c r="AR120" s="126">
        <v>4331.3999999999996</v>
      </c>
      <c r="AS120" s="126">
        <v>4322.3999999999996</v>
      </c>
      <c r="AT120" s="126">
        <v>4472</v>
      </c>
      <c r="AU120" s="126">
        <v>4434.1000000000004</v>
      </c>
      <c r="AV120" s="126">
        <v>4444.5</v>
      </c>
      <c r="AW120" s="126">
        <v>4390.6000000000004</v>
      </c>
      <c r="AX120" s="126">
        <v>4849.7</v>
      </c>
      <c r="AY120" s="126">
        <v>4776.1000000000004</v>
      </c>
      <c r="AZ120" s="126">
        <v>4789.8</v>
      </c>
      <c r="BA120" s="126">
        <v>4799.8</v>
      </c>
      <c r="BB120" s="126">
        <v>4863.3</v>
      </c>
      <c r="BC120" s="126">
        <v>4770.3999999999996</v>
      </c>
      <c r="BD120" s="126">
        <v>4840.7</v>
      </c>
      <c r="BE120" s="126">
        <v>4788.1000000000004</v>
      </c>
      <c r="BF120" s="126">
        <v>5243.1</v>
      </c>
      <c r="BG120" s="126">
        <v>5201.7</v>
      </c>
      <c r="BH120" s="126">
        <v>5206.5</v>
      </c>
      <c r="BI120" s="126">
        <v>5165.8999999999996</v>
      </c>
      <c r="BJ120" s="126">
        <v>5225.6000000000004</v>
      </c>
      <c r="BK120" s="126">
        <v>5570.9</v>
      </c>
      <c r="BL120" s="126">
        <v>5678.2</v>
      </c>
      <c r="BM120" s="126">
        <v>5596.6</v>
      </c>
      <c r="BN120" s="126">
        <v>5687.1</v>
      </c>
      <c r="BO120" s="126">
        <v>5607.8</v>
      </c>
      <c r="BP120" s="126">
        <v>5564.9</v>
      </c>
      <c r="BQ120" s="126">
        <v>5496.8</v>
      </c>
      <c r="BR120" s="126">
        <v>5521.4</v>
      </c>
      <c r="BS120" s="126">
        <v>5412.1</v>
      </c>
      <c r="BT120" s="126">
        <v>5352.9</v>
      </c>
      <c r="BU120" s="126">
        <v>5252.1</v>
      </c>
      <c r="BV120" s="126">
        <v>5196</v>
      </c>
      <c r="BW120" s="126">
        <v>5151.7</v>
      </c>
      <c r="BX120" s="126">
        <v>5102.6000000000004</v>
      </c>
      <c r="BY120" s="126">
        <v>5290.3</v>
      </c>
      <c r="BZ120" s="126">
        <v>5245.1</v>
      </c>
      <c r="CA120" s="126">
        <v>5150</v>
      </c>
      <c r="CB120" s="126">
        <v>5074.5</v>
      </c>
      <c r="CC120" s="126">
        <v>4963.8999999999996</v>
      </c>
      <c r="CD120" s="126">
        <v>4933.6000000000004</v>
      </c>
      <c r="CE120" s="126">
        <v>4831.5386200000003</v>
      </c>
      <c r="CF120" s="126">
        <v>5079.8716999999997</v>
      </c>
      <c r="CG120" s="126">
        <v>4977.5616</v>
      </c>
      <c r="CH120" s="126">
        <v>5084.1917999999996</v>
      </c>
      <c r="CI120" s="126">
        <v>4962.1765999999998</v>
      </c>
      <c r="CJ120" s="126">
        <v>4912.4934999999996</v>
      </c>
      <c r="CK120" s="126">
        <v>4814.8032999999996</v>
      </c>
      <c r="CL120" s="126">
        <v>4739.1858000000002</v>
      </c>
      <c r="CM120" s="126">
        <v>4631.7992000000004</v>
      </c>
      <c r="CN120" s="126">
        <v>4571.5423000000001</v>
      </c>
      <c r="CO120" s="126">
        <v>4999.0367999999999</v>
      </c>
      <c r="CP120" s="126">
        <v>4939.3127000000004</v>
      </c>
      <c r="CQ120" s="126">
        <v>4896.2572</v>
      </c>
    </row>
    <row r="121" spans="1:95" ht="14.25" customHeight="1" x14ac:dyDescent="0.25">
      <c r="A121" s="99"/>
      <c r="B121" s="96" t="s">
        <v>21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  <c r="AG121" s="96"/>
      <c r="AH121" s="96"/>
      <c r="AI121" s="126">
        <v>3200.2</v>
      </c>
      <c r="AJ121" s="126">
        <v>3356.2</v>
      </c>
      <c r="AK121" s="126">
        <v>3563.2</v>
      </c>
      <c r="AL121" s="126">
        <v>3541.8999999999996</v>
      </c>
      <c r="AM121" s="126">
        <v>3464.8</v>
      </c>
      <c r="AN121" s="126">
        <v>3261.8</v>
      </c>
      <c r="AO121" s="126">
        <v>3168.4</v>
      </c>
      <c r="AP121" s="126">
        <v>3288.6</v>
      </c>
      <c r="AQ121" s="126">
        <v>3302.4</v>
      </c>
      <c r="AR121" s="126">
        <v>3277.6</v>
      </c>
      <c r="AS121" s="126">
        <v>3263.1</v>
      </c>
      <c r="AT121" s="126">
        <v>3290</v>
      </c>
      <c r="AU121" s="126">
        <v>3505.1000000000004</v>
      </c>
      <c r="AV121" s="126">
        <v>3704.2</v>
      </c>
      <c r="AW121" s="126">
        <v>3936.7</v>
      </c>
      <c r="AX121" s="126">
        <v>3975.5</v>
      </c>
      <c r="AY121" s="126">
        <v>4491</v>
      </c>
      <c r="AZ121" s="126">
        <v>4296.8999999999996</v>
      </c>
      <c r="BA121" s="126">
        <v>4210.2</v>
      </c>
      <c r="BB121" s="126">
        <v>3772.1</v>
      </c>
      <c r="BC121" s="126">
        <v>3786.8</v>
      </c>
      <c r="BD121" s="126">
        <v>3747.4</v>
      </c>
      <c r="BE121" s="126">
        <v>3819.7000000000003</v>
      </c>
      <c r="BF121" s="126">
        <v>3882.8999999999996</v>
      </c>
      <c r="BG121" s="126">
        <v>3358.2000000000003</v>
      </c>
      <c r="BH121" s="126">
        <v>3216.4</v>
      </c>
      <c r="BI121" s="126">
        <v>3382.6</v>
      </c>
      <c r="BJ121" s="126">
        <v>3672.7</v>
      </c>
      <c r="BK121" s="126">
        <v>3570.7</v>
      </c>
      <c r="BL121" s="126">
        <v>3706.6</v>
      </c>
      <c r="BM121" s="126">
        <v>3886</v>
      </c>
      <c r="BN121" s="126">
        <v>4152.8999999999996</v>
      </c>
      <c r="BO121" s="126">
        <v>3980.1</v>
      </c>
      <c r="BP121" s="126">
        <v>3934.8999999999996</v>
      </c>
      <c r="BQ121" s="126">
        <v>3944.8</v>
      </c>
      <c r="BR121" s="126">
        <v>4194.8999999999996</v>
      </c>
      <c r="BS121" s="126">
        <v>4229.8</v>
      </c>
      <c r="BT121" s="126">
        <v>4264.6000000000004</v>
      </c>
      <c r="BU121" s="126">
        <v>4294.5</v>
      </c>
      <c r="BV121" s="126">
        <v>4322.2</v>
      </c>
      <c r="BW121" s="126">
        <v>4263.3999999999996</v>
      </c>
      <c r="BX121" s="126">
        <v>4169.5</v>
      </c>
      <c r="BY121" s="126">
        <v>4246.3999999999996</v>
      </c>
      <c r="BZ121" s="126">
        <v>4050.5</v>
      </c>
      <c r="CA121" s="126">
        <v>3842.9</v>
      </c>
      <c r="CB121" s="126">
        <v>3589.6</v>
      </c>
      <c r="CC121" s="126">
        <v>3496.2</v>
      </c>
      <c r="CD121" s="126">
        <v>3768.3</v>
      </c>
      <c r="CE121" s="126">
        <v>3840.9889900000003</v>
      </c>
      <c r="CF121" s="126">
        <v>3800.60986</v>
      </c>
      <c r="CG121" s="126">
        <v>3608.0828799999999</v>
      </c>
      <c r="CH121" s="126">
        <v>3533.6023700000001</v>
      </c>
      <c r="CI121" s="126">
        <v>3514.99595</v>
      </c>
      <c r="CJ121" s="126">
        <v>3135.2133000000003</v>
      </c>
      <c r="CK121" s="126">
        <v>2984.8482399999998</v>
      </c>
      <c r="CL121" s="126">
        <v>2998.6415299999999</v>
      </c>
      <c r="CM121" s="126">
        <v>2363.3105699999996</v>
      </c>
      <c r="CN121" s="126">
        <v>2055.3533699999998</v>
      </c>
      <c r="CO121" s="126">
        <v>1571.0254199999999</v>
      </c>
      <c r="CP121" s="126">
        <v>1071.13102</v>
      </c>
      <c r="CQ121" s="126">
        <v>965.25699999999995</v>
      </c>
    </row>
    <row r="122" spans="1:95" ht="14.25" customHeight="1" x14ac:dyDescent="0.25">
      <c r="A122" s="99"/>
      <c r="B122" s="98" t="s">
        <v>191</v>
      </c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126">
        <v>475.2</v>
      </c>
      <c r="AJ122" s="126">
        <v>451</v>
      </c>
      <c r="AK122" s="126">
        <v>480.6</v>
      </c>
      <c r="AL122" s="126">
        <v>513.20000000000005</v>
      </c>
      <c r="AM122" s="126">
        <v>494.8</v>
      </c>
      <c r="AN122" s="126">
        <v>465.9</v>
      </c>
      <c r="AO122" s="126">
        <v>456</v>
      </c>
      <c r="AP122" s="126">
        <v>486.7</v>
      </c>
      <c r="AQ122" s="126">
        <v>468.5</v>
      </c>
      <c r="AR122" s="126">
        <v>457</v>
      </c>
      <c r="AS122" s="126">
        <v>458.5</v>
      </c>
      <c r="AT122" s="126">
        <v>392.5</v>
      </c>
      <c r="AU122" s="126">
        <v>395.3</v>
      </c>
      <c r="AV122" s="126">
        <v>412.1</v>
      </c>
      <c r="AW122" s="126">
        <v>425.7</v>
      </c>
      <c r="AX122" s="126">
        <v>428.3</v>
      </c>
      <c r="AY122" s="126">
        <v>440.1</v>
      </c>
      <c r="AZ122" s="126">
        <v>451</v>
      </c>
      <c r="BA122" s="126">
        <v>446.3</v>
      </c>
      <c r="BB122" s="126">
        <v>456</v>
      </c>
      <c r="BC122" s="126">
        <v>458.9</v>
      </c>
      <c r="BD122" s="126">
        <v>475.6</v>
      </c>
      <c r="BE122" s="126">
        <v>476.3</v>
      </c>
      <c r="BF122" s="126">
        <v>480.2</v>
      </c>
      <c r="BG122" s="126">
        <v>481.3</v>
      </c>
      <c r="BH122" s="126">
        <v>496.1</v>
      </c>
      <c r="BI122" s="126">
        <v>481.7</v>
      </c>
      <c r="BJ122" s="126">
        <v>482.6</v>
      </c>
      <c r="BK122" s="126">
        <v>481.6</v>
      </c>
      <c r="BL122" s="126">
        <v>485.2</v>
      </c>
      <c r="BM122" s="126">
        <v>434.5</v>
      </c>
      <c r="BN122" s="126">
        <v>429.2</v>
      </c>
      <c r="BO122" s="126">
        <v>406.1</v>
      </c>
      <c r="BP122" s="126">
        <v>405.7</v>
      </c>
      <c r="BQ122" s="126">
        <v>408</v>
      </c>
      <c r="BR122" s="126">
        <v>419.3</v>
      </c>
      <c r="BS122" s="126">
        <v>409.6</v>
      </c>
      <c r="BT122" s="126">
        <v>352.7</v>
      </c>
      <c r="BU122" s="126">
        <v>372.5</v>
      </c>
      <c r="BV122" s="126">
        <v>369.5</v>
      </c>
      <c r="BW122" s="126">
        <v>366.8</v>
      </c>
      <c r="BX122" s="126">
        <v>394.8</v>
      </c>
      <c r="BY122" s="126">
        <v>412.7</v>
      </c>
      <c r="BZ122" s="126">
        <v>412.1</v>
      </c>
      <c r="CA122" s="126">
        <v>427.1</v>
      </c>
      <c r="CB122" s="126">
        <v>412.4</v>
      </c>
      <c r="CC122" s="126">
        <v>399.2</v>
      </c>
      <c r="CD122" s="126">
        <v>400.5</v>
      </c>
      <c r="CE122" s="126">
        <v>425.86299000000002</v>
      </c>
      <c r="CF122" s="126">
        <v>410.85505999999998</v>
      </c>
      <c r="CG122" s="126">
        <v>412.29987999999997</v>
      </c>
      <c r="CH122" s="126">
        <v>385.57029999999997</v>
      </c>
      <c r="CI122" s="126">
        <v>367.29154999999997</v>
      </c>
      <c r="CJ122" s="126">
        <v>322.46929999999998</v>
      </c>
      <c r="CK122" s="126">
        <v>299.94384000000002</v>
      </c>
      <c r="CL122" s="126">
        <v>266.14958000000001</v>
      </c>
      <c r="CM122" s="126">
        <v>224.35337000000001</v>
      </c>
      <c r="CN122" s="126">
        <v>191.85597000000001</v>
      </c>
      <c r="CO122" s="126">
        <v>162.82411999999999</v>
      </c>
      <c r="CP122" s="126">
        <v>112.78471999999999</v>
      </c>
      <c r="CQ122" s="126">
        <v>0</v>
      </c>
    </row>
    <row r="123" spans="1:95" ht="14.25" customHeight="1" x14ac:dyDescent="0.25">
      <c r="A123" s="99"/>
      <c r="B123" s="97" t="s">
        <v>193</v>
      </c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  <c r="AF123" s="97"/>
      <c r="AG123" s="97"/>
      <c r="AH123" s="97"/>
      <c r="AI123" s="126">
        <v>13</v>
      </c>
      <c r="AJ123" s="126">
        <v>13.2</v>
      </c>
      <c r="AK123" s="126">
        <v>27.2</v>
      </c>
      <c r="AL123" s="126">
        <v>33.299999999999997</v>
      </c>
      <c r="AM123" s="126">
        <v>32.200000000000003</v>
      </c>
      <c r="AN123" s="126">
        <v>43.9</v>
      </c>
      <c r="AO123" s="126">
        <v>39.700000000000003</v>
      </c>
      <c r="AP123" s="126">
        <v>30.6</v>
      </c>
      <c r="AQ123" s="126">
        <v>27.9</v>
      </c>
      <c r="AR123" s="126">
        <v>63.5</v>
      </c>
      <c r="AS123" s="126">
        <v>75.5</v>
      </c>
      <c r="AT123" s="126">
        <v>61.8</v>
      </c>
      <c r="AU123" s="126">
        <v>3.8</v>
      </c>
      <c r="AV123" s="126">
        <v>3.4</v>
      </c>
      <c r="AW123" s="126">
        <v>2.7</v>
      </c>
      <c r="AX123" s="126">
        <v>1.1000000000000001</v>
      </c>
      <c r="AY123" s="126">
        <v>2.2000000000000002</v>
      </c>
      <c r="AZ123" s="126">
        <v>5.0999999999999996</v>
      </c>
      <c r="BA123" s="126">
        <v>2.9</v>
      </c>
      <c r="BB123" s="126">
        <v>2.8</v>
      </c>
      <c r="BC123" s="126">
        <v>2.4</v>
      </c>
      <c r="BD123" s="126">
        <v>2.1</v>
      </c>
      <c r="BE123" s="126">
        <v>2.4</v>
      </c>
      <c r="BF123" s="126">
        <v>2.1</v>
      </c>
      <c r="BG123" s="126">
        <v>3.7</v>
      </c>
      <c r="BH123" s="126">
        <v>5.0999999999999996</v>
      </c>
      <c r="BI123" s="126">
        <v>5.0999999999999996</v>
      </c>
      <c r="BJ123" s="126">
        <v>4.0999999999999996</v>
      </c>
      <c r="BK123" s="126">
        <v>3.7</v>
      </c>
      <c r="BL123" s="126">
        <v>4.5999999999999996</v>
      </c>
      <c r="BM123" s="126">
        <v>4.4000000000000004</v>
      </c>
      <c r="BN123" s="126">
        <v>5.3</v>
      </c>
      <c r="BO123" s="126">
        <v>5.7</v>
      </c>
      <c r="BP123" s="126">
        <v>6.5</v>
      </c>
      <c r="BQ123" s="126">
        <v>6.1</v>
      </c>
      <c r="BR123" s="126">
        <v>6.9</v>
      </c>
      <c r="BS123" s="126">
        <v>6.5</v>
      </c>
      <c r="BT123" s="126">
        <v>7.3</v>
      </c>
      <c r="BU123" s="126">
        <v>5.9</v>
      </c>
      <c r="BV123" s="126">
        <v>5.3</v>
      </c>
      <c r="BW123" s="126">
        <v>8</v>
      </c>
      <c r="BX123" s="126">
        <v>9.1</v>
      </c>
      <c r="BY123" s="126">
        <v>8.6</v>
      </c>
      <c r="BZ123" s="126">
        <v>6.4999999999999991</v>
      </c>
      <c r="CA123" s="126">
        <v>6.3</v>
      </c>
      <c r="CB123" s="126">
        <v>6.92</v>
      </c>
      <c r="CC123" s="126">
        <v>4.9000000000000004</v>
      </c>
      <c r="CD123" s="126">
        <v>3.4000000000000004</v>
      </c>
      <c r="CE123" s="126">
        <v>3.6488399999999999</v>
      </c>
      <c r="CF123" s="126">
        <v>3.5805799999999999</v>
      </c>
      <c r="CG123" s="126">
        <v>2.7521800000000001</v>
      </c>
      <c r="CH123" s="126">
        <v>4.8427300000000004</v>
      </c>
      <c r="CI123" s="126">
        <v>4.4238999999999997</v>
      </c>
      <c r="CJ123" s="126">
        <v>4.5849599999999997</v>
      </c>
      <c r="CK123" s="126">
        <v>5.6743699999999997</v>
      </c>
      <c r="CL123" s="126">
        <v>2.3545600000000002</v>
      </c>
      <c r="CM123" s="126">
        <v>2.13462</v>
      </c>
      <c r="CN123" s="126">
        <v>1.91656</v>
      </c>
      <c r="CO123" s="126">
        <v>2.76247</v>
      </c>
      <c r="CP123" s="126">
        <v>3.0049399999999999</v>
      </c>
      <c r="CQ123" s="126">
        <v>4.5598599999999996</v>
      </c>
    </row>
    <row r="124" spans="1:95" ht="14.25" customHeight="1" x14ac:dyDescent="0.25">
      <c r="A124" s="99"/>
      <c r="B124" s="96" t="s">
        <v>171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  <c r="AG124" s="96"/>
      <c r="AH124" s="96"/>
      <c r="AI124" s="126">
        <v>0</v>
      </c>
      <c r="AJ124" s="126">
        <v>0</v>
      </c>
      <c r="AK124" s="126">
        <v>0</v>
      </c>
      <c r="AL124" s="126">
        <v>0</v>
      </c>
      <c r="AM124" s="126">
        <v>0</v>
      </c>
      <c r="AN124" s="126">
        <v>0</v>
      </c>
      <c r="AO124" s="126">
        <v>0</v>
      </c>
      <c r="AP124" s="126">
        <v>0</v>
      </c>
      <c r="AQ124" s="126">
        <v>0</v>
      </c>
      <c r="AR124" s="126">
        <v>0</v>
      </c>
      <c r="AS124" s="126">
        <v>0</v>
      </c>
      <c r="AT124" s="126">
        <v>0</v>
      </c>
      <c r="AU124" s="126">
        <v>0</v>
      </c>
      <c r="AV124" s="126">
        <v>0</v>
      </c>
      <c r="AW124" s="126">
        <v>0</v>
      </c>
      <c r="AX124" s="126">
        <v>0</v>
      </c>
      <c r="AY124" s="126">
        <v>0</v>
      </c>
      <c r="AZ124" s="126">
        <v>0</v>
      </c>
      <c r="BA124" s="126">
        <v>0</v>
      </c>
      <c r="BB124" s="126">
        <v>0</v>
      </c>
      <c r="BC124" s="126">
        <v>0</v>
      </c>
      <c r="BD124" s="126">
        <v>0</v>
      </c>
      <c r="BE124" s="126">
        <v>0</v>
      </c>
      <c r="BF124" s="126">
        <v>0</v>
      </c>
      <c r="BG124" s="126">
        <v>0</v>
      </c>
      <c r="BH124" s="126">
        <v>0</v>
      </c>
      <c r="BI124" s="126">
        <v>0</v>
      </c>
      <c r="BJ124" s="126">
        <v>0</v>
      </c>
      <c r="BK124" s="126">
        <v>0</v>
      </c>
      <c r="BL124" s="126">
        <v>0</v>
      </c>
      <c r="BM124" s="126">
        <v>0</v>
      </c>
      <c r="BN124" s="126">
        <v>0</v>
      </c>
      <c r="BO124" s="126">
        <v>0</v>
      </c>
      <c r="BP124" s="126">
        <v>0</v>
      </c>
      <c r="BQ124" s="126">
        <v>0</v>
      </c>
      <c r="BR124" s="126">
        <v>0</v>
      </c>
      <c r="BS124" s="126">
        <v>0</v>
      </c>
      <c r="BT124" s="126">
        <v>0</v>
      </c>
      <c r="BU124" s="126">
        <v>0</v>
      </c>
      <c r="BV124" s="126">
        <v>0</v>
      </c>
      <c r="BW124" s="126">
        <v>0</v>
      </c>
      <c r="BX124" s="126">
        <v>0</v>
      </c>
      <c r="BY124" s="126">
        <v>0</v>
      </c>
      <c r="BZ124" s="126">
        <v>0</v>
      </c>
      <c r="CA124" s="126">
        <v>0</v>
      </c>
      <c r="CB124" s="126">
        <v>0</v>
      </c>
      <c r="CC124" s="126">
        <v>0</v>
      </c>
      <c r="CD124" s="126">
        <v>0</v>
      </c>
      <c r="CE124" s="126">
        <v>0</v>
      </c>
      <c r="CF124" s="126">
        <v>0</v>
      </c>
      <c r="CG124" s="126">
        <v>0</v>
      </c>
      <c r="CH124" s="126">
        <v>0</v>
      </c>
      <c r="CI124" s="126">
        <v>0</v>
      </c>
      <c r="CJ124" s="126">
        <v>0</v>
      </c>
      <c r="CK124" s="126">
        <v>0</v>
      </c>
      <c r="CL124" s="126">
        <v>0</v>
      </c>
      <c r="CM124" s="126">
        <v>0</v>
      </c>
      <c r="CN124" s="126">
        <v>0</v>
      </c>
      <c r="CO124" s="126">
        <v>0</v>
      </c>
      <c r="CP124" s="126">
        <v>0</v>
      </c>
      <c r="CQ124" s="126">
        <v>0</v>
      </c>
    </row>
    <row r="125" spans="1:95" ht="14.25" customHeight="1" x14ac:dyDescent="0.25">
      <c r="A125" s="99"/>
      <c r="B125" s="96" t="s">
        <v>172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  <c r="AG125" s="96"/>
      <c r="AH125" s="96"/>
      <c r="AI125" s="126">
        <v>0</v>
      </c>
      <c r="AJ125" s="126">
        <v>0</v>
      </c>
      <c r="AK125" s="126">
        <v>0</v>
      </c>
      <c r="AL125" s="126">
        <v>0</v>
      </c>
      <c r="AM125" s="126">
        <v>0</v>
      </c>
      <c r="AN125" s="126">
        <v>0</v>
      </c>
      <c r="AO125" s="126">
        <v>0</v>
      </c>
      <c r="AP125" s="126">
        <v>0</v>
      </c>
      <c r="AQ125" s="126">
        <v>0</v>
      </c>
      <c r="AR125" s="126">
        <v>0</v>
      </c>
      <c r="AS125" s="126">
        <v>0</v>
      </c>
      <c r="AT125" s="126">
        <v>0</v>
      </c>
      <c r="AU125" s="126">
        <v>0</v>
      </c>
      <c r="AV125" s="126">
        <v>0</v>
      </c>
      <c r="AW125" s="126">
        <v>0</v>
      </c>
      <c r="AX125" s="126">
        <v>0</v>
      </c>
      <c r="AY125" s="126">
        <v>0</v>
      </c>
      <c r="AZ125" s="126">
        <v>0</v>
      </c>
      <c r="BA125" s="126">
        <v>0</v>
      </c>
      <c r="BB125" s="126">
        <v>0</v>
      </c>
      <c r="BC125" s="126">
        <v>0</v>
      </c>
      <c r="BD125" s="126">
        <v>0</v>
      </c>
      <c r="BE125" s="126">
        <v>0</v>
      </c>
      <c r="BF125" s="126">
        <v>0</v>
      </c>
      <c r="BG125" s="126">
        <v>0</v>
      </c>
      <c r="BH125" s="126">
        <v>0</v>
      </c>
      <c r="BI125" s="126">
        <v>0</v>
      </c>
      <c r="BJ125" s="126">
        <v>0</v>
      </c>
      <c r="BK125" s="126">
        <v>0</v>
      </c>
      <c r="BL125" s="126">
        <v>0</v>
      </c>
      <c r="BM125" s="126">
        <v>0</v>
      </c>
      <c r="BN125" s="126">
        <v>0</v>
      </c>
      <c r="BO125" s="126">
        <v>0</v>
      </c>
      <c r="BP125" s="126">
        <v>0</v>
      </c>
      <c r="BQ125" s="126">
        <v>0</v>
      </c>
      <c r="BR125" s="126">
        <v>0</v>
      </c>
      <c r="BS125" s="126">
        <v>0</v>
      </c>
      <c r="BT125" s="126">
        <v>0</v>
      </c>
      <c r="BU125" s="126">
        <v>0</v>
      </c>
      <c r="BV125" s="126">
        <v>0</v>
      </c>
      <c r="BW125" s="126">
        <v>0</v>
      </c>
      <c r="BX125" s="126">
        <v>0</v>
      </c>
      <c r="BY125" s="126">
        <v>0</v>
      </c>
      <c r="BZ125" s="126">
        <v>0</v>
      </c>
      <c r="CA125" s="126">
        <v>0</v>
      </c>
      <c r="CB125" s="126">
        <v>0</v>
      </c>
      <c r="CC125" s="126">
        <v>0</v>
      </c>
      <c r="CD125" s="126">
        <v>0</v>
      </c>
      <c r="CE125" s="126">
        <v>0</v>
      </c>
      <c r="CF125" s="126">
        <v>0</v>
      </c>
      <c r="CG125" s="126">
        <v>0</v>
      </c>
      <c r="CH125" s="126">
        <v>0</v>
      </c>
      <c r="CI125" s="126">
        <v>0</v>
      </c>
      <c r="CJ125" s="126">
        <v>0</v>
      </c>
      <c r="CK125" s="126">
        <v>0</v>
      </c>
      <c r="CL125" s="126">
        <v>0</v>
      </c>
      <c r="CM125" s="126">
        <v>0</v>
      </c>
      <c r="CN125" s="126">
        <v>0</v>
      </c>
      <c r="CO125" s="126">
        <v>0</v>
      </c>
      <c r="CP125" s="126">
        <v>0</v>
      </c>
      <c r="CQ125" s="126">
        <v>0</v>
      </c>
    </row>
    <row r="126" spans="1:95" ht="14.25" customHeight="1" x14ac:dyDescent="0.25">
      <c r="A126" s="99"/>
      <c r="B126" s="96" t="s">
        <v>149</v>
      </c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  <c r="AG126" s="96"/>
      <c r="AH126" s="96"/>
      <c r="AI126" s="126">
        <v>0</v>
      </c>
      <c r="AJ126" s="126">
        <v>0</v>
      </c>
      <c r="AK126" s="126">
        <v>0</v>
      </c>
      <c r="AL126" s="126">
        <v>0</v>
      </c>
      <c r="AM126" s="126">
        <v>0</v>
      </c>
      <c r="AN126" s="126">
        <v>0</v>
      </c>
      <c r="AO126" s="126">
        <v>0</v>
      </c>
      <c r="AP126" s="126">
        <v>0</v>
      </c>
      <c r="AQ126" s="126">
        <v>0</v>
      </c>
      <c r="AR126" s="126">
        <v>0</v>
      </c>
      <c r="AS126" s="126">
        <v>0</v>
      </c>
      <c r="AT126" s="126">
        <v>0</v>
      </c>
      <c r="AU126" s="126">
        <v>0</v>
      </c>
      <c r="AV126" s="126">
        <v>0</v>
      </c>
      <c r="AW126" s="126">
        <v>0</v>
      </c>
      <c r="AX126" s="126">
        <v>0</v>
      </c>
      <c r="AY126" s="126">
        <v>0</v>
      </c>
      <c r="AZ126" s="126">
        <v>0</v>
      </c>
      <c r="BA126" s="126">
        <v>0</v>
      </c>
      <c r="BB126" s="126">
        <v>0</v>
      </c>
      <c r="BC126" s="126">
        <v>0</v>
      </c>
      <c r="BD126" s="126">
        <v>0</v>
      </c>
      <c r="BE126" s="126">
        <v>0</v>
      </c>
      <c r="BF126" s="126">
        <v>0</v>
      </c>
      <c r="BG126" s="126">
        <v>0</v>
      </c>
      <c r="BH126" s="126">
        <v>0</v>
      </c>
      <c r="BI126" s="126">
        <v>0</v>
      </c>
      <c r="BJ126" s="126">
        <v>0</v>
      </c>
      <c r="BK126" s="126">
        <v>0</v>
      </c>
      <c r="BL126" s="126">
        <v>0</v>
      </c>
      <c r="BM126" s="126">
        <v>0</v>
      </c>
      <c r="BN126" s="126">
        <v>0</v>
      </c>
      <c r="BO126" s="126">
        <v>0</v>
      </c>
      <c r="BP126" s="126">
        <v>0</v>
      </c>
      <c r="BQ126" s="126">
        <v>0</v>
      </c>
      <c r="BR126" s="126">
        <v>0</v>
      </c>
      <c r="BS126" s="126">
        <v>0</v>
      </c>
      <c r="BT126" s="126">
        <v>0</v>
      </c>
      <c r="BU126" s="126">
        <v>0</v>
      </c>
      <c r="BV126" s="126">
        <v>0</v>
      </c>
      <c r="BW126" s="126">
        <v>0</v>
      </c>
      <c r="BX126" s="126">
        <v>0</v>
      </c>
      <c r="BY126" s="126">
        <v>0</v>
      </c>
      <c r="BZ126" s="126">
        <v>0</v>
      </c>
      <c r="CA126" s="126">
        <v>0</v>
      </c>
      <c r="CB126" s="126">
        <v>0</v>
      </c>
      <c r="CC126" s="126">
        <v>0</v>
      </c>
      <c r="CD126" s="126">
        <v>0</v>
      </c>
      <c r="CE126" s="126">
        <v>0</v>
      </c>
      <c r="CF126" s="126">
        <v>0</v>
      </c>
      <c r="CG126" s="126">
        <v>0</v>
      </c>
      <c r="CH126" s="126">
        <v>0</v>
      </c>
      <c r="CI126" s="126">
        <v>0</v>
      </c>
      <c r="CJ126" s="126">
        <v>0</v>
      </c>
      <c r="CK126" s="126">
        <v>0</v>
      </c>
      <c r="CL126" s="126">
        <v>0</v>
      </c>
      <c r="CM126" s="126">
        <v>0</v>
      </c>
      <c r="CN126" s="126">
        <v>0</v>
      </c>
      <c r="CO126" s="126">
        <v>0</v>
      </c>
      <c r="CP126" s="126">
        <v>0</v>
      </c>
      <c r="CQ126" s="126">
        <v>0</v>
      </c>
    </row>
    <row r="127" spans="1:95" ht="14.25" customHeight="1" x14ac:dyDescent="0.25">
      <c r="A127" s="99"/>
      <c r="B127" s="96" t="s">
        <v>21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  <c r="AG127" s="96"/>
      <c r="AH127" s="96"/>
      <c r="AI127" s="126">
        <v>13</v>
      </c>
      <c r="AJ127" s="126">
        <v>13.2</v>
      </c>
      <c r="AK127" s="126">
        <v>27.2</v>
      </c>
      <c r="AL127" s="126">
        <v>33.299999999999997</v>
      </c>
      <c r="AM127" s="126">
        <v>32.200000000000003</v>
      </c>
      <c r="AN127" s="126">
        <v>43.9</v>
      </c>
      <c r="AO127" s="126">
        <v>39.700000000000003</v>
      </c>
      <c r="AP127" s="126">
        <v>30.6</v>
      </c>
      <c r="AQ127" s="126">
        <v>27.9</v>
      </c>
      <c r="AR127" s="126">
        <v>63.5</v>
      </c>
      <c r="AS127" s="126">
        <v>75.5</v>
      </c>
      <c r="AT127" s="126">
        <v>61.8</v>
      </c>
      <c r="AU127" s="126">
        <v>3.8</v>
      </c>
      <c r="AV127" s="126">
        <v>3.4</v>
      </c>
      <c r="AW127" s="126">
        <v>2.7</v>
      </c>
      <c r="AX127" s="126">
        <v>1.1000000000000001</v>
      </c>
      <c r="AY127" s="126">
        <v>2.2000000000000002</v>
      </c>
      <c r="AZ127" s="126">
        <v>5.0999999999999996</v>
      </c>
      <c r="BA127" s="126">
        <v>2.9</v>
      </c>
      <c r="BB127" s="126">
        <v>2.8</v>
      </c>
      <c r="BC127" s="126">
        <v>2.4</v>
      </c>
      <c r="BD127" s="126">
        <v>2.1</v>
      </c>
      <c r="BE127" s="126">
        <v>2.4</v>
      </c>
      <c r="BF127" s="126">
        <v>2.1</v>
      </c>
      <c r="BG127" s="126">
        <v>3.7</v>
      </c>
      <c r="BH127" s="126">
        <v>5.0999999999999996</v>
      </c>
      <c r="BI127" s="126">
        <v>5.0999999999999996</v>
      </c>
      <c r="BJ127" s="126">
        <v>4.0999999999999996</v>
      </c>
      <c r="BK127" s="126">
        <v>3.7</v>
      </c>
      <c r="BL127" s="126">
        <v>4.5999999999999996</v>
      </c>
      <c r="BM127" s="126">
        <v>4.4000000000000004</v>
      </c>
      <c r="BN127" s="126">
        <v>5.3</v>
      </c>
      <c r="BO127" s="126">
        <v>5.7</v>
      </c>
      <c r="BP127" s="126">
        <v>6.5</v>
      </c>
      <c r="BQ127" s="126">
        <v>6.1</v>
      </c>
      <c r="BR127" s="126">
        <v>6.9</v>
      </c>
      <c r="BS127" s="126">
        <v>0</v>
      </c>
      <c r="BT127" s="126">
        <v>0</v>
      </c>
      <c r="BU127" s="126">
        <v>0</v>
      </c>
      <c r="BV127" s="126">
        <v>0</v>
      </c>
      <c r="BW127" s="126">
        <v>0</v>
      </c>
      <c r="BX127" s="126">
        <v>0</v>
      </c>
      <c r="BY127" s="126">
        <v>0</v>
      </c>
      <c r="BZ127" s="126">
        <v>0</v>
      </c>
      <c r="CA127" s="126">
        <v>0</v>
      </c>
      <c r="CB127" s="126">
        <v>0</v>
      </c>
      <c r="CC127" s="126">
        <v>0</v>
      </c>
      <c r="CD127" s="126">
        <v>0</v>
      </c>
      <c r="CE127" s="126">
        <v>0</v>
      </c>
      <c r="CF127" s="126">
        <v>0</v>
      </c>
      <c r="CG127" s="126">
        <v>0</v>
      </c>
      <c r="CH127" s="126">
        <v>0</v>
      </c>
      <c r="CI127" s="126">
        <v>0</v>
      </c>
      <c r="CJ127" s="126">
        <v>0</v>
      </c>
      <c r="CK127" s="126">
        <v>0</v>
      </c>
      <c r="CL127" s="126">
        <v>0</v>
      </c>
      <c r="CM127" s="126">
        <v>0</v>
      </c>
      <c r="CN127" s="126">
        <v>0</v>
      </c>
      <c r="CO127" s="126">
        <v>0</v>
      </c>
      <c r="CP127" s="126">
        <v>0</v>
      </c>
      <c r="CQ127" s="126">
        <v>0</v>
      </c>
    </row>
    <row r="128" spans="1:95" ht="14.25" customHeight="1" x14ac:dyDescent="0.25">
      <c r="A128" s="99"/>
      <c r="B128" s="98" t="s">
        <v>191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126">
        <v>13</v>
      </c>
      <c r="AJ128" s="126">
        <v>13.2</v>
      </c>
      <c r="AK128" s="126">
        <v>27.2</v>
      </c>
      <c r="AL128" s="126">
        <v>33.299999999999997</v>
      </c>
      <c r="AM128" s="126">
        <v>32.200000000000003</v>
      </c>
      <c r="AN128" s="126">
        <v>43.9</v>
      </c>
      <c r="AO128" s="126">
        <v>39.700000000000003</v>
      </c>
      <c r="AP128" s="126">
        <v>30.6</v>
      </c>
      <c r="AQ128" s="126">
        <v>27.9</v>
      </c>
      <c r="AR128" s="126">
        <v>63.5</v>
      </c>
      <c r="AS128" s="126">
        <v>75.5</v>
      </c>
      <c r="AT128" s="126">
        <v>61.8</v>
      </c>
      <c r="AU128" s="126">
        <v>3.8</v>
      </c>
      <c r="AV128" s="126">
        <v>3.4</v>
      </c>
      <c r="AW128" s="126">
        <v>2.7</v>
      </c>
      <c r="AX128" s="126">
        <v>1.1000000000000001</v>
      </c>
      <c r="AY128" s="126">
        <v>2.2000000000000002</v>
      </c>
      <c r="AZ128" s="126">
        <v>5.0999999999999996</v>
      </c>
      <c r="BA128" s="126">
        <v>2.9</v>
      </c>
      <c r="BB128" s="126">
        <v>2.8</v>
      </c>
      <c r="BC128" s="126">
        <v>2.4</v>
      </c>
      <c r="BD128" s="126">
        <v>2.1</v>
      </c>
      <c r="BE128" s="126">
        <v>2.4</v>
      </c>
      <c r="BF128" s="126">
        <v>2.1</v>
      </c>
      <c r="BG128" s="126">
        <v>3.7</v>
      </c>
      <c r="BH128" s="126">
        <v>5.0999999999999996</v>
      </c>
      <c r="BI128" s="126">
        <v>5.0999999999999996</v>
      </c>
      <c r="BJ128" s="126">
        <v>4.0999999999999996</v>
      </c>
      <c r="BK128" s="126">
        <v>3.7</v>
      </c>
      <c r="BL128" s="126">
        <v>4.5999999999999996</v>
      </c>
      <c r="BM128" s="126">
        <v>4.4000000000000004</v>
      </c>
      <c r="BN128" s="126">
        <v>5.3</v>
      </c>
      <c r="BO128" s="126">
        <v>5.7</v>
      </c>
      <c r="BP128" s="126">
        <v>6.5</v>
      </c>
      <c r="BQ128" s="126">
        <v>6.1</v>
      </c>
      <c r="BR128" s="126">
        <v>6.9</v>
      </c>
      <c r="BS128" s="126">
        <v>6.5</v>
      </c>
      <c r="BT128" s="126">
        <v>7.3</v>
      </c>
      <c r="BU128" s="126">
        <v>5.9</v>
      </c>
      <c r="BV128" s="126">
        <v>5.3</v>
      </c>
      <c r="BW128" s="126">
        <v>8</v>
      </c>
      <c r="BX128" s="126">
        <v>9.1</v>
      </c>
      <c r="BY128" s="126">
        <v>8.6</v>
      </c>
      <c r="BZ128" s="126">
        <v>6.4999999999999991</v>
      </c>
      <c r="CA128" s="126">
        <v>6.3</v>
      </c>
      <c r="CB128" s="126">
        <v>6.92</v>
      </c>
      <c r="CC128" s="126">
        <v>4.9000000000000004</v>
      </c>
      <c r="CD128" s="126">
        <v>3.4000000000000004</v>
      </c>
      <c r="CE128" s="126">
        <v>3.6488399999999999</v>
      </c>
      <c r="CF128" s="126">
        <v>3.5805799999999999</v>
      </c>
      <c r="CG128" s="126">
        <v>2.7521800000000001</v>
      </c>
      <c r="CH128" s="126">
        <v>4.8427300000000004</v>
      </c>
      <c r="CI128" s="126">
        <v>4.4238999999999997</v>
      </c>
      <c r="CJ128" s="126">
        <v>4.5849599999999997</v>
      </c>
      <c r="CK128" s="126">
        <v>5.6743699999999997</v>
      </c>
      <c r="CL128" s="126">
        <v>2.3545600000000002</v>
      </c>
      <c r="CM128" s="126">
        <v>2.13462</v>
      </c>
      <c r="CN128" s="126">
        <v>1.91656</v>
      </c>
      <c r="CO128" s="126">
        <v>2.76247</v>
      </c>
      <c r="CP128" s="126">
        <v>3.0049399999999999</v>
      </c>
      <c r="CQ128" s="126">
        <v>4.5598599999999996</v>
      </c>
    </row>
    <row r="129" spans="1:95" ht="14.25" customHeight="1" x14ac:dyDescent="0.25">
      <c r="A129" s="99"/>
      <c r="B129" s="97" t="s">
        <v>194</v>
      </c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  <c r="AF129" s="97"/>
      <c r="AG129" s="97"/>
      <c r="AH129" s="97"/>
      <c r="AI129" s="126">
        <v>785.5</v>
      </c>
      <c r="AJ129" s="126">
        <v>1071.4000000000001</v>
      </c>
      <c r="AK129" s="126">
        <v>822</v>
      </c>
      <c r="AL129" s="126">
        <v>729.8</v>
      </c>
      <c r="AM129" s="126">
        <v>519.1</v>
      </c>
      <c r="AN129" s="126">
        <v>531.5</v>
      </c>
      <c r="AO129" s="126">
        <v>566.5</v>
      </c>
      <c r="AP129" s="126">
        <v>600.9</v>
      </c>
      <c r="AQ129" s="126">
        <v>584.5</v>
      </c>
      <c r="AR129" s="126">
        <v>641.69999999999993</v>
      </c>
      <c r="AS129" s="126">
        <v>660.8</v>
      </c>
      <c r="AT129" s="126">
        <v>700.1</v>
      </c>
      <c r="AU129" s="126">
        <v>760.4</v>
      </c>
      <c r="AV129" s="126">
        <v>863</v>
      </c>
      <c r="AW129" s="126">
        <v>830</v>
      </c>
      <c r="AX129" s="126">
        <v>841.8</v>
      </c>
      <c r="AY129" s="126">
        <v>903.7</v>
      </c>
      <c r="AZ129" s="126">
        <v>963.6</v>
      </c>
      <c r="BA129" s="126">
        <v>929.9</v>
      </c>
      <c r="BB129" s="126">
        <v>1001.3000000000001</v>
      </c>
      <c r="BC129" s="126">
        <v>989.4</v>
      </c>
      <c r="BD129" s="126">
        <v>1049.2999999999997</v>
      </c>
      <c r="BE129" s="126">
        <v>1053.2</v>
      </c>
      <c r="BF129" s="126">
        <v>1075.6999999999998</v>
      </c>
      <c r="BG129" s="126">
        <v>1022.2</v>
      </c>
      <c r="BH129" s="126">
        <v>1086.0000000000002</v>
      </c>
      <c r="BI129" s="126">
        <v>1085.7</v>
      </c>
      <c r="BJ129" s="126">
        <v>1102.8</v>
      </c>
      <c r="BK129" s="126">
        <v>760.2</v>
      </c>
      <c r="BL129" s="126">
        <v>786.40000000000009</v>
      </c>
      <c r="BM129" s="126">
        <v>808.80000000000007</v>
      </c>
      <c r="BN129" s="126">
        <v>793.1</v>
      </c>
      <c r="BO129" s="126">
        <v>719.80000000000007</v>
      </c>
      <c r="BP129" s="126">
        <v>790.30000000000007</v>
      </c>
      <c r="BQ129" s="126">
        <v>792.9</v>
      </c>
      <c r="BR129" s="126">
        <v>830.5</v>
      </c>
      <c r="BS129" s="126">
        <v>930.7</v>
      </c>
      <c r="BT129" s="126">
        <v>932.5</v>
      </c>
      <c r="BU129" s="126">
        <v>981.7</v>
      </c>
      <c r="BV129" s="126">
        <v>1063</v>
      </c>
      <c r="BW129" s="126">
        <v>856.7</v>
      </c>
      <c r="BX129" s="126">
        <v>994.5</v>
      </c>
      <c r="BY129" s="126">
        <v>982.9</v>
      </c>
      <c r="BZ129" s="126">
        <v>985.3</v>
      </c>
      <c r="CA129" s="126">
        <v>685</v>
      </c>
      <c r="CB129" s="126">
        <v>727.7</v>
      </c>
      <c r="CC129" s="126">
        <v>740.9</v>
      </c>
      <c r="CD129" s="126">
        <v>720</v>
      </c>
      <c r="CE129" s="126">
        <v>580.86417000000006</v>
      </c>
      <c r="CF129" s="126">
        <v>453.03010999999998</v>
      </c>
      <c r="CG129" s="126">
        <v>522.3939499999999</v>
      </c>
      <c r="CH129" s="126">
        <v>547.18014000000005</v>
      </c>
      <c r="CI129" s="126">
        <v>525.90633000000003</v>
      </c>
      <c r="CJ129" s="126">
        <v>617.0143700000001</v>
      </c>
      <c r="CK129" s="126">
        <v>654.35030000000006</v>
      </c>
      <c r="CL129" s="126">
        <v>688.85168999999996</v>
      </c>
      <c r="CM129" s="126">
        <v>812.45238999999992</v>
      </c>
      <c r="CN129" s="126">
        <v>625.93146000000002</v>
      </c>
      <c r="CO129" s="126">
        <v>538.29800999999998</v>
      </c>
      <c r="CP129" s="126">
        <v>421.50622999999996</v>
      </c>
      <c r="CQ129" s="126">
        <v>479.13228999999995</v>
      </c>
    </row>
    <row r="130" spans="1:95" ht="14.25" customHeight="1" x14ac:dyDescent="0.25">
      <c r="A130" s="99"/>
      <c r="B130" s="96" t="s">
        <v>171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  <c r="AG130" s="96"/>
      <c r="AH130" s="96"/>
      <c r="AI130" s="126">
        <v>0</v>
      </c>
      <c r="AJ130" s="126">
        <v>0</v>
      </c>
      <c r="AK130" s="126">
        <v>0</v>
      </c>
      <c r="AL130" s="126">
        <v>0</v>
      </c>
      <c r="AM130" s="126">
        <v>0</v>
      </c>
      <c r="AN130" s="126">
        <v>0</v>
      </c>
      <c r="AO130" s="126">
        <v>0</v>
      </c>
      <c r="AP130" s="126">
        <v>0</v>
      </c>
      <c r="AQ130" s="126">
        <v>0</v>
      </c>
      <c r="AR130" s="126">
        <v>0</v>
      </c>
      <c r="AS130" s="126">
        <v>0</v>
      </c>
      <c r="AT130" s="126">
        <v>0</v>
      </c>
      <c r="AU130" s="126">
        <v>0</v>
      </c>
      <c r="AV130" s="126">
        <v>0</v>
      </c>
      <c r="AW130" s="126">
        <v>0</v>
      </c>
      <c r="AX130" s="126">
        <v>0</v>
      </c>
      <c r="AY130" s="126">
        <v>0</v>
      </c>
      <c r="AZ130" s="126">
        <v>0</v>
      </c>
      <c r="BA130" s="126">
        <v>0</v>
      </c>
      <c r="BB130" s="126">
        <v>0</v>
      </c>
      <c r="BC130" s="126">
        <v>0</v>
      </c>
      <c r="BD130" s="126">
        <v>0</v>
      </c>
      <c r="BE130" s="126">
        <v>0</v>
      </c>
      <c r="BF130" s="126">
        <v>0</v>
      </c>
      <c r="BG130" s="126">
        <v>0</v>
      </c>
      <c r="BH130" s="126">
        <v>0</v>
      </c>
      <c r="BI130" s="126">
        <v>0</v>
      </c>
      <c r="BJ130" s="126">
        <v>0</v>
      </c>
      <c r="BK130" s="126">
        <v>0</v>
      </c>
      <c r="BL130" s="126">
        <v>0</v>
      </c>
      <c r="BM130" s="126">
        <v>0</v>
      </c>
      <c r="BN130" s="126">
        <v>0</v>
      </c>
      <c r="BO130" s="126">
        <v>0</v>
      </c>
      <c r="BP130" s="126">
        <v>0</v>
      </c>
      <c r="BQ130" s="126">
        <v>0</v>
      </c>
      <c r="BR130" s="126">
        <v>0</v>
      </c>
      <c r="BS130" s="126">
        <v>0</v>
      </c>
      <c r="BT130" s="126">
        <v>0</v>
      </c>
      <c r="BU130" s="126">
        <v>0</v>
      </c>
      <c r="BV130" s="126">
        <v>0</v>
      </c>
      <c r="BW130" s="126">
        <v>0</v>
      </c>
      <c r="BX130" s="126">
        <v>0</v>
      </c>
      <c r="BY130" s="126">
        <v>0</v>
      </c>
      <c r="BZ130" s="126">
        <v>0</v>
      </c>
      <c r="CA130" s="126">
        <v>0</v>
      </c>
      <c r="CB130" s="126">
        <v>0</v>
      </c>
      <c r="CC130" s="126">
        <v>0</v>
      </c>
      <c r="CD130" s="126">
        <v>0</v>
      </c>
      <c r="CE130" s="126">
        <v>0</v>
      </c>
      <c r="CF130" s="126">
        <v>0</v>
      </c>
      <c r="CG130" s="126">
        <v>0</v>
      </c>
      <c r="CH130" s="126">
        <v>0</v>
      </c>
      <c r="CI130" s="126">
        <v>0</v>
      </c>
      <c r="CJ130" s="126">
        <v>0</v>
      </c>
      <c r="CK130" s="126">
        <v>0</v>
      </c>
      <c r="CL130" s="126">
        <v>0</v>
      </c>
      <c r="CM130" s="126">
        <v>0</v>
      </c>
      <c r="CN130" s="126">
        <v>0</v>
      </c>
      <c r="CO130" s="126">
        <v>0</v>
      </c>
      <c r="CP130" s="126">
        <v>0</v>
      </c>
      <c r="CQ130" s="126">
        <v>0</v>
      </c>
    </row>
    <row r="131" spans="1:95" ht="14.25" customHeight="1" x14ac:dyDescent="0.25">
      <c r="A131" s="99"/>
      <c r="B131" s="96" t="s">
        <v>172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  <c r="AG131" s="96"/>
      <c r="AH131" s="96"/>
      <c r="AI131" s="126">
        <v>0</v>
      </c>
      <c r="AJ131" s="126">
        <v>0</v>
      </c>
      <c r="AK131" s="126">
        <v>0</v>
      </c>
      <c r="AL131" s="126">
        <v>0</v>
      </c>
      <c r="AM131" s="126">
        <v>0</v>
      </c>
      <c r="AN131" s="126">
        <v>0</v>
      </c>
      <c r="AO131" s="126">
        <v>0</v>
      </c>
      <c r="AP131" s="126">
        <v>0</v>
      </c>
      <c r="AQ131" s="126">
        <v>0</v>
      </c>
      <c r="AR131" s="126">
        <v>0</v>
      </c>
      <c r="AS131" s="126">
        <v>0</v>
      </c>
      <c r="AT131" s="126">
        <v>0</v>
      </c>
      <c r="AU131" s="126">
        <v>0</v>
      </c>
      <c r="AV131" s="126">
        <v>0</v>
      </c>
      <c r="AW131" s="126">
        <v>0</v>
      </c>
      <c r="AX131" s="126">
        <v>0</v>
      </c>
      <c r="AY131" s="126">
        <v>0</v>
      </c>
      <c r="AZ131" s="126">
        <v>0</v>
      </c>
      <c r="BA131" s="126">
        <v>0</v>
      </c>
      <c r="BB131" s="126">
        <v>0</v>
      </c>
      <c r="BC131" s="126">
        <v>0</v>
      </c>
      <c r="BD131" s="126">
        <v>0</v>
      </c>
      <c r="BE131" s="126">
        <v>0</v>
      </c>
      <c r="BF131" s="126">
        <v>0</v>
      </c>
      <c r="BG131" s="126">
        <v>0</v>
      </c>
      <c r="BH131" s="126">
        <v>0</v>
      </c>
      <c r="BI131" s="126">
        <v>0</v>
      </c>
      <c r="BJ131" s="126">
        <v>0</v>
      </c>
      <c r="BK131" s="126">
        <v>0</v>
      </c>
      <c r="BL131" s="126">
        <v>0</v>
      </c>
      <c r="BM131" s="126">
        <v>0</v>
      </c>
      <c r="BN131" s="126">
        <v>0</v>
      </c>
      <c r="BO131" s="126">
        <v>0</v>
      </c>
      <c r="BP131" s="126">
        <v>0</v>
      </c>
      <c r="BQ131" s="126">
        <v>0</v>
      </c>
      <c r="BR131" s="126">
        <v>0</v>
      </c>
      <c r="BS131" s="126">
        <v>0</v>
      </c>
      <c r="BT131" s="126">
        <v>0</v>
      </c>
      <c r="BU131" s="126">
        <v>0</v>
      </c>
      <c r="BV131" s="126">
        <v>0</v>
      </c>
      <c r="BW131" s="126">
        <v>0</v>
      </c>
      <c r="BX131" s="126">
        <v>0</v>
      </c>
      <c r="BY131" s="126">
        <v>0</v>
      </c>
      <c r="BZ131" s="126">
        <v>0</v>
      </c>
      <c r="CA131" s="126">
        <v>0</v>
      </c>
      <c r="CB131" s="126">
        <v>0</v>
      </c>
      <c r="CC131" s="126">
        <v>0</v>
      </c>
      <c r="CD131" s="126">
        <v>0</v>
      </c>
      <c r="CE131" s="126">
        <v>0</v>
      </c>
      <c r="CF131" s="126">
        <v>0</v>
      </c>
      <c r="CG131" s="126">
        <v>0</v>
      </c>
      <c r="CH131" s="126">
        <v>0</v>
      </c>
      <c r="CI131" s="126">
        <v>0</v>
      </c>
      <c r="CJ131" s="126">
        <v>0</v>
      </c>
      <c r="CK131" s="126">
        <v>0</v>
      </c>
      <c r="CL131" s="126">
        <v>0</v>
      </c>
      <c r="CM131" s="126">
        <v>0</v>
      </c>
      <c r="CN131" s="126">
        <v>0</v>
      </c>
      <c r="CO131" s="126">
        <v>0</v>
      </c>
      <c r="CP131" s="126">
        <v>0</v>
      </c>
      <c r="CQ131" s="126">
        <v>0</v>
      </c>
    </row>
    <row r="132" spans="1:95" ht="14.25" customHeight="1" x14ac:dyDescent="0.25">
      <c r="A132" s="99"/>
      <c r="B132" s="96" t="s">
        <v>149</v>
      </c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  <c r="AG132" s="96"/>
      <c r="AH132" s="96"/>
      <c r="AI132" s="126">
        <v>0</v>
      </c>
      <c r="AJ132" s="126">
        <v>0</v>
      </c>
      <c r="AK132" s="126">
        <v>0</v>
      </c>
      <c r="AL132" s="126">
        <v>0</v>
      </c>
      <c r="AM132" s="126">
        <v>0</v>
      </c>
      <c r="AN132" s="126">
        <v>0</v>
      </c>
      <c r="AO132" s="126">
        <v>0</v>
      </c>
      <c r="AP132" s="126">
        <v>0</v>
      </c>
      <c r="AQ132" s="126">
        <v>0</v>
      </c>
      <c r="AR132" s="126">
        <v>0</v>
      </c>
      <c r="AS132" s="126">
        <v>0</v>
      </c>
      <c r="AT132" s="126">
        <v>0</v>
      </c>
      <c r="AU132" s="126">
        <v>0</v>
      </c>
      <c r="AV132" s="126">
        <v>0</v>
      </c>
      <c r="AW132" s="126">
        <v>0</v>
      </c>
      <c r="AX132" s="126">
        <v>0</v>
      </c>
      <c r="AY132" s="126">
        <v>0</v>
      </c>
      <c r="AZ132" s="126">
        <v>0</v>
      </c>
      <c r="BA132" s="126">
        <v>0</v>
      </c>
      <c r="BB132" s="126">
        <v>0</v>
      </c>
      <c r="BC132" s="126">
        <v>0</v>
      </c>
      <c r="BD132" s="126">
        <v>0</v>
      </c>
      <c r="BE132" s="126">
        <v>0</v>
      </c>
      <c r="BF132" s="126">
        <v>0</v>
      </c>
      <c r="BG132" s="126">
        <v>0</v>
      </c>
      <c r="BH132" s="126">
        <v>0</v>
      </c>
      <c r="BI132" s="126">
        <v>0</v>
      </c>
      <c r="BJ132" s="126">
        <v>0</v>
      </c>
      <c r="BK132" s="126">
        <v>0</v>
      </c>
      <c r="BL132" s="126">
        <v>0</v>
      </c>
      <c r="BM132" s="126">
        <v>0</v>
      </c>
      <c r="BN132" s="126">
        <v>0</v>
      </c>
      <c r="BO132" s="126">
        <v>0</v>
      </c>
      <c r="BP132" s="126">
        <v>0</v>
      </c>
      <c r="BQ132" s="126">
        <v>0</v>
      </c>
      <c r="BR132" s="126">
        <v>0</v>
      </c>
      <c r="BS132" s="126">
        <v>0</v>
      </c>
      <c r="BT132" s="126">
        <v>0</v>
      </c>
      <c r="BU132" s="126">
        <v>0</v>
      </c>
      <c r="BV132" s="126">
        <v>0</v>
      </c>
      <c r="BW132" s="126">
        <v>0</v>
      </c>
      <c r="BX132" s="126">
        <v>0</v>
      </c>
      <c r="BY132" s="126">
        <v>0</v>
      </c>
      <c r="BZ132" s="126">
        <v>0</v>
      </c>
      <c r="CA132" s="126">
        <v>0</v>
      </c>
      <c r="CB132" s="126">
        <v>0</v>
      </c>
      <c r="CC132" s="126">
        <v>0</v>
      </c>
      <c r="CD132" s="126">
        <v>0</v>
      </c>
      <c r="CE132" s="126">
        <v>0</v>
      </c>
      <c r="CF132" s="126">
        <v>0</v>
      </c>
      <c r="CG132" s="126">
        <v>0</v>
      </c>
      <c r="CH132" s="126">
        <v>0</v>
      </c>
      <c r="CI132" s="126">
        <v>0</v>
      </c>
      <c r="CJ132" s="126">
        <v>0</v>
      </c>
      <c r="CK132" s="126">
        <v>0</v>
      </c>
      <c r="CL132" s="126">
        <v>0</v>
      </c>
      <c r="CM132" s="126">
        <v>0</v>
      </c>
      <c r="CN132" s="126">
        <v>0</v>
      </c>
      <c r="CO132" s="126">
        <v>0</v>
      </c>
      <c r="CP132" s="126">
        <v>0</v>
      </c>
      <c r="CQ132" s="126">
        <v>0</v>
      </c>
    </row>
    <row r="133" spans="1:95" ht="14.25" customHeight="1" x14ac:dyDescent="0.25">
      <c r="A133" s="99"/>
      <c r="B133" s="96" t="s">
        <v>21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  <c r="AG133" s="96"/>
      <c r="AH133" s="96"/>
      <c r="AI133" s="126">
        <v>785.5</v>
      </c>
      <c r="AJ133" s="126">
        <v>1071.4000000000001</v>
      </c>
      <c r="AK133" s="126">
        <v>822</v>
      </c>
      <c r="AL133" s="126">
        <v>729.8</v>
      </c>
      <c r="AM133" s="126">
        <v>519.1</v>
      </c>
      <c r="AN133" s="126">
        <v>531.5</v>
      </c>
      <c r="AO133" s="126">
        <v>566.5</v>
      </c>
      <c r="AP133" s="126">
        <v>600.9</v>
      </c>
      <c r="AQ133" s="126">
        <v>584.5</v>
      </c>
      <c r="AR133" s="126">
        <v>641.69999999999993</v>
      </c>
      <c r="AS133" s="126">
        <v>660.8</v>
      </c>
      <c r="AT133" s="126">
        <v>700.1</v>
      </c>
      <c r="AU133" s="126">
        <v>760.4</v>
      </c>
      <c r="AV133" s="126">
        <v>863</v>
      </c>
      <c r="AW133" s="126">
        <v>830</v>
      </c>
      <c r="AX133" s="126">
        <v>841.8</v>
      </c>
      <c r="AY133" s="126">
        <v>903.7</v>
      </c>
      <c r="AZ133" s="126">
        <v>963.6</v>
      </c>
      <c r="BA133" s="126">
        <v>929.9</v>
      </c>
      <c r="BB133" s="126">
        <v>1001.3000000000001</v>
      </c>
      <c r="BC133" s="126">
        <v>989.4</v>
      </c>
      <c r="BD133" s="126">
        <v>1049.2999999999997</v>
      </c>
      <c r="BE133" s="126">
        <v>1053.2</v>
      </c>
      <c r="BF133" s="126">
        <v>1075.6999999999998</v>
      </c>
      <c r="BG133" s="126">
        <v>1022.2</v>
      </c>
      <c r="BH133" s="126">
        <v>1086.0000000000002</v>
      </c>
      <c r="BI133" s="126">
        <v>1085.7</v>
      </c>
      <c r="BJ133" s="126">
        <v>1102.8</v>
      </c>
      <c r="BK133" s="126">
        <v>760.2</v>
      </c>
      <c r="BL133" s="126">
        <v>786.40000000000009</v>
      </c>
      <c r="BM133" s="126">
        <v>808.80000000000007</v>
      </c>
      <c r="BN133" s="126">
        <v>793.1</v>
      </c>
      <c r="BO133" s="126">
        <v>719.80000000000007</v>
      </c>
      <c r="BP133" s="126">
        <v>790.30000000000007</v>
      </c>
      <c r="BQ133" s="126">
        <v>792.9</v>
      </c>
      <c r="BR133" s="126">
        <v>830.5</v>
      </c>
      <c r="BS133" s="126">
        <v>930.7</v>
      </c>
      <c r="BT133" s="126">
        <v>932.5</v>
      </c>
      <c r="BU133" s="126">
        <v>981.7</v>
      </c>
      <c r="BV133" s="126">
        <v>1063</v>
      </c>
      <c r="BW133" s="126">
        <v>856.7</v>
      </c>
      <c r="BX133" s="126">
        <v>994.5</v>
      </c>
      <c r="BY133" s="126">
        <v>982.9</v>
      </c>
      <c r="BZ133" s="126">
        <v>985.3</v>
      </c>
      <c r="CA133" s="126">
        <v>685</v>
      </c>
      <c r="CB133" s="126">
        <v>727.7</v>
      </c>
      <c r="CC133" s="126">
        <v>740.9</v>
      </c>
      <c r="CD133" s="126">
        <v>720</v>
      </c>
      <c r="CE133" s="126">
        <v>580.86417000000006</v>
      </c>
      <c r="CF133" s="126">
        <v>453.03010999999998</v>
      </c>
      <c r="CG133" s="126">
        <v>522.3939499999999</v>
      </c>
      <c r="CH133" s="126">
        <v>547.18014000000005</v>
      </c>
      <c r="CI133" s="126">
        <v>525.90633000000003</v>
      </c>
      <c r="CJ133" s="126">
        <v>617.0143700000001</v>
      </c>
      <c r="CK133" s="126">
        <v>654.35030000000006</v>
      </c>
      <c r="CL133" s="126">
        <v>688.85168999999996</v>
      </c>
      <c r="CM133" s="126">
        <v>812.45238999999992</v>
      </c>
      <c r="CN133" s="126">
        <v>625.93146000000002</v>
      </c>
      <c r="CO133" s="126">
        <v>538.29800999999998</v>
      </c>
      <c r="CP133" s="126">
        <v>421.50622999999996</v>
      </c>
      <c r="CQ133" s="126">
        <v>479.13228999999995</v>
      </c>
    </row>
    <row r="134" spans="1:95" ht="14.25" customHeight="1" x14ac:dyDescent="0.25">
      <c r="A134" s="99"/>
      <c r="B134" s="98" t="s">
        <v>191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126">
        <v>0</v>
      </c>
      <c r="AJ134" s="126">
        <v>0</v>
      </c>
      <c r="AK134" s="126">
        <v>0</v>
      </c>
      <c r="AL134" s="126">
        <v>0</v>
      </c>
      <c r="AM134" s="126">
        <v>0</v>
      </c>
      <c r="AN134" s="126">
        <v>0</v>
      </c>
      <c r="AO134" s="126">
        <v>0.1</v>
      </c>
      <c r="AP134" s="126">
        <v>0.1</v>
      </c>
      <c r="AQ134" s="126">
        <v>0.2</v>
      </c>
      <c r="AR134" s="126">
        <v>0.2</v>
      </c>
      <c r="AS134" s="126">
        <v>0.19999999999999998</v>
      </c>
      <c r="AT134" s="126">
        <v>0.3</v>
      </c>
      <c r="AU134" s="126">
        <v>0.4</v>
      </c>
      <c r="AV134" s="126">
        <v>0.5</v>
      </c>
      <c r="AW134" s="126">
        <v>0.6</v>
      </c>
      <c r="AX134" s="126">
        <v>0.7</v>
      </c>
      <c r="AY134" s="126">
        <v>0.8</v>
      </c>
      <c r="AZ134" s="126">
        <v>1</v>
      </c>
      <c r="BA134" s="126">
        <v>0.9</v>
      </c>
      <c r="BB134" s="126">
        <v>1.2</v>
      </c>
      <c r="BC134" s="126">
        <v>0.7</v>
      </c>
      <c r="BD134" s="126">
        <v>0.6</v>
      </c>
      <c r="BE134" s="126">
        <v>0.5</v>
      </c>
      <c r="BF134" s="126">
        <v>0.4</v>
      </c>
      <c r="BG134" s="126">
        <v>0.4</v>
      </c>
      <c r="BH134" s="126">
        <v>0.4</v>
      </c>
      <c r="BI134" s="126">
        <v>0.4</v>
      </c>
      <c r="BJ134" s="126">
        <v>0.4</v>
      </c>
      <c r="BK134" s="126">
        <v>0.4</v>
      </c>
      <c r="BL134" s="126">
        <v>0.4</v>
      </c>
      <c r="BM134" s="126">
        <v>0.4</v>
      </c>
      <c r="BN134" s="126">
        <v>0.4</v>
      </c>
      <c r="BO134" s="126">
        <v>0.4</v>
      </c>
      <c r="BP134" s="126">
        <v>0.4</v>
      </c>
      <c r="BQ134" s="126">
        <v>0.4</v>
      </c>
      <c r="BR134" s="126">
        <v>0.4</v>
      </c>
      <c r="BS134" s="126">
        <v>0.4</v>
      </c>
      <c r="BT134" s="126">
        <v>0.4</v>
      </c>
      <c r="BU134" s="126">
        <v>0.4</v>
      </c>
      <c r="BV134" s="126">
        <v>0.4</v>
      </c>
      <c r="BW134" s="126">
        <v>0.4</v>
      </c>
      <c r="BX134" s="126">
        <v>0.4</v>
      </c>
      <c r="BY134" s="126">
        <v>0.4</v>
      </c>
      <c r="BZ134" s="126">
        <v>0.4</v>
      </c>
      <c r="CA134" s="126">
        <v>0.4</v>
      </c>
      <c r="CB134" s="126">
        <v>0.4</v>
      </c>
      <c r="CC134" s="126">
        <v>0.4</v>
      </c>
      <c r="CD134" s="126">
        <v>0.4</v>
      </c>
      <c r="CE134" s="126">
        <v>0.44690000000000002</v>
      </c>
      <c r="CF134" s="126">
        <v>0.44690000000000002</v>
      </c>
      <c r="CG134" s="126">
        <v>0.44690000000000002</v>
      </c>
      <c r="CH134" s="126">
        <v>0.44690000000000002</v>
      </c>
      <c r="CI134" s="126">
        <v>0.44690000000000002</v>
      </c>
      <c r="CJ134" s="126">
        <v>0.44690000000000002</v>
      </c>
      <c r="CK134" s="126">
        <v>0.44690000000000002</v>
      </c>
      <c r="CL134" s="126">
        <v>0.44690000000000002</v>
      </c>
      <c r="CM134" s="126">
        <v>0.44690000000000002</v>
      </c>
      <c r="CN134" s="126">
        <v>0.44690000000000002</v>
      </c>
      <c r="CO134" s="126">
        <v>0.44690000000000002</v>
      </c>
      <c r="CP134" s="126">
        <v>0.44690000000000002</v>
      </c>
      <c r="CQ134" s="126">
        <v>0.44690000000000002</v>
      </c>
    </row>
    <row r="135" spans="1:95" ht="14.25" customHeight="1" x14ac:dyDescent="0.25">
      <c r="A135" s="99"/>
      <c r="B135" s="97" t="s">
        <v>201</v>
      </c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  <c r="AF135" s="97"/>
      <c r="AG135" s="97"/>
      <c r="AH135" s="97"/>
      <c r="AI135" s="126">
        <v>211.1</v>
      </c>
      <c r="AJ135" s="126">
        <v>214.8</v>
      </c>
      <c r="AK135" s="126">
        <v>218.60000000000002</v>
      </c>
      <c r="AL135" s="126">
        <v>223.20000000000002</v>
      </c>
      <c r="AM135" s="126">
        <v>226.10000000000002</v>
      </c>
      <c r="AN135" s="126">
        <v>206.8</v>
      </c>
      <c r="AO135" s="126">
        <v>190.39999999999998</v>
      </c>
      <c r="AP135" s="126">
        <v>175.9</v>
      </c>
      <c r="AQ135" s="126">
        <v>189.7</v>
      </c>
      <c r="AR135" s="126">
        <v>187.79999999999998</v>
      </c>
      <c r="AS135" s="126">
        <v>193.40000000000003</v>
      </c>
      <c r="AT135" s="126">
        <v>199.7</v>
      </c>
      <c r="AU135" s="126">
        <v>216.70000000000002</v>
      </c>
      <c r="AV135" s="126">
        <v>203.20000000000002</v>
      </c>
      <c r="AW135" s="126">
        <v>214.3</v>
      </c>
      <c r="AX135" s="126">
        <v>243.9</v>
      </c>
      <c r="AY135" s="126">
        <v>181.8</v>
      </c>
      <c r="AZ135" s="126">
        <v>203.99999999999997</v>
      </c>
      <c r="BA135" s="126">
        <v>202.3</v>
      </c>
      <c r="BB135" s="126">
        <v>225.90000000000003</v>
      </c>
      <c r="BC135" s="126">
        <v>267.8</v>
      </c>
      <c r="BD135" s="126">
        <v>248.20000000000002</v>
      </c>
      <c r="BE135" s="126">
        <v>256.5</v>
      </c>
      <c r="BF135" s="126">
        <v>282.2</v>
      </c>
      <c r="BG135" s="126">
        <v>276.5</v>
      </c>
      <c r="BH135" s="126">
        <v>286.79999999999995</v>
      </c>
      <c r="BI135" s="126">
        <v>301.89999999999998</v>
      </c>
      <c r="BJ135" s="126">
        <v>279.2</v>
      </c>
      <c r="BK135" s="126">
        <v>293.5</v>
      </c>
      <c r="BL135" s="126">
        <v>303.2</v>
      </c>
      <c r="BM135" s="126">
        <v>297.39999999999998</v>
      </c>
      <c r="BN135" s="126">
        <v>273.5</v>
      </c>
      <c r="BO135" s="126">
        <v>291.3</v>
      </c>
      <c r="BP135" s="126">
        <v>263.5</v>
      </c>
      <c r="BQ135" s="126">
        <v>273.3</v>
      </c>
      <c r="BR135" s="126">
        <v>316.2</v>
      </c>
      <c r="BS135" s="126">
        <v>373.90000000000003</v>
      </c>
      <c r="BT135" s="126">
        <v>375.40000000000003</v>
      </c>
      <c r="BU135" s="126">
        <v>420.29999999999995</v>
      </c>
      <c r="BV135" s="126">
        <v>407.8</v>
      </c>
      <c r="BW135" s="126">
        <v>425.09999999999997</v>
      </c>
      <c r="BX135" s="126">
        <v>408.59999999999997</v>
      </c>
      <c r="BY135" s="126">
        <v>446</v>
      </c>
      <c r="BZ135" s="126">
        <v>421.6</v>
      </c>
      <c r="CA135" s="126">
        <v>377.6</v>
      </c>
      <c r="CB135" s="126">
        <v>288.89999999999998</v>
      </c>
      <c r="CC135" s="126">
        <v>245.7</v>
      </c>
      <c r="CD135" s="126">
        <v>186.3</v>
      </c>
      <c r="CE135" s="126">
        <v>196.47955999999999</v>
      </c>
      <c r="CF135" s="126">
        <v>289.34333000000004</v>
      </c>
      <c r="CG135" s="126">
        <v>267.06029000000001</v>
      </c>
      <c r="CH135" s="126">
        <v>278.96235999999999</v>
      </c>
      <c r="CI135" s="126">
        <v>275.11064000000005</v>
      </c>
      <c r="CJ135" s="126">
        <v>244.95582300000001</v>
      </c>
      <c r="CK135" s="126">
        <v>264.28903000000003</v>
      </c>
      <c r="CL135" s="126">
        <v>247.95081999999999</v>
      </c>
      <c r="CM135" s="126">
        <v>264.51458000000002</v>
      </c>
      <c r="CN135" s="126">
        <v>236.96567999999999</v>
      </c>
      <c r="CO135" s="126">
        <v>224.34501</v>
      </c>
      <c r="CP135" s="126">
        <v>221.87260000000003</v>
      </c>
      <c r="CQ135" s="126">
        <v>250.66943999999305</v>
      </c>
    </row>
    <row r="136" spans="1:95" ht="14.25" customHeight="1" x14ac:dyDescent="0.25">
      <c r="A136" s="99"/>
      <c r="B136" s="96" t="s">
        <v>171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  <c r="AG136" s="96"/>
      <c r="AH136" s="96"/>
      <c r="AI136" s="126">
        <v>0.3</v>
      </c>
      <c r="AJ136" s="126">
        <v>0.3</v>
      </c>
      <c r="AK136" s="126">
        <v>0.3</v>
      </c>
      <c r="AL136" s="126">
        <v>0.2</v>
      </c>
      <c r="AM136" s="126">
        <v>10.899999999999999</v>
      </c>
      <c r="AN136" s="126">
        <v>5.1999999999999993</v>
      </c>
      <c r="AO136" s="126">
        <v>0.30000000000000004</v>
      </c>
      <c r="AP136" s="126">
        <v>0.30000000000000004</v>
      </c>
      <c r="AQ136" s="126">
        <v>12.799999999999999</v>
      </c>
      <c r="AR136" s="126">
        <v>13.5</v>
      </c>
      <c r="AS136" s="126">
        <v>18.500000000000004</v>
      </c>
      <c r="AT136" s="126">
        <v>24.299999999999997</v>
      </c>
      <c r="AU136" s="126">
        <v>25.5</v>
      </c>
      <c r="AV136" s="126">
        <v>22.4</v>
      </c>
      <c r="AW136" s="126">
        <v>20.099999999999998</v>
      </c>
      <c r="AX136" s="126">
        <v>29.2</v>
      </c>
      <c r="AY136" s="126">
        <v>31</v>
      </c>
      <c r="AZ136" s="126">
        <v>30.8</v>
      </c>
      <c r="BA136" s="126">
        <v>30.8</v>
      </c>
      <c r="BB136" s="126">
        <v>20.6</v>
      </c>
      <c r="BC136" s="126">
        <v>23</v>
      </c>
      <c r="BD136" s="126">
        <v>25.5</v>
      </c>
      <c r="BE136" s="126">
        <v>11.7</v>
      </c>
      <c r="BF136" s="126">
        <v>25.3</v>
      </c>
      <c r="BG136" s="126">
        <v>18.100000000000001</v>
      </c>
      <c r="BH136" s="126">
        <v>18.900000000000002</v>
      </c>
      <c r="BI136" s="126">
        <v>16</v>
      </c>
      <c r="BJ136" s="126">
        <v>13.4</v>
      </c>
      <c r="BK136" s="126">
        <v>21.4</v>
      </c>
      <c r="BL136" s="126">
        <v>32.6</v>
      </c>
      <c r="BM136" s="126">
        <v>31.5</v>
      </c>
      <c r="BN136" s="126">
        <v>30.5</v>
      </c>
      <c r="BO136" s="126">
        <v>22.3</v>
      </c>
      <c r="BP136" s="126">
        <v>14.799999999999999</v>
      </c>
      <c r="BQ136" s="126">
        <v>16.2</v>
      </c>
      <c r="BR136" s="126">
        <v>18.3</v>
      </c>
      <c r="BS136" s="126">
        <v>18.399999999999999</v>
      </c>
      <c r="BT136" s="126">
        <v>6.6</v>
      </c>
      <c r="BU136" s="126">
        <v>5.9</v>
      </c>
      <c r="BV136" s="126">
        <v>2.4000000000000004</v>
      </c>
      <c r="BW136" s="126">
        <v>2.5</v>
      </c>
      <c r="BX136" s="126">
        <v>5.3000000000000007</v>
      </c>
      <c r="BY136" s="126">
        <v>6.5</v>
      </c>
      <c r="BZ136" s="126">
        <v>10.1</v>
      </c>
      <c r="CA136" s="126">
        <v>10</v>
      </c>
      <c r="CB136" s="126">
        <v>9.8000000000000007</v>
      </c>
      <c r="CC136" s="126">
        <v>9.6</v>
      </c>
      <c r="CD136" s="126">
        <v>9.3000000000000007</v>
      </c>
      <c r="CE136" s="126">
        <v>14.56663</v>
      </c>
      <c r="CF136" s="126">
        <v>20.37987</v>
      </c>
      <c r="CG136" s="126">
        <v>8.6786700000000003</v>
      </c>
      <c r="CH136" s="126">
        <v>17.88965</v>
      </c>
      <c r="CI136" s="126">
        <v>10.28021</v>
      </c>
      <c r="CJ136" s="126">
        <v>11.57169</v>
      </c>
      <c r="CK136" s="126">
        <v>26.81719</v>
      </c>
      <c r="CL136" s="126">
        <v>10.89167</v>
      </c>
      <c r="CM136" s="126">
        <v>11.27117</v>
      </c>
      <c r="CN136" s="126">
        <v>11.92286</v>
      </c>
      <c r="CO136" s="126">
        <v>15.85144</v>
      </c>
      <c r="CP136" s="126">
        <v>15.749169999999999</v>
      </c>
      <c r="CQ136" s="126">
        <v>16.205579999999998</v>
      </c>
    </row>
    <row r="137" spans="1:95" ht="14.25" customHeight="1" x14ac:dyDescent="0.25">
      <c r="A137" s="99"/>
      <c r="B137" s="96" t="s">
        <v>172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  <c r="AG137" s="96"/>
      <c r="AH137" s="96"/>
      <c r="AI137" s="126">
        <v>12.1</v>
      </c>
      <c r="AJ137" s="126">
        <v>11.4</v>
      </c>
      <c r="AK137" s="126">
        <v>12.1</v>
      </c>
      <c r="AL137" s="126">
        <v>11.5</v>
      </c>
      <c r="AM137" s="126">
        <v>14.7</v>
      </c>
      <c r="AN137" s="126">
        <v>11.1</v>
      </c>
      <c r="AO137" s="126">
        <v>11.9</v>
      </c>
      <c r="AP137" s="126">
        <v>8.5</v>
      </c>
      <c r="AQ137" s="126">
        <v>11.2</v>
      </c>
      <c r="AR137" s="126">
        <v>9</v>
      </c>
      <c r="AS137" s="126">
        <v>10</v>
      </c>
      <c r="AT137" s="126">
        <v>8.6</v>
      </c>
      <c r="AU137" s="126">
        <v>10.3</v>
      </c>
      <c r="AV137" s="126">
        <v>7.4</v>
      </c>
      <c r="AW137" s="126">
        <v>11.9</v>
      </c>
      <c r="AX137" s="126">
        <v>15.1</v>
      </c>
      <c r="AY137" s="126">
        <v>13.2</v>
      </c>
      <c r="AZ137" s="126">
        <v>15.3</v>
      </c>
      <c r="BA137" s="126">
        <v>15.3</v>
      </c>
      <c r="BB137" s="126">
        <v>23.5</v>
      </c>
      <c r="BC137" s="126">
        <v>29.5</v>
      </c>
      <c r="BD137" s="126">
        <v>22.7</v>
      </c>
      <c r="BE137" s="126">
        <v>28.4</v>
      </c>
      <c r="BF137" s="126">
        <v>24.3</v>
      </c>
      <c r="BG137" s="126">
        <v>35.5</v>
      </c>
      <c r="BH137" s="126">
        <v>29.8</v>
      </c>
      <c r="BI137" s="126">
        <v>45</v>
      </c>
      <c r="BJ137" s="126">
        <v>29.2</v>
      </c>
      <c r="BK137" s="126">
        <v>44.6</v>
      </c>
      <c r="BL137" s="126">
        <v>33</v>
      </c>
      <c r="BM137" s="126">
        <v>50.3</v>
      </c>
      <c r="BN137" s="126">
        <v>36.4</v>
      </c>
      <c r="BO137" s="126">
        <v>52.5</v>
      </c>
      <c r="BP137" s="126">
        <v>37.1</v>
      </c>
      <c r="BQ137" s="126">
        <v>46.2</v>
      </c>
      <c r="BR137" s="126">
        <v>39</v>
      </c>
      <c r="BS137" s="126">
        <v>49.2</v>
      </c>
      <c r="BT137" s="126">
        <v>41.2</v>
      </c>
      <c r="BU137" s="126">
        <v>54.9</v>
      </c>
      <c r="BV137" s="126">
        <v>41.7</v>
      </c>
      <c r="BW137" s="126">
        <v>57.7</v>
      </c>
      <c r="BX137" s="126">
        <v>54</v>
      </c>
      <c r="BY137" s="126">
        <v>72</v>
      </c>
      <c r="BZ137" s="126">
        <v>54.9</v>
      </c>
      <c r="CA137" s="126">
        <v>71.599999999999994</v>
      </c>
      <c r="CB137" s="126">
        <v>52.3</v>
      </c>
      <c r="CC137" s="126">
        <v>63.3</v>
      </c>
      <c r="CD137" s="126">
        <v>50.5</v>
      </c>
      <c r="CE137" s="126">
        <v>62.64584</v>
      </c>
      <c r="CF137" s="126">
        <v>44.367649999999998</v>
      </c>
      <c r="CG137" s="126">
        <v>46.278829999999999</v>
      </c>
      <c r="CH137" s="126">
        <v>32.049239999999998</v>
      </c>
      <c r="CI137" s="126">
        <v>36.881770000000003</v>
      </c>
      <c r="CJ137" s="126">
        <v>33.070329999999998</v>
      </c>
      <c r="CK137" s="126">
        <v>35.247059999999998</v>
      </c>
      <c r="CL137" s="126">
        <v>27.880839999999999</v>
      </c>
      <c r="CM137" s="126">
        <v>36.75215</v>
      </c>
      <c r="CN137" s="126">
        <v>37.157530000000001</v>
      </c>
      <c r="CO137" s="126">
        <v>52.027819999999998</v>
      </c>
      <c r="CP137" s="126">
        <v>61.746589999999998</v>
      </c>
      <c r="CQ137" s="126">
        <v>71.465369999999993</v>
      </c>
    </row>
    <row r="138" spans="1:95" ht="14.25" customHeight="1" x14ac:dyDescent="0.25">
      <c r="A138" s="99"/>
      <c r="B138" s="96" t="s">
        <v>149</v>
      </c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  <c r="AG138" s="96"/>
      <c r="AH138" s="96"/>
      <c r="AI138" s="126">
        <v>2.7</v>
      </c>
      <c r="AJ138" s="126">
        <v>2.6</v>
      </c>
      <c r="AK138" s="126">
        <v>2.5</v>
      </c>
      <c r="AL138" s="126">
        <v>2.6</v>
      </c>
      <c r="AM138" s="126">
        <v>2.8</v>
      </c>
      <c r="AN138" s="126">
        <v>3</v>
      </c>
      <c r="AO138" s="126">
        <v>2.9</v>
      </c>
      <c r="AP138" s="126">
        <v>3</v>
      </c>
      <c r="AQ138" s="126">
        <v>2.8</v>
      </c>
      <c r="AR138" s="126">
        <v>2.6</v>
      </c>
      <c r="AS138" s="126">
        <v>2.7</v>
      </c>
      <c r="AT138" s="126">
        <v>3</v>
      </c>
      <c r="AU138" s="126">
        <v>3.1</v>
      </c>
      <c r="AV138" s="126">
        <v>3.1</v>
      </c>
      <c r="AW138" s="126">
        <v>3</v>
      </c>
      <c r="AX138" s="126">
        <v>3.2</v>
      </c>
      <c r="AY138" s="126">
        <v>3.1</v>
      </c>
      <c r="AZ138" s="126">
        <v>2.9</v>
      </c>
      <c r="BA138" s="126">
        <v>2.9</v>
      </c>
      <c r="BB138" s="126">
        <v>2.7</v>
      </c>
      <c r="BC138" s="126">
        <v>2.6</v>
      </c>
      <c r="BD138" s="126">
        <v>2.6</v>
      </c>
      <c r="BE138" s="126">
        <v>2.6</v>
      </c>
      <c r="BF138" s="126">
        <v>2.6</v>
      </c>
      <c r="BG138" s="126">
        <v>1.8</v>
      </c>
      <c r="BH138" s="126">
        <v>1.7</v>
      </c>
      <c r="BI138" s="126">
        <v>1.3</v>
      </c>
      <c r="BJ138" s="126">
        <v>1</v>
      </c>
      <c r="BK138" s="126">
        <v>1</v>
      </c>
      <c r="BL138" s="126">
        <v>1.1000000000000001</v>
      </c>
      <c r="BM138" s="126">
        <v>1.2</v>
      </c>
      <c r="BN138" s="126">
        <v>1.3</v>
      </c>
      <c r="BO138" s="126">
        <v>1</v>
      </c>
      <c r="BP138" s="126">
        <v>0.7</v>
      </c>
      <c r="BQ138" s="126">
        <v>0.4</v>
      </c>
      <c r="BR138" s="126">
        <v>0.1</v>
      </c>
      <c r="BS138" s="126">
        <v>0.2</v>
      </c>
      <c r="BT138" s="126">
        <v>0.3</v>
      </c>
      <c r="BU138" s="126">
        <v>0.4</v>
      </c>
      <c r="BV138" s="126">
        <v>0.4</v>
      </c>
      <c r="BW138" s="126">
        <v>0.8</v>
      </c>
      <c r="BX138" s="126">
        <v>1.1000000000000001</v>
      </c>
      <c r="BY138" s="126">
        <v>1.5</v>
      </c>
      <c r="BZ138" s="126">
        <v>1.8</v>
      </c>
      <c r="CA138" s="126">
        <v>1.8</v>
      </c>
      <c r="CB138" s="126">
        <v>1.9</v>
      </c>
      <c r="CC138" s="126">
        <v>1.9</v>
      </c>
      <c r="CD138" s="126">
        <v>2</v>
      </c>
      <c r="CE138" s="126">
        <v>2.0597500000000002</v>
      </c>
      <c r="CF138" s="126">
        <v>2.0659700000000001</v>
      </c>
      <c r="CG138" s="126">
        <v>2.1306500000000002</v>
      </c>
      <c r="CH138" s="126">
        <v>2.2180300000000002</v>
      </c>
      <c r="CI138" s="126">
        <v>1.73207</v>
      </c>
      <c r="CJ138" s="126">
        <v>1.6751199999999999</v>
      </c>
      <c r="CK138" s="126">
        <v>1.0824199999999999</v>
      </c>
      <c r="CL138" s="126">
        <v>0.27378000000000002</v>
      </c>
      <c r="CM138" s="126">
        <v>0.27378000000000002</v>
      </c>
      <c r="CN138" s="126">
        <v>0.27378000000000002</v>
      </c>
      <c r="CO138" s="126">
        <v>0.27378000000000002</v>
      </c>
      <c r="CP138" s="126">
        <v>0.27378000000000002</v>
      </c>
      <c r="CQ138" s="126">
        <v>0.27378000000000002</v>
      </c>
    </row>
    <row r="139" spans="1:95" ht="14.25" customHeight="1" x14ac:dyDescent="0.25">
      <c r="A139" s="99"/>
      <c r="B139" s="96" t="s">
        <v>21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  <c r="AG139" s="96"/>
      <c r="AH139" s="96"/>
      <c r="AI139" s="126">
        <v>196</v>
      </c>
      <c r="AJ139" s="126">
        <v>200.5</v>
      </c>
      <c r="AK139" s="126">
        <v>203.70000000000002</v>
      </c>
      <c r="AL139" s="126">
        <v>208.9</v>
      </c>
      <c r="AM139" s="126">
        <v>197.70000000000002</v>
      </c>
      <c r="AN139" s="126">
        <v>187.5</v>
      </c>
      <c r="AO139" s="126">
        <v>175.29999999999998</v>
      </c>
      <c r="AP139" s="126">
        <v>164.1</v>
      </c>
      <c r="AQ139" s="126">
        <v>162.9</v>
      </c>
      <c r="AR139" s="126">
        <v>162.69999999999999</v>
      </c>
      <c r="AS139" s="126">
        <v>162.20000000000002</v>
      </c>
      <c r="AT139" s="126">
        <v>163.79999999999998</v>
      </c>
      <c r="AU139" s="126">
        <v>177.8</v>
      </c>
      <c r="AV139" s="126">
        <v>170.3</v>
      </c>
      <c r="AW139" s="126">
        <v>179.3</v>
      </c>
      <c r="AX139" s="126">
        <v>196.4</v>
      </c>
      <c r="AY139" s="126">
        <v>134.5</v>
      </c>
      <c r="AZ139" s="126">
        <v>154.99999999999997</v>
      </c>
      <c r="BA139" s="126">
        <v>153.30000000000001</v>
      </c>
      <c r="BB139" s="126">
        <v>179.10000000000002</v>
      </c>
      <c r="BC139" s="126">
        <v>212.7</v>
      </c>
      <c r="BD139" s="126">
        <v>197.4</v>
      </c>
      <c r="BE139" s="126">
        <v>213.8</v>
      </c>
      <c r="BF139" s="126">
        <v>230</v>
      </c>
      <c r="BG139" s="126">
        <v>221.1</v>
      </c>
      <c r="BH139" s="126">
        <v>236.39999999999998</v>
      </c>
      <c r="BI139" s="126">
        <v>239.6</v>
      </c>
      <c r="BJ139" s="126">
        <v>235.6</v>
      </c>
      <c r="BK139" s="126">
        <v>226.5</v>
      </c>
      <c r="BL139" s="126">
        <v>236.5</v>
      </c>
      <c r="BM139" s="126">
        <v>214.4</v>
      </c>
      <c r="BN139" s="126">
        <v>205.3</v>
      </c>
      <c r="BO139" s="126">
        <v>215.5</v>
      </c>
      <c r="BP139" s="126">
        <v>210.89999999999998</v>
      </c>
      <c r="BQ139" s="126">
        <v>210.5</v>
      </c>
      <c r="BR139" s="126">
        <v>258.8</v>
      </c>
      <c r="BS139" s="126">
        <v>306.10000000000002</v>
      </c>
      <c r="BT139" s="126">
        <v>327.3</v>
      </c>
      <c r="BU139" s="126">
        <v>359.09999999999997</v>
      </c>
      <c r="BV139" s="126">
        <v>363.3</v>
      </c>
      <c r="BW139" s="126">
        <v>364.09999999999997</v>
      </c>
      <c r="BX139" s="126">
        <v>348.2</v>
      </c>
      <c r="BY139" s="126">
        <v>366</v>
      </c>
      <c r="BZ139" s="126">
        <v>354.8</v>
      </c>
      <c r="CA139" s="126">
        <v>294.20000000000005</v>
      </c>
      <c r="CB139" s="126">
        <v>224.9</v>
      </c>
      <c r="CC139" s="126">
        <v>170.9</v>
      </c>
      <c r="CD139" s="126">
        <v>124.5</v>
      </c>
      <c r="CE139" s="126">
        <v>117.20734</v>
      </c>
      <c r="CF139" s="126">
        <v>222.52984000000001</v>
      </c>
      <c r="CG139" s="126">
        <v>209.97214</v>
      </c>
      <c r="CH139" s="126">
        <v>226.80544</v>
      </c>
      <c r="CI139" s="126">
        <v>226.21659000000002</v>
      </c>
      <c r="CJ139" s="126">
        <v>198.63868300000001</v>
      </c>
      <c r="CK139" s="126">
        <v>201.14236</v>
      </c>
      <c r="CL139" s="126">
        <v>208.90452999999999</v>
      </c>
      <c r="CM139" s="126">
        <v>216.21747999999999</v>
      </c>
      <c r="CN139" s="126">
        <v>187.61150999999998</v>
      </c>
      <c r="CO139" s="126">
        <v>156.19197</v>
      </c>
      <c r="CP139" s="126">
        <v>144.10306000000003</v>
      </c>
      <c r="CQ139" s="126">
        <v>162.72470999999305</v>
      </c>
    </row>
    <row r="140" spans="1:95" ht="14.25" customHeight="1" thickBot="1" x14ac:dyDescent="0.3">
      <c r="A140" s="99"/>
      <c r="B140" s="98" t="s">
        <v>191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126">
        <v>4.9000000000000004</v>
      </c>
      <c r="AJ140" s="126">
        <v>5.7</v>
      </c>
      <c r="AK140" s="126">
        <v>5.3</v>
      </c>
      <c r="AL140" s="126">
        <v>6.8</v>
      </c>
      <c r="AM140" s="126">
        <v>5.4</v>
      </c>
      <c r="AN140" s="126">
        <v>5.8</v>
      </c>
      <c r="AO140" s="126">
        <v>5.6</v>
      </c>
      <c r="AP140" s="126">
        <v>6.4</v>
      </c>
      <c r="AQ140" s="126">
        <v>5.3</v>
      </c>
      <c r="AR140" s="126">
        <v>5.2</v>
      </c>
      <c r="AS140" s="126">
        <v>4.9000000000000004</v>
      </c>
      <c r="AT140" s="126">
        <v>6.6</v>
      </c>
      <c r="AU140" s="126">
        <v>38.5</v>
      </c>
      <c r="AV140" s="126">
        <v>47.7</v>
      </c>
      <c r="AW140" s="126">
        <v>74.099999999999994</v>
      </c>
      <c r="AX140" s="126">
        <v>111.7</v>
      </c>
      <c r="AY140" s="126">
        <v>44.8</v>
      </c>
      <c r="AZ140" s="126">
        <v>70.599999999999994</v>
      </c>
      <c r="BA140" s="126">
        <v>62.6</v>
      </c>
      <c r="BB140" s="126">
        <v>51.8</v>
      </c>
      <c r="BC140" s="126">
        <v>57.3</v>
      </c>
      <c r="BD140" s="126">
        <v>56.8</v>
      </c>
      <c r="BE140" s="126">
        <v>63.5</v>
      </c>
      <c r="BF140" s="126">
        <v>68.7</v>
      </c>
      <c r="BG140" s="126">
        <v>59.6</v>
      </c>
      <c r="BH140" s="126">
        <v>73.099999999999994</v>
      </c>
      <c r="BI140" s="126">
        <v>75.900000000000006</v>
      </c>
      <c r="BJ140" s="126">
        <v>69.400000000000006</v>
      </c>
      <c r="BK140" s="126">
        <v>68.900000000000006</v>
      </c>
      <c r="BL140" s="126">
        <v>86.9</v>
      </c>
      <c r="BM140" s="126">
        <v>80.599999999999994</v>
      </c>
      <c r="BN140" s="126">
        <v>84.5</v>
      </c>
      <c r="BO140" s="126">
        <v>76.099999999999994</v>
      </c>
      <c r="BP140" s="126">
        <v>77.3</v>
      </c>
      <c r="BQ140" s="126">
        <v>79.8</v>
      </c>
      <c r="BR140" s="126">
        <v>85.9</v>
      </c>
      <c r="BS140" s="126">
        <v>90.9</v>
      </c>
      <c r="BT140" s="126">
        <v>89.7</v>
      </c>
      <c r="BU140" s="126">
        <v>106.1</v>
      </c>
      <c r="BV140" s="126">
        <v>103.6</v>
      </c>
      <c r="BW140" s="126">
        <v>103.7</v>
      </c>
      <c r="BX140" s="126">
        <v>91.9</v>
      </c>
      <c r="BY140" s="126">
        <v>106.3</v>
      </c>
      <c r="BZ140" s="126">
        <v>99.2</v>
      </c>
      <c r="CA140" s="126">
        <v>97.199999999999989</v>
      </c>
      <c r="CB140" s="126">
        <v>89.3</v>
      </c>
      <c r="CC140" s="126">
        <v>91</v>
      </c>
      <c r="CD140" s="126">
        <v>108.3</v>
      </c>
      <c r="CE140" s="126">
        <v>109.67471999999999</v>
      </c>
      <c r="CF140" s="126">
        <v>105.87663000000001</v>
      </c>
      <c r="CG140" s="126">
        <v>115.42015000000001</v>
      </c>
      <c r="CH140" s="126">
        <v>121.56704999999999</v>
      </c>
      <c r="CI140" s="126">
        <v>122.08540000000001</v>
      </c>
      <c r="CJ140" s="126">
        <v>116.80276000000001</v>
      </c>
      <c r="CK140" s="126">
        <v>128.1182</v>
      </c>
      <c r="CL140" s="126">
        <v>133.86838</v>
      </c>
      <c r="CM140" s="126">
        <v>135.86932999999999</v>
      </c>
      <c r="CN140" s="126">
        <v>126.26385000000001</v>
      </c>
      <c r="CO140" s="126">
        <v>135.62263999999999</v>
      </c>
      <c r="CP140" s="126">
        <v>139.27045000000001</v>
      </c>
      <c r="CQ140" s="126">
        <v>143.59925999999999</v>
      </c>
    </row>
    <row r="141" spans="1:95" ht="15" customHeight="1" thickBot="1" x14ac:dyDescent="0.3">
      <c r="A141" s="93"/>
      <c r="B141" s="102" t="s">
        <v>198</v>
      </c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28">
        <v>-2503.1000000000004</v>
      </c>
      <c r="AJ141" s="128">
        <v>-2928.8999999999996</v>
      </c>
      <c r="AK141" s="128">
        <v>-2945.5</v>
      </c>
      <c r="AL141" s="128">
        <v>-3200.2999999999993</v>
      </c>
      <c r="AM141" s="128">
        <v>-3113.9000000000033</v>
      </c>
      <c r="AN141" s="128">
        <v>-2884.0000000000018</v>
      </c>
      <c r="AO141" s="128">
        <v>-2782.2999999999975</v>
      </c>
      <c r="AP141" s="128">
        <v>-3156.3999999999996</v>
      </c>
      <c r="AQ141" s="128">
        <v>-3265.4999999999964</v>
      </c>
      <c r="AR141" s="128">
        <v>-3270.1000000000004</v>
      </c>
      <c r="AS141" s="128">
        <v>-3646.6000000000022</v>
      </c>
      <c r="AT141" s="128">
        <v>-3835.2999999999975</v>
      </c>
      <c r="AU141" s="128">
        <v>-3966.7000000000007</v>
      </c>
      <c r="AV141" s="128">
        <v>-4478.5999999999985</v>
      </c>
      <c r="AW141" s="128">
        <v>-5134.7000000000007</v>
      </c>
      <c r="AX141" s="128">
        <v>-5623.1999999999989</v>
      </c>
      <c r="AY141" s="128">
        <v>-6458</v>
      </c>
      <c r="AZ141" s="128">
        <v>-6737.2999999999993</v>
      </c>
      <c r="BA141" s="128">
        <v>-7017.8999999999942</v>
      </c>
      <c r="BB141" s="128">
        <v>-7751.8999999999978</v>
      </c>
      <c r="BC141" s="128">
        <v>-8003.5999999999985</v>
      </c>
      <c r="BD141" s="128">
        <v>-8548.1000000000022</v>
      </c>
      <c r="BE141" s="128">
        <v>-9318.1</v>
      </c>
      <c r="BF141" s="128">
        <v>-10080.700000000004</v>
      </c>
      <c r="BG141" s="128">
        <v>-10240.299999999999</v>
      </c>
      <c r="BH141" s="128">
        <v>-10848.499999999996</v>
      </c>
      <c r="BI141" s="128">
        <v>-11570.899999999998</v>
      </c>
      <c r="BJ141" s="128">
        <v>-12478.400000000001</v>
      </c>
      <c r="BK141" s="128">
        <v>-11831</v>
      </c>
      <c r="BL141" s="128">
        <v>-12353.800000000003</v>
      </c>
      <c r="BM141" s="128">
        <v>-13088.900000000001</v>
      </c>
      <c r="BN141" s="128">
        <v>-13534.500000000004</v>
      </c>
      <c r="BO141" s="128">
        <v>-13165.3</v>
      </c>
      <c r="BP141" s="128">
        <v>-12790.5</v>
      </c>
      <c r="BQ141" s="128">
        <v>-12850.900000000001</v>
      </c>
      <c r="BR141" s="128">
        <v>-13794</v>
      </c>
      <c r="BS141" s="128">
        <v>-13211.400000000001</v>
      </c>
      <c r="BT141" s="128">
        <v>-13313.5</v>
      </c>
      <c r="BU141" s="128">
        <v>-13577.900000000001</v>
      </c>
      <c r="BV141" s="128">
        <v>-13543.600000000006</v>
      </c>
      <c r="BW141" s="128">
        <v>-13181.399999999994</v>
      </c>
      <c r="BX141" s="128">
        <v>-13010.399999999994</v>
      </c>
      <c r="BY141" s="128">
        <v>-12532.099999999999</v>
      </c>
      <c r="BZ141" s="128">
        <v>-12488.800000000003</v>
      </c>
      <c r="CA141" s="128">
        <v>-11978.299999999996</v>
      </c>
      <c r="CB141" s="128">
        <v>-11571.320000000007</v>
      </c>
      <c r="CC141" s="128">
        <v>-11377.599999999991</v>
      </c>
      <c r="CD141" s="128">
        <v>-11404.800000000003</v>
      </c>
      <c r="CE141" s="128">
        <v>-10284.362470000004</v>
      </c>
      <c r="CF141" s="128">
        <v>-9868.3291000000027</v>
      </c>
      <c r="CG141" s="128">
        <v>-8654.967009999993</v>
      </c>
      <c r="CH141" s="128">
        <v>-8248.5237100000013</v>
      </c>
      <c r="CI141" s="128">
        <v>-7149.5551799999957</v>
      </c>
      <c r="CJ141" s="128">
        <v>-7104.250119999997</v>
      </c>
      <c r="CK141" s="128">
        <v>-6742.7161500000002</v>
      </c>
      <c r="CL141" s="128">
        <v>-7145.0799499999994</v>
      </c>
      <c r="CM141" s="128">
        <v>-6782.993349999997</v>
      </c>
      <c r="CN141" s="128">
        <v>-6098.7979300000006</v>
      </c>
      <c r="CO141" s="128">
        <v>-6432.8723100000061</v>
      </c>
      <c r="CP141" s="128">
        <v>-5983.0199799999973</v>
      </c>
      <c r="CQ141" s="128">
        <v>-6000.0455199999997</v>
      </c>
    </row>
    <row r="142" spans="1:95" ht="15" customHeight="1" x14ac:dyDescent="0.25">
      <c r="A142" s="93"/>
      <c r="B142" s="131" t="str">
        <f>BPAnalitica!$B$50</f>
        <v>Julio 2023.</v>
      </c>
      <c r="C142" s="131"/>
      <c r="D142" s="131"/>
      <c r="E142" s="131"/>
      <c r="F142" s="131"/>
      <c r="G142" s="131"/>
      <c r="H142" s="131"/>
      <c r="I142" s="131"/>
      <c r="J142" s="131"/>
      <c r="K142" s="131"/>
      <c r="L142" s="131"/>
      <c r="M142" s="131"/>
      <c r="N142" s="131"/>
      <c r="O142" s="131"/>
      <c r="P142" s="131"/>
      <c r="Q142" s="131"/>
      <c r="R142" s="131"/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1"/>
      <c r="AH142" s="131"/>
      <c r="AI142" s="167"/>
      <c r="AJ142" s="167"/>
      <c r="AK142" s="167"/>
      <c r="AL142" s="167"/>
      <c r="AM142" s="167"/>
      <c r="AN142" s="167"/>
      <c r="AO142" s="167"/>
      <c r="AP142" s="167"/>
      <c r="AQ142" s="167"/>
      <c r="AR142" s="167"/>
      <c r="AS142" s="167"/>
      <c r="AT142" s="167"/>
      <c r="AU142" s="167"/>
      <c r="AV142" s="167"/>
      <c r="AW142" s="167"/>
      <c r="AX142" s="167"/>
      <c r="AY142" s="167"/>
      <c r="AZ142" s="167"/>
      <c r="BA142" s="167"/>
      <c r="BB142" s="167"/>
      <c r="BC142" s="167"/>
      <c r="BD142" s="167"/>
      <c r="BE142" s="167"/>
      <c r="BF142" s="167"/>
      <c r="BG142" s="167"/>
      <c r="BH142" s="167"/>
      <c r="BI142" s="167"/>
      <c r="BJ142" s="167"/>
      <c r="BK142" s="167"/>
      <c r="BL142" s="167"/>
      <c r="BM142" s="167"/>
      <c r="BN142" s="167"/>
      <c r="BO142" s="167"/>
      <c r="BP142" s="167"/>
      <c r="BQ142" s="167"/>
      <c r="BR142" s="167"/>
      <c r="BS142" s="167"/>
      <c r="BT142" s="167"/>
      <c r="BU142" s="167"/>
      <c r="BV142" s="167"/>
      <c r="BW142" s="167"/>
      <c r="BX142" s="167"/>
      <c r="BY142" s="167"/>
      <c r="BZ142" s="167"/>
      <c r="CA142" s="167"/>
      <c r="CB142" s="167"/>
      <c r="CC142" s="167"/>
      <c r="CD142" s="167"/>
      <c r="CE142" s="167"/>
      <c r="CF142" s="130"/>
      <c r="CG142" s="130"/>
      <c r="CH142" s="130"/>
      <c r="CI142" s="130"/>
      <c r="CJ142" s="130"/>
      <c r="CK142" s="130"/>
      <c r="CL142" s="130"/>
      <c r="CM142" s="130"/>
      <c r="CN142" s="130"/>
      <c r="CO142" s="130"/>
      <c r="CP142" s="130"/>
      <c r="CQ142" s="130"/>
    </row>
    <row r="143" spans="1:95" x14ac:dyDescent="0.25"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63"/>
      <c r="BK143" s="63"/>
      <c r="BL143" s="63"/>
      <c r="BM143" s="63"/>
      <c r="BN143" s="63"/>
      <c r="BO143" s="63"/>
      <c r="BP143" s="63"/>
      <c r="BQ143" s="63"/>
      <c r="BR143" s="63"/>
      <c r="BS143" s="63"/>
      <c r="BT143" s="63"/>
      <c r="BU143" s="63"/>
      <c r="BV143" s="63"/>
      <c r="BW143" s="63"/>
      <c r="BX143" s="63"/>
      <c r="BY143" s="63"/>
      <c r="BZ143" s="63"/>
      <c r="CA143" s="63"/>
      <c r="CB143" s="63"/>
      <c r="CC143" s="63"/>
      <c r="CD143" s="63"/>
      <c r="CE143" s="63"/>
      <c r="CF143" s="63"/>
      <c r="CG143" s="63"/>
      <c r="CH143" s="63"/>
      <c r="CI143" s="63"/>
      <c r="CJ143" s="63"/>
      <c r="CK143" s="63"/>
      <c r="CL143" s="63"/>
      <c r="CM143" s="63"/>
      <c r="CN143" s="63"/>
      <c r="CO143" s="63"/>
      <c r="CP143" s="63"/>
      <c r="CQ143" s="63"/>
    </row>
    <row r="144" spans="1:95" x14ac:dyDescent="0.25">
      <c r="B144" s="3" t="s">
        <v>99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63"/>
      <c r="BK144" s="63"/>
      <c r="BL144" s="63"/>
      <c r="BM144" s="63"/>
      <c r="BN144" s="63"/>
      <c r="BO144" s="63"/>
      <c r="BP144" s="63"/>
      <c r="BQ144" s="63"/>
      <c r="BR144" s="63"/>
      <c r="BS144" s="63"/>
      <c r="BT144" s="63"/>
      <c r="BU144" s="63"/>
      <c r="BV144" s="63"/>
      <c r="BW144" s="63"/>
      <c r="BX144" s="63"/>
      <c r="BY144" s="63"/>
      <c r="BZ144" s="63"/>
      <c r="CA144" s="63"/>
      <c r="CB144" s="63"/>
      <c r="CC144" s="63"/>
      <c r="CD144" s="63"/>
      <c r="CE144" s="63"/>
      <c r="CF144" s="63"/>
      <c r="CG144" s="63"/>
      <c r="CH144" s="63"/>
      <c r="CI144" s="63"/>
      <c r="CJ144" s="63"/>
      <c r="CK144" s="63"/>
      <c r="CL144" s="63"/>
      <c r="CM144" s="63"/>
      <c r="CN144" s="63"/>
      <c r="CO144" s="63"/>
      <c r="CP144" s="63"/>
      <c r="CQ144" s="63"/>
    </row>
    <row r="145" spans="2:95" x14ac:dyDescent="0.25">
      <c r="B145" s="103" t="s">
        <v>100</v>
      </c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4">
        <v>377.2</v>
      </c>
      <c r="AJ145" s="104">
        <v>385</v>
      </c>
      <c r="AK145" s="104">
        <v>391</v>
      </c>
      <c r="AL145" s="104">
        <v>381</v>
      </c>
      <c r="AM145" s="104">
        <v>373.1</v>
      </c>
      <c r="AN145" s="104">
        <v>378</v>
      </c>
      <c r="AO145" s="104">
        <v>380</v>
      </c>
      <c r="AP145" s="104">
        <v>385.4</v>
      </c>
      <c r="AQ145" s="104">
        <v>420.4</v>
      </c>
      <c r="AR145" s="104">
        <v>427.5</v>
      </c>
      <c r="AS145" s="104">
        <v>428.3</v>
      </c>
      <c r="AT145" s="104">
        <v>452.1</v>
      </c>
      <c r="AU145" s="104">
        <v>477.4</v>
      </c>
      <c r="AV145" s="104">
        <v>474.5</v>
      </c>
      <c r="AW145" s="104">
        <v>474.3</v>
      </c>
      <c r="AX145" s="104">
        <v>494.3</v>
      </c>
      <c r="AY145" s="104">
        <v>507.9</v>
      </c>
      <c r="AZ145" s="104">
        <v>503.1</v>
      </c>
      <c r="BA145" s="104">
        <v>522.4</v>
      </c>
      <c r="BB145" s="104">
        <v>532.70000000000005</v>
      </c>
      <c r="BC145" s="104">
        <v>589</v>
      </c>
      <c r="BD145" s="104">
        <v>594.80000000000007</v>
      </c>
      <c r="BE145" s="104">
        <v>604.5</v>
      </c>
      <c r="BF145" s="104">
        <v>614.9</v>
      </c>
      <c r="BG145" s="104">
        <v>626.20000000000005</v>
      </c>
      <c r="BH145" s="104">
        <v>649.79999999999995</v>
      </c>
      <c r="BI145" s="104">
        <v>657.5</v>
      </c>
      <c r="BJ145" s="104">
        <v>685.19999999999993</v>
      </c>
      <c r="BK145" s="104">
        <v>726.19999999999993</v>
      </c>
      <c r="BL145" s="104">
        <v>814.9</v>
      </c>
      <c r="BM145" s="104">
        <v>842.9</v>
      </c>
      <c r="BN145" s="104">
        <v>866.6</v>
      </c>
      <c r="BO145" s="104">
        <v>909.30000000000007</v>
      </c>
      <c r="BP145" s="104">
        <v>962.7</v>
      </c>
      <c r="BQ145" s="104">
        <v>1037.0999999999999</v>
      </c>
      <c r="BR145" s="104">
        <v>1084.8999999999999</v>
      </c>
      <c r="BS145" s="104">
        <v>1145.5</v>
      </c>
      <c r="BT145" s="104">
        <v>1202.7</v>
      </c>
      <c r="BU145" s="104">
        <v>1255.0999999999999</v>
      </c>
      <c r="BV145" s="104">
        <v>1303</v>
      </c>
      <c r="BW145" s="104">
        <v>1352.2</v>
      </c>
      <c r="BX145" s="104">
        <v>1393.3</v>
      </c>
      <c r="BY145" s="104">
        <v>1420.9999999999998</v>
      </c>
      <c r="BZ145" s="104">
        <v>1455.3</v>
      </c>
      <c r="CA145" s="104">
        <v>1490</v>
      </c>
      <c r="CB145" s="104">
        <v>1526.1</v>
      </c>
      <c r="CC145" s="104">
        <v>1571</v>
      </c>
      <c r="CD145" s="104">
        <v>1635.8</v>
      </c>
      <c r="CE145" s="104">
        <v>1669.53656</v>
      </c>
      <c r="CF145" s="104">
        <v>1712.12211</v>
      </c>
      <c r="CG145" s="104">
        <v>1746.9424799999999</v>
      </c>
      <c r="CH145" s="104">
        <v>1768.83681</v>
      </c>
      <c r="CI145" s="104">
        <v>1936.5688300000002</v>
      </c>
      <c r="CJ145" s="104">
        <v>2033.0809400000001</v>
      </c>
      <c r="CK145" s="104">
        <v>2158.9856300000001</v>
      </c>
      <c r="CL145" s="104">
        <v>2262.4752100000001</v>
      </c>
      <c r="CM145" s="104">
        <v>2320.6058800000001</v>
      </c>
      <c r="CN145" s="104">
        <v>2337.6149799999998</v>
      </c>
      <c r="CO145" s="104">
        <v>2671.8514300000002</v>
      </c>
      <c r="CP145" s="104">
        <v>2608.2581600000003</v>
      </c>
      <c r="CQ145" s="104">
        <v>2771.5150000000003</v>
      </c>
    </row>
    <row r="146" spans="2:95" x14ac:dyDescent="0.25">
      <c r="B146" s="103" t="s">
        <v>101</v>
      </c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  <c r="AG146" s="103"/>
      <c r="AH146" s="103"/>
      <c r="AI146" s="104">
        <v>2971.2999999999997</v>
      </c>
      <c r="AJ146" s="104">
        <v>3184.7</v>
      </c>
      <c r="AK146" s="104">
        <v>3383</v>
      </c>
      <c r="AL146" s="104">
        <v>3442</v>
      </c>
      <c r="AM146" s="104">
        <v>3434.3</v>
      </c>
      <c r="AN146" s="104">
        <v>3542.1000000000004</v>
      </c>
      <c r="AO146" s="104">
        <v>3585.9</v>
      </c>
      <c r="AP146" s="104">
        <v>3721</v>
      </c>
      <c r="AQ146" s="104">
        <v>4085.5</v>
      </c>
      <c r="AR146" s="104">
        <v>4206.7</v>
      </c>
      <c r="AS146" s="104">
        <v>4328.8999999999996</v>
      </c>
      <c r="AT146" s="104">
        <v>4554.2</v>
      </c>
      <c r="AU146" s="104">
        <v>5092.7</v>
      </c>
      <c r="AV146" s="104">
        <v>5331.7999999999993</v>
      </c>
      <c r="AW146" s="104">
        <v>5496.3</v>
      </c>
      <c r="AX146" s="104">
        <v>5831</v>
      </c>
      <c r="AY146" s="104">
        <v>6313.2</v>
      </c>
      <c r="AZ146" s="104">
        <v>6523.6</v>
      </c>
      <c r="BA146" s="104">
        <v>6668.9</v>
      </c>
      <c r="BB146" s="104">
        <v>7021.2000000000007</v>
      </c>
      <c r="BC146" s="104">
        <v>7663.8</v>
      </c>
      <c r="BD146" s="104">
        <v>8197.4</v>
      </c>
      <c r="BE146" s="104">
        <v>8667.7999999999993</v>
      </c>
      <c r="BF146" s="104">
        <v>9094</v>
      </c>
      <c r="BG146" s="104">
        <v>9568.7000000000007</v>
      </c>
      <c r="BH146" s="104">
        <v>9998.6999999999989</v>
      </c>
      <c r="BI146" s="104">
        <v>10439.199999999999</v>
      </c>
      <c r="BJ146" s="104">
        <v>10871.5</v>
      </c>
      <c r="BK146" s="104">
        <v>11207</v>
      </c>
      <c r="BL146" s="104">
        <v>11458</v>
      </c>
      <c r="BM146" s="104">
        <v>11741</v>
      </c>
      <c r="BN146" s="104">
        <v>12228.4</v>
      </c>
      <c r="BO146" s="104">
        <v>12484.2</v>
      </c>
      <c r="BP146" s="104">
        <v>13008.400000000001</v>
      </c>
      <c r="BQ146" s="104">
        <v>13551.1</v>
      </c>
      <c r="BR146" s="104">
        <v>13850.5</v>
      </c>
      <c r="BS146" s="104">
        <v>14286.1</v>
      </c>
      <c r="BT146" s="104">
        <v>14501</v>
      </c>
      <c r="BU146" s="104">
        <v>14761.1</v>
      </c>
      <c r="BV146" s="104">
        <v>15098.8</v>
      </c>
      <c r="BW146" s="104">
        <v>15335.900000000001</v>
      </c>
      <c r="BX146" s="104">
        <v>15362.800000000001</v>
      </c>
      <c r="BY146" s="104">
        <v>15177.2</v>
      </c>
      <c r="BZ146" s="104">
        <v>15587.400000000001</v>
      </c>
      <c r="CA146" s="104">
        <v>15933.400000000001</v>
      </c>
      <c r="CB146" s="104">
        <v>16086.699999999999</v>
      </c>
      <c r="CC146" s="104">
        <v>16288.2</v>
      </c>
      <c r="CD146" s="104">
        <v>16669.900000000001</v>
      </c>
      <c r="CE146" s="104">
        <v>17047.272272999999</v>
      </c>
      <c r="CF146" s="104">
        <v>17221.692329999998</v>
      </c>
      <c r="CG146" s="104">
        <v>17343.115969999999</v>
      </c>
      <c r="CH146" s="104">
        <v>17573.623780000002</v>
      </c>
      <c r="CI146" s="104">
        <v>17967.398872999998</v>
      </c>
      <c r="CJ146" s="104">
        <v>18189.507077000002</v>
      </c>
      <c r="CK146" s="104">
        <v>18642.084340000001</v>
      </c>
      <c r="CL146" s="104">
        <v>21370.531069999997</v>
      </c>
      <c r="CM146" s="104">
        <v>21747.28096</v>
      </c>
      <c r="CN146" s="104">
        <v>21965.601853</v>
      </c>
      <c r="CO146" s="104">
        <v>22142.136363000001</v>
      </c>
      <c r="CP146" s="104">
        <v>22507.432542999999</v>
      </c>
      <c r="CQ146" s="104">
        <v>23084.005349999999</v>
      </c>
    </row>
  </sheetData>
  <phoneticPr fontId="76" type="noConversion"/>
  <pageMargins left="0.31496062992125984" right="0.23622047244094491" top="0.31496062992125984" bottom="0.43307086614173229" header="0.15748031496062992" footer="0.31496062992125984"/>
  <pageSetup scale="65" orientation="portrait" r:id="rId1"/>
  <rowBreaks count="1" manualBreakCount="1">
    <brk id="76" min="1" max="29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8A32-4BA0-468E-88E9-2EF6F6018346}">
  <dimension ref="B5:AQ54"/>
  <sheetViews>
    <sheetView showGridLines="0" workbookViewId="0">
      <pane xSplit="2" ySplit="9" topLeftCell="AO31" activePane="bottomRight" state="frozen"/>
      <selection pane="topRight" activeCell="C1" sqref="C1"/>
      <selection pane="bottomLeft" activeCell="A10" sqref="A10"/>
      <selection pane="bottomRight" activeCell="AT34" sqref="AT34"/>
    </sheetView>
  </sheetViews>
  <sheetFormatPr baseColWidth="10" defaultRowHeight="15" x14ac:dyDescent="0.25"/>
  <cols>
    <col min="1" max="1" width="2.7109375" customWidth="1"/>
    <col min="2" max="2" width="76" customWidth="1"/>
    <col min="4" max="7" width="17.42578125" customWidth="1"/>
    <col min="9" max="9" width="5.7109375" customWidth="1"/>
    <col min="11" max="14" width="17.42578125" customWidth="1"/>
    <col min="16" max="16" width="5.7109375" customWidth="1"/>
    <col min="18" max="21" width="17.42578125" customWidth="1"/>
    <col min="23" max="23" width="5.42578125" customWidth="1"/>
    <col min="25" max="28" width="17.42578125" customWidth="1"/>
    <col min="30" max="30" width="5.42578125" customWidth="1"/>
    <col min="32" max="35" width="17.42578125" customWidth="1"/>
    <col min="37" max="37" width="5.42578125" customWidth="1"/>
    <col min="39" max="42" width="17.42578125" customWidth="1"/>
  </cols>
  <sheetData>
    <row r="5" spans="2:43" ht="18.75" x14ac:dyDescent="0.3">
      <c r="B5" s="89" t="s">
        <v>421</v>
      </c>
    </row>
    <row r="6" spans="2:43" ht="15.75" x14ac:dyDescent="0.25">
      <c r="B6" s="90" t="s">
        <v>420</v>
      </c>
    </row>
    <row r="7" spans="2:43" ht="15.75" thickBot="1" x14ac:dyDescent="0.3"/>
    <row r="8" spans="2:43" ht="15" customHeight="1" x14ac:dyDescent="0.25">
      <c r="B8" s="55"/>
      <c r="C8" s="192" t="s">
        <v>419</v>
      </c>
      <c r="D8" s="157" t="s">
        <v>418</v>
      </c>
      <c r="E8" s="194" t="s">
        <v>417</v>
      </c>
      <c r="F8" s="194"/>
      <c r="G8" s="194"/>
      <c r="H8" s="192" t="s">
        <v>416</v>
      </c>
      <c r="J8" s="192" t="s">
        <v>478</v>
      </c>
      <c r="K8" s="157" t="s">
        <v>418</v>
      </c>
      <c r="L8" s="194" t="s">
        <v>417</v>
      </c>
      <c r="M8" s="194"/>
      <c r="N8" s="194"/>
      <c r="O8" s="192" t="s">
        <v>479</v>
      </c>
      <c r="Q8" s="192" t="s">
        <v>488</v>
      </c>
      <c r="R8" s="157" t="s">
        <v>418</v>
      </c>
      <c r="S8" s="194" t="s">
        <v>417</v>
      </c>
      <c r="T8" s="194"/>
      <c r="U8" s="194"/>
      <c r="V8" s="192" t="s">
        <v>489</v>
      </c>
      <c r="X8" s="192" t="s">
        <v>544</v>
      </c>
      <c r="Y8" s="157" t="s">
        <v>418</v>
      </c>
      <c r="Z8" s="194" t="s">
        <v>417</v>
      </c>
      <c r="AA8" s="194"/>
      <c r="AB8" s="194"/>
      <c r="AC8" s="192" t="s">
        <v>545</v>
      </c>
      <c r="AE8" s="192" t="s">
        <v>550</v>
      </c>
      <c r="AF8" s="157" t="s">
        <v>418</v>
      </c>
      <c r="AG8" s="194" t="s">
        <v>417</v>
      </c>
      <c r="AH8" s="194"/>
      <c r="AI8" s="194"/>
      <c r="AJ8" s="192" t="s">
        <v>551</v>
      </c>
      <c r="AL8" s="192" t="s">
        <v>605</v>
      </c>
      <c r="AM8" s="157" t="s">
        <v>418</v>
      </c>
      <c r="AN8" s="194" t="s">
        <v>417</v>
      </c>
      <c r="AO8" s="194"/>
      <c r="AP8" s="194"/>
      <c r="AQ8" s="192" t="s">
        <v>606</v>
      </c>
    </row>
    <row r="9" spans="2:43" ht="31.5" customHeight="1" thickBot="1" x14ac:dyDescent="0.3">
      <c r="B9" s="145"/>
      <c r="C9" s="193"/>
      <c r="D9" s="156" t="s">
        <v>415</v>
      </c>
      <c r="E9" s="156" t="s">
        <v>422</v>
      </c>
      <c r="F9" s="156" t="s">
        <v>414</v>
      </c>
      <c r="G9" s="156" t="s">
        <v>413</v>
      </c>
      <c r="H9" s="193"/>
      <c r="J9" s="193"/>
      <c r="K9" s="156" t="s">
        <v>415</v>
      </c>
      <c r="L9" s="156" t="s">
        <v>422</v>
      </c>
      <c r="M9" s="156" t="s">
        <v>414</v>
      </c>
      <c r="N9" s="156" t="s">
        <v>413</v>
      </c>
      <c r="O9" s="193"/>
      <c r="Q9" s="193"/>
      <c r="R9" s="156" t="s">
        <v>415</v>
      </c>
      <c r="S9" s="156" t="s">
        <v>422</v>
      </c>
      <c r="T9" s="156" t="s">
        <v>414</v>
      </c>
      <c r="U9" s="156" t="s">
        <v>413</v>
      </c>
      <c r="V9" s="193"/>
      <c r="X9" s="193"/>
      <c r="Y9" s="156" t="s">
        <v>415</v>
      </c>
      <c r="Z9" s="156" t="s">
        <v>422</v>
      </c>
      <c r="AA9" s="156" t="s">
        <v>414</v>
      </c>
      <c r="AB9" s="156" t="s">
        <v>413</v>
      </c>
      <c r="AC9" s="193"/>
      <c r="AE9" s="193"/>
      <c r="AF9" s="156" t="s">
        <v>415</v>
      </c>
      <c r="AG9" s="156" t="s">
        <v>422</v>
      </c>
      <c r="AH9" s="156" t="s">
        <v>414</v>
      </c>
      <c r="AI9" s="156" t="s">
        <v>413</v>
      </c>
      <c r="AJ9" s="193"/>
      <c r="AL9" s="193"/>
      <c r="AM9" s="156" t="s">
        <v>415</v>
      </c>
      <c r="AN9" s="156" t="s">
        <v>422</v>
      </c>
      <c r="AO9" s="156" t="s">
        <v>414</v>
      </c>
      <c r="AP9" s="156" t="s">
        <v>413</v>
      </c>
      <c r="AQ9" s="193"/>
    </row>
    <row r="11" spans="2:43" x14ac:dyDescent="0.25">
      <c r="B11" s="3" t="s">
        <v>412</v>
      </c>
      <c r="C11" s="154"/>
      <c r="D11" s="154"/>
      <c r="E11" s="154"/>
      <c r="F11" s="154"/>
      <c r="G11" s="154"/>
      <c r="H11" s="154"/>
      <c r="J11" s="154"/>
      <c r="K11" s="154"/>
      <c r="L11" s="154"/>
      <c r="M11" s="154"/>
      <c r="N11" s="154"/>
      <c r="O11" s="154"/>
      <c r="Q11" s="154"/>
      <c r="R11" s="154"/>
      <c r="S11" s="154"/>
      <c r="T11" s="154"/>
      <c r="U11" s="154"/>
      <c r="V11" s="154"/>
      <c r="X11" s="154"/>
      <c r="Y11" s="154"/>
      <c r="Z11" s="154"/>
      <c r="AA11" s="154"/>
      <c r="AB11" s="154"/>
      <c r="AC11" s="154"/>
      <c r="AE11" s="154"/>
      <c r="AF11" s="154"/>
      <c r="AG11" s="154"/>
      <c r="AH11" s="154"/>
      <c r="AI11" s="154"/>
      <c r="AJ11" s="154"/>
      <c r="AL11" s="154"/>
      <c r="AM11" s="154"/>
      <c r="AN11" s="154"/>
      <c r="AO11" s="154"/>
      <c r="AP11" s="154"/>
      <c r="AQ11" s="154"/>
    </row>
    <row r="12" spans="2:43" x14ac:dyDescent="0.25">
      <c r="B12" s="94" t="s">
        <v>411</v>
      </c>
      <c r="C12" s="154"/>
      <c r="D12" s="154"/>
      <c r="E12" s="154"/>
      <c r="F12" s="154"/>
      <c r="G12" s="154"/>
      <c r="H12" s="154"/>
      <c r="I12" s="151"/>
      <c r="J12" s="154"/>
      <c r="K12" s="154"/>
      <c r="L12" s="154"/>
      <c r="M12" s="154"/>
      <c r="N12" s="154"/>
      <c r="O12" s="154"/>
      <c r="P12" s="151"/>
      <c r="Q12" s="154"/>
      <c r="R12" s="154"/>
      <c r="S12" s="154"/>
      <c r="T12" s="154"/>
      <c r="U12" s="154"/>
      <c r="V12" s="154"/>
      <c r="X12" s="154"/>
      <c r="Y12" s="154"/>
      <c r="Z12" s="154"/>
      <c r="AA12" s="154"/>
      <c r="AB12" s="154"/>
      <c r="AC12" s="154"/>
      <c r="AE12" s="154"/>
      <c r="AF12" s="154"/>
      <c r="AG12" s="154"/>
      <c r="AH12" s="154"/>
      <c r="AI12" s="154"/>
      <c r="AJ12" s="154"/>
      <c r="AL12" s="154"/>
      <c r="AM12" s="154"/>
      <c r="AN12" s="154"/>
      <c r="AO12" s="154"/>
      <c r="AP12" s="154"/>
      <c r="AQ12" s="154"/>
    </row>
    <row r="13" spans="2:43" x14ac:dyDescent="0.25">
      <c r="B13" s="101" t="s">
        <v>135</v>
      </c>
      <c r="C13" s="154">
        <v>1508.6</v>
      </c>
      <c r="D13" s="154">
        <v>64.400000000000006</v>
      </c>
      <c r="E13" s="154">
        <v>34.000000000000085</v>
      </c>
      <c r="F13" s="154">
        <v>0</v>
      </c>
      <c r="G13" s="154">
        <v>0</v>
      </c>
      <c r="H13" s="154">
        <v>1607</v>
      </c>
      <c r="I13" s="151"/>
      <c r="J13" s="154">
        <v>1607</v>
      </c>
      <c r="K13" s="154">
        <v>142.26359000000002</v>
      </c>
      <c r="L13" s="154">
        <v>-55.663590000000113</v>
      </c>
      <c r="M13" s="154">
        <v>0</v>
      </c>
      <c r="N13" s="154">
        <v>0</v>
      </c>
      <c r="O13" s="154">
        <v>1693.6</v>
      </c>
      <c r="P13" s="151"/>
      <c r="Q13" s="154">
        <v>1693.6</v>
      </c>
      <c r="R13" s="154">
        <v>374.47178999999994</v>
      </c>
      <c r="S13" s="154">
        <v>-4.1717899999997599</v>
      </c>
      <c r="T13" s="154">
        <v>0</v>
      </c>
      <c r="U13" s="154"/>
      <c r="V13" s="154">
        <v>2063.9</v>
      </c>
      <c r="X13" s="154">
        <v>2063.9</v>
      </c>
      <c r="Y13" s="154">
        <v>221.75118000000001</v>
      </c>
      <c r="Z13" s="154">
        <v>-28.981680000000125</v>
      </c>
      <c r="AA13" s="154">
        <v>0</v>
      </c>
      <c r="AB13" s="154">
        <v>0</v>
      </c>
      <c r="AC13" s="154">
        <v>2256.6695</v>
      </c>
      <c r="AE13" s="154">
        <v>2256.6695</v>
      </c>
      <c r="AF13" s="154">
        <v>640.77575999999999</v>
      </c>
      <c r="AG13" s="154">
        <v>21.970859999999902</v>
      </c>
      <c r="AH13" s="154">
        <v>0</v>
      </c>
      <c r="AI13" s="154">
        <v>0</v>
      </c>
      <c r="AJ13" s="154">
        <v>2919.4161199999999</v>
      </c>
      <c r="AL13" s="154">
        <v>2919.4161199999999</v>
      </c>
      <c r="AM13" s="154">
        <v>375.01197000000002</v>
      </c>
      <c r="AN13" s="154">
        <v>-56.785372999998344</v>
      </c>
      <c r="AO13" s="154">
        <v>0</v>
      </c>
      <c r="AP13" s="154">
        <v>0</v>
      </c>
      <c r="AQ13" s="154">
        <v>3237.6427170000015</v>
      </c>
    </row>
    <row r="14" spans="2:43" x14ac:dyDescent="0.25">
      <c r="B14" s="101" t="s">
        <v>2</v>
      </c>
      <c r="C14" s="154">
        <v>385.8</v>
      </c>
      <c r="D14" s="154">
        <v>-6.0000000000000018</v>
      </c>
      <c r="E14" s="154">
        <v>4.0000000000000018</v>
      </c>
      <c r="F14" s="154">
        <v>0</v>
      </c>
      <c r="G14" s="154">
        <v>0</v>
      </c>
      <c r="H14" s="154">
        <v>383.8</v>
      </c>
      <c r="I14" s="151"/>
      <c r="J14" s="154">
        <v>383.8</v>
      </c>
      <c r="K14" s="154">
        <v>-30.229219999999998</v>
      </c>
      <c r="L14" s="154">
        <v>-9.3707800000000248</v>
      </c>
      <c r="M14" s="154">
        <v>0</v>
      </c>
      <c r="N14" s="154">
        <v>0</v>
      </c>
      <c r="O14" s="154">
        <v>344.2</v>
      </c>
      <c r="P14" s="151"/>
      <c r="Q14" s="154">
        <v>344.2</v>
      </c>
      <c r="R14" s="154">
        <v>19.24972</v>
      </c>
      <c r="S14" s="154">
        <v>-4.9720000000011311E-2</v>
      </c>
      <c r="T14" s="154">
        <v>0</v>
      </c>
      <c r="U14" s="154"/>
      <c r="V14" s="154">
        <v>363.4</v>
      </c>
      <c r="X14" s="154">
        <v>363.4</v>
      </c>
      <c r="Y14" s="154">
        <v>0.78302000000000138</v>
      </c>
      <c r="Z14" s="154">
        <v>-2.5069999999893788E-2</v>
      </c>
      <c r="AA14" s="154">
        <v>0</v>
      </c>
      <c r="AB14" s="154">
        <v>0</v>
      </c>
      <c r="AC14" s="154">
        <v>364.15795000000008</v>
      </c>
      <c r="AE14" s="154">
        <v>364.15795000000008</v>
      </c>
      <c r="AF14" s="154">
        <v>97.135050000000007</v>
      </c>
      <c r="AG14" s="154">
        <v>0.51998999999992179</v>
      </c>
      <c r="AH14" s="154">
        <v>0</v>
      </c>
      <c r="AI14" s="154">
        <v>0</v>
      </c>
      <c r="AJ14" s="154">
        <v>461.81299000000001</v>
      </c>
      <c r="AL14" s="154">
        <v>461.81299000000001</v>
      </c>
      <c r="AM14" s="154">
        <v>101.68353999999999</v>
      </c>
      <c r="AN14" s="154">
        <v>0.21372999999994136</v>
      </c>
      <c r="AO14" s="154">
        <v>0</v>
      </c>
      <c r="AP14" s="154">
        <v>0</v>
      </c>
      <c r="AQ14" s="154">
        <v>563.71025999999995</v>
      </c>
    </row>
    <row r="15" spans="2:43" x14ac:dyDescent="0.25">
      <c r="B15" s="101" t="s">
        <v>406</v>
      </c>
      <c r="C15" s="154">
        <v>0</v>
      </c>
      <c r="D15" s="154">
        <v>0</v>
      </c>
      <c r="E15" s="154">
        <v>0</v>
      </c>
      <c r="F15" s="154">
        <v>0</v>
      </c>
      <c r="G15" s="154">
        <v>0</v>
      </c>
      <c r="H15" s="154">
        <v>0</v>
      </c>
      <c r="I15" s="151"/>
      <c r="J15" s="154">
        <v>0</v>
      </c>
      <c r="K15" s="154">
        <v>0</v>
      </c>
      <c r="L15" s="154">
        <v>0</v>
      </c>
      <c r="M15" s="154">
        <v>0</v>
      </c>
      <c r="N15" s="154">
        <v>0</v>
      </c>
      <c r="O15" s="154">
        <v>0</v>
      </c>
      <c r="P15" s="151"/>
      <c r="Q15" s="154">
        <v>0</v>
      </c>
      <c r="R15" s="154">
        <v>0</v>
      </c>
      <c r="S15" s="154">
        <v>0</v>
      </c>
      <c r="T15" s="154">
        <v>0</v>
      </c>
      <c r="U15" s="154"/>
      <c r="V15" s="154">
        <v>0</v>
      </c>
      <c r="X15" s="154">
        <v>0</v>
      </c>
      <c r="Y15" s="154">
        <v>0</v>
      </c>
      <c r="Z15" s="154">
        <v>0</v>
      </c>
      <c r="AA15" s="154">
        <v>0</v>
      </c>
      <c r="AB15" s="154">
        <v>0</v>
      </c>
      <c r="AC15" s="154">
        <v>0</v>
      </c>
      <c r="AE15" s="154">
        <v>0</v>
      </c>
      <c r="AF15" s="154">
        <v>0</v>
      </c>
      <c r="AG15" s="154">
        <v>0</v>
      </c>
      <c r="AH15" s="154">
        <v>0</v>
      </c>
      <c r="AI15" s="154">
        <v>0</v>
      </c>
      <c r="AJ15" s="154">
        <v>0</v>
      </c>
      <c r="AL15" s="154">
        <v>0</v>
      </c>
      <c r="AM15" s="154">
        <v>0</v>
      </c>
      <c r="AN15" s="154">
        <v>0</v>
      </c>
      <c r="AO15" s="154">
        <v>0</v>
      </c>
      <c r="AP15" s="154">
        <v>0</v>
      </c>
      <c r="AQ15" s="154">
        <v>0</v>
      </c>
    </row>
    <row r="16" spans="2:43" x14ac:dyDescent="0.25">
      <c r="B16" s="101" t="s">
        <v>142</v>
      </c>
      <c r="C16" s="154">
        <v>10305.200000000001</v>
      </c>
      <c r="D16" s="154">
        <v>31.500000000000057</v>
      </c>
      <c r="E16" s="154">
        <v>41.099999999999582</v>
      </c>
      <c r="F16" s="154">
        <v>32.799999999999997</v>
      </c>
      <c r="G16" s="154">
        <v>0</v>
      </c>
      <c r="H16" s="154">
        <v>10410.6</v>
      </c>
      <c r="I16" s="151"/>
      <c r="J16" s="154">
        <v>10410.6</v>
      </c>
      <c r="K16" s="154">
        <v>17.069459999999978</v>
      </c>
      <c r="L16" s="154">
        <v>14.930539999998203</v>
      </c>
      <c r="M16" s="154">
        <v>-10.5</v>
      </c>
      <c r="N16" s="154">
        <v>0</v>
      </c>
      <c r="O16" s="154">
        <v>10432.099999999999</v>
      </c>
      <c r="P16" s="151"/>
      <c r="Q16" s="154">
        <v>10432.099999999999</v>
      </c>
      <c r="R16" s="154">
        <v>-86.184140000000014</v>
      </c>
      <c r="S16" s="154">
        <v>-4.4158599999974397</v>
      </c>
      <c r="T16" s="154">
        <v>-4.2</v>
      </c>
      <c r="U16" s="154"/>
      <c r="V16" s="154">
        <v>10337.300000000001</v>
      </c>
      <c r="X16" s="154">
        <v>10337.300000000001</v>
      </c>
      <c r="Y16" s="154">
        <v>573.72292999999991</v>
      </c>
      <c r="Z16" s="154">
        <v>18.805239999998594</v>
      </c>
      <c r="AA16" s="154">
        <v>24.7</v>
      </c>
      <c r="AB16" s="154">
        <v>0</v>
      </c>
      <c r="AC16" s="154">
        <v>10954.52817</v>
      </c>
      <c r="AE16" s="154">
        <v>10954.52817</v>
      </c>
      <c r="AF16" s="154">
        <v>2561.2273599999999</v>
      </c>
      <c r="AG16" s="154">
        <v>-25.609479999999714</v>
      </c>
      <c r="AH16" s="154">
        <v>-17.399999999999999</v>
      </c>
      <c r="AI16" s="154">
        <v>0</v>
      </c>
      <c r="AJ16" s="154">
        <v>13472.74605</v>
      </c>
      <c r="AL16" s="154">
        <v>13472.74605</v>
      </c>
      <c r="AM16" s="154">
        <v>13.903279999999938</v>
      </c>
      <c r="AN16" s="154">
        <v>6.1505899999972486</v>
      </c>
      <c r="AO16" s="154">
        <v>-7.2</v>
      </c>
      <c r="AP16" s="154">
        <v>0</v>
      </c>
      <c r="AQ16" s="154">
        <v>13485.599919999997</v>
      </c>
    </row>
    <row r="17" spans="2:43" x14ac:dyDescent="0.25">
      <c r="B17" s="101" t="s">
        <v>96</v>
      </c>
      <c r="C17" s="154">
        <v>9155.7000000000007</v>
      </c>
      <c r="D17" s="154">
        <v>2600.4</v>
      </c>
      <c r="E17" s="154">
        <v>-0.10000000000154685</v>
      </c>
      <c r="F17" s="154">
        <v>8.8000000000000007</v>
      </c>
      <c r="G17" s="154">
        <v>0</v>
      </c>
      <c r="H17" s="154">
        <v>11764.8</v>
      </c>
      <c r="I17" s="151"/>
      <c r="J17" s="154">
        <v>11764.8</v>
      </c>
      <c r="K17" s="154">
        <v>987.88272000000006</v>
      </c>
      <c r="L17" s="154">
        <v>1.7279999999936901E-2</v>
      </c>
      <c r="M17" s="154">
        <v>-1.9</v>
      </c>
      <c r="N17" s="154">
        <v>0</v>
      </c>
      <c r="O17" s="154">
        <v>12750.8</v>
      </c>
      <c r="P17" s="151"/>
      <c r="Q17" s="154">
        <v>12750.8</v>
      </c>
      <c r="R17" s="154">
        <v>1798.1795</v>
      </c>
      <c r="S17" s="154">
        <v>-1.1794999999995923</v>
      </c>
      <c r="T17" s="154">
        <v>236.1</v>
      </c>
      <c r="U17" s="154"/>
      <c r="V17" s="154">
        <v>14783.9</v>
      </c>
      <c r="X17" s="154">
        <v>14783.9</v>
      </c>
      <c r="Y17" s="154">
        <v>3188.5002800000002</v>
      </c>
      <c r="Z17" s="154">
        <v>0.4462000000010562</v>
      </c>
      <c r="AA17" s="154">
        <v>490.7</v>
      </c>
      <c r="AB17" s="154">
        <v>0</v>
      </c>
      <c r="AC17" s="154">
        <v>18463.546480000001</v>
      </c>
      <c r="AE17" s="154">
        <v>18463.546480000001</v>
      </c>
      <c r="AF17" s="154">
        <v>2808.7535900000003</v>
      </c>
      <c r="AG17" s="154">
        <v>9.5999999831519744E-4</v>
      </c>
      <c r="AH17" s="154">
        <v>-337.3</v>
      </c>
      <c r="AI17" s="154">
        <v>0</v>
      </c>
      <c r="AJ17" s="154">
        <v>20935.001029999999</v>
      </c>
      <c r="AL17" s="154">
        <v>20935.001029999999</v>
      </c>
      <c r="AM17" s="154">
        <v>33.025730000000067</v>
      </c>
      <c r="AN17" s="154">
        <v>-7.2469999944360097E-3</v>
      </c>
      <c r="AO17" s="154">
        <v>-952.9</v>
      </c>
      <c r="AP17" s="154">
        <v>0</v>
      </c>
      <c r="AQ17" s="154">
        <v>20015.119513000005</v>
      </c>
    </row>
    <row r="18" spans="2:43" x14ac:dyDescent="0.25">
      <c r="B18" s="94" t="s">
        <v>405</v>
      </c>
      <c r="C18" s="154"/>
      <c r="D18" s="154"/>
      <c r="E18" s="154"/>
      <c r="F18" s="154"/>
      <c r="G18" s="154"/>
      <c r="H18" s="154"/>
      <c r="I18" s="151"/>
      <c r="J18" s="154"/>
      <c r="K18" s="154"/>
      <c r="L18" s="154"/>
      <c r="M18" s="154"/>
      <c r="N18" s="154"/>
      <c r="O18" s="154"/>
      <c r="P18" s="151"/>
      <c r="Q18" s="154"/>
      <c r="R18" s="154"/>
      <c r="S18" s="154"/>
      <c r="T18" s="154"/>
      <c r="U18" s="154"/>
      <c r="V18" s="154"/>
      <c r="X18" s="154"/>
      <c r="Y18" s="154"/>
      <c r="Z18" s="154"/>
      <c r="AA18" s="154"/>
      <c r="AB18" s="154"/>
      <c r="AC18" s="154"/>
      <c r="AE18" s="154"/>
      <c r="AF18" s="154"/>
      <c r="AG18" s="154"/>
      <c r="AH18" s="154"/>
      <c r="AI18" s="154"/>
      <c r="AJ18" s="154"/>
      <c r="AL18" s="154"/>
      <c r="AM18" s="154"/>
      <c r="AN18" s="154"/>
      <c r="AO18" s="154"/>
      <c r="AP18" s="154"/>
      <c r="AQ18" s="154"/>
    </row>
    <row r="19" spans="2:43" x14ac:dyDescent="0.25">
      <c r="B19" s="101" t="s">
        <v>404</v>
      </c>
      <c r="C19" s="154">
        <v>1997.1999999999998</v>
      </c>
      <c r="D19" s="154">
        <v>200.59999999999997</v>
      </c>
      <c r="E19" s="154">
        <v>21.400000000000219</v>
      </c>
      <c r="F19" s="154">
        <v>32.799999999999997</v>
      </c>
      <c r="G19" s="154">
        <v>0</v>
      </c>
      <c r="H19" s="154">
        <v>2252</v>
      </c>
      <c r="I19" s="154">
        <v>0</v>
      </c>
      <c r="J19" s="154">
        <v>2252</v>
      </c>
      <c r="K19" s="154">
        <v>200.84204000000003</v>
      </c>
      <c r="L19" s="154">
        <v>-46.642040000000208</v>
      </c>
      <c r="M19" s="154">
        <v>-10.5</v>
      </c>
      <c r="N19" s="154">
        <v>0</v>
      </c>
      <c r="O19" s="154">
        <v>2395.6999999999998</v>
      </c>
      <c r="P19" s="154">
        <v>0</v>
      </c>
      <c r="Q19" s="154">
        <v>2395.6999999999998</v>
      </c>
      <c r="R19" s="154">
        <v>173.90412000000001</v>
      </c>
      <c r="S19" s="154">
        <v>1.3958800000003579</v>
      </c>
      <c r="T19" s="154">
        <v>-4.2</v>
      </c>
      <c r="U19" s="154">
        <v>0</v>
      </c>
      <c r="V19" s="154">
        <v>2566.8000000000002</v>
      </c>
      <c r="W19" s="154"/>
      <c r="X19" s="154">
        <v>2566.8000000000002</v>
      </c>
      <c r="Y19" s="154">
        <v>160.17857999999998</v>
      </c>
      <c r="Z19" s="154">
        <v>-15.717060000000327</v>
      </c>
      <c r="AA19" s="154">
        <v>24.7</v>
      </c>
      <c r="AB19" s="154">
        <v>0</v>
      </c>
      <c r="AC19" s="154">
        <v>2735.9615199999998</v>
      </c>
      <c r="AD19" s="154"/>
      <c r="AE19" s="154">
        <v>2735.9615199999998</v>
      </c>
      <c r="AF19" s="154">
        <v>190.79802000000004</v>
      </c>
      <c r="AG19" s="154">
        <v>15.411070000000159</v>
      </c>
      <c r="AH19" s="154">
        <v>-17.399999999999999</v>
      </c>
      <c r="AI19" s="154">
        <v>0</v>
      </c>
      <c r="AJ19" s="154">
        <v>2924.77061</v>
      </c>
      <c r="AK19" s="154"/>
      <c r="AL19" s="154">
        <v>2924.77061</v>
      </c>
      <c r="AM19" s="154">
        <v>396.30150999999995</v>
      </c>
      <c r="AN19" s="154">
        <v>-39.894699999999816</v>
      </c>
      <c r="AO19" s="154">
        <v>-7.2</v>
      </c>
      <c r="AP19" s="154">
        <v>0</v>
      </c>
      <c r="AQ19" s="154">
        <v>3273.9774200000002</v>
      </c>
    </row>
    <row r="20" spans="2:43" x14ac:dyDescent="0.25">
      <c r="B20" s="101" t="s">
        <v>177</v>
      </c>
      <c r="C20" s="154">
        <v>19101.2</v>
      </c>
      <c r="D20" s="154">
        <v>2489.6</v>
      </c>
      <c r="E20" s="154">
        <v>57.70000000000082</v>
      </c>
      <c r="F20" s="154">
        <v>-21.6</v>
      </c>
      <c r="G20" s="154">
        <v>0</v>
      </c>
      <c r="H20" s="154">
        <v>21626.9</v>
      </c>
      <c r="I20" s="154">
        <v>0</v>
      </c>
      <c r="J20" s="154">
        <v>21626.9</v>
      </c>
      <c r="K20" s="154">
        <v>916.14439000000016</v>
      </c>
      <c r="L20" s="154">
        <v>-3.4443900000023007</v>
      </c>
      <c r="M20" s="154">
        <v>1.4000000000000004</v>
      </c>
      <c r="N20" s="154">
        <v>0</v>
      </c>
      <c r="O20" s="154">
        <v>22541.000000000004</v>
      </c>
      <c r="P20" s="154">
        <v>0</v>
      </c>
      <c r="Q20" s="154">
        <v>22541.000000000004</v>
      </c>
      <c r="R20" s="154">
        <v>1931.8130199999996</v>
      </c>
      <c r="S20" s="154">
        <v>-11.313019999998858</v>
      </c>
      <c r="T20" s="154">
        <v>182.7</v>
      </c>
      <c r="U20" s="154">
        <v>0</v>
      </c>
      <c r="V20" s="154">
        <v>24644.200000000004</v>
      </c>
      <c r="W20" s="154"/>
      <c r="X20" s="154">
        <v>24644.200000000004</v>
      </c>
      <c r="Y20" s="154">
        <v>3824.5787599999999</v>
      </c>
      <c r="Z20" s="154">
        <v>6.1626699999924881</v>
      </c>
      <c r="AA20" s="154">
        <v>408.90000000000003</v>
      </c>
      <c r="AB20" s="154">
        <v>0</v>
      </c>
      <c r="AC20" s="154">
        <v>28883.841429999997</v>
      </c>
      <c r="AD20" s="154"/>
      <c r="AE20" s="154">
        <v>28883.841429999997</v>
      </c>
      <c r="AF20" s="154">
        <v>5917.0937199999998</v>
      </c>
      <c r="AG20" s="154">
        <v>-18.593939999997929</v>
      </c>
      <c r="AH20" s="154">
        <v>-321.5</v>
      </c>
      <c r="AI20" s="154">
        <v>0</v>
      </c>
      <c r="AJ20" s="154">
        <v>34460.841209999999</v>
      </c>
      <c r="AK20" s="154"/>
      <c r="AL20" s="154">
        <v>34460.841209999999</v>
      </c>
      <c r="AM20" s="154">
        <v>127.32294000000023</v>
      </c>
      <c r="AN20" s="154">
        <v>-10.516022999995585</v>
      </c>
      <c r="AO20" s="154">
        <v>-951.2</v>
      </c>
      <c r="AP20" s="154">
        <v>0</v>
      </c>
      <c r="AQ20" s="154">
        <v>33626.448127000003</v>
      </c>
    </row>
    <row r="21" spans="2:43" x14ac:dyDescent="0.25">
      <c r="B21" s="97" t="s">
        <v>93</v>
      </c>
      <c r="C21" s="154">
        <v>236.1</v>
      </c>
      <c r="D21" s="154">
        <v>-0.1</v>
      </c>
      <c r="E21" s="154">
        <v>0.10000000000000675</v>
      </c>
      <c r="F21" s="154">
        <v>13.399999999999999</v>
      </c>
      <c r="G21" s="154">
        <v>0</v>
      </c>
      <c r="H21" s="154">
        <v>249.5</v>
      </c>
      <c r="I21" s="154">
        <v>0</v>
      </c>
      <c r="J21" s="154">
        <v>249.5</v>
      </c>
      <c r="K21" s="154">
        <v>-0.30603000000000002</v>
      </c>
      <c r="L21" s="154">
        <v>6.0300000000053089E-3</v>
      </c>
      <c r="M21" s="154">
        <v>-5.3</v>
      </c>
      <c r="N21" s="154">
        <v>0</v>
      </c>
      <c r="O21" s="154">
        <v>243.9</v>
      </c>
      <c r="P21" s="154">
        <v>0</v>
      </c>
      <c r="Q21" s="154">
        <v>243.9</v>
      </c>
      <c r="R21" s="154">
        <v>-0.92530000000000012</v>
      </c>
      <c r="S21" s="154">
        <v>-1.274700000000017</v>
      </c>
      <c r="T21" s="154">
        <v>0</v>
      </c>
      <c r="U21" s="154">
        <v>0</v>
      </c>
      <c r="V21" s="154">
        <v>241.7</v>
      </c>
      <c r="W21" s="154"/>
      <c r="X21" s="154">
        <v>241.7</v>
      </c>
      <c r="Y21" s="154">
        <v>-3.8370000000000001E-2</v>
      </c>
      <c r="Z21" s="154">
        <v>0.39089999999999492</v>
      </c>
      <c r="AA21" s="154">
        <v>9.6000000000000014</v>
      </c>
      <c r="AB21" s="154">
        <v>0</v>
      </c>
      <c r="AC21" s="154">
        <v>251.65252999999998</v>
      </c>
      <c r="AD21" s="154"/>
      <c r="AE21" s="154">
        <v>251.65252999999998</v>
      </c>
      <c r="AF21" s="154">
        <v>587.81465999999989</v>
      </c>
      <c r="AG21" s="154">
        <v>4.1400000001203807E-3</v>
      </c>
      <c r="AH21" s="154">
        <v>-19</v>
      </c>
      <c r="AI21" s="154">
        <v>0</v>
      </c>
      <c r="AJ21" s="154">
        <v>820.47132999999997</v>
      </c>
      <c r="AK21" s="154"/>
      <c r="AL21" s="154">
        <v>820.47132999999997</v>
      </c>
      <c r="AM21" s="154">
        <v>3.1531500000000001</v>
      </c>
      <c r="AN21" s="154">
        <v>2.8940000000105215E-2</v>
      </c>
      <c r="AO21" s="154">
        <v>-40.099999999999994</v>
      </c>
      <c r="AP21" s="154">
        <v>0</v>
      </c>
      <c r="AQ21" s="154">
        <v>783.55342000000007</v>
      </c>
    </row>
    <row r="22" spans="2:43" x14ac:dyDescent="0.25">
      <c r="B22" s="97" t="s">
        <v>61</v>
      </c>
      <c r="C22" s="154">
        <v>6152</v>
      </c>
      <c r="D22" s="154">
        <v>9.8999999999999417</v>
      </c>
      <c r="E22" s="154">
        <v>15.100000000000968</v>
      </c>
      <c r="F22" s="154">
        <v>0</v>
      </c>
      <c r="G22" s="154">
        <v>0</v>
      </c>
      <c r="H22" s="154">
        <v>6177.0000000000009</v>
      </c>
      <c r="I22" s="154">
        <v>0</v>
      </c>
      <c r="J22" s="154">
        <v>6177.0000000000009</v>
      </c>
      <c r="K22" s="154">
        <v>-126.66763</v>
      </c>
      <c r="L22" s="154">
        <v>-1.032370000000725</v>
      </c>
      <c r="M22" s="154">
        <v>0</v>
      </c>
      <c r="N22" s="154">
        <v>0</v>
      </c>
      <c r="O22" s="154">
        <v>6049.3</v>
      </c>
      <c r="P22" s="154">
        <v>0</v>
      </c>
      <c r="Q22" s="154">
        <v>6049.3</v>
      </c>
      <c r="R22" s="154">
        <v>-103.59465</v>
      </c>
      <c r="S22" s="154">
        <v>-5.3500000003623427E-3</v>
      </c>
      <c r="T22" s="154">
        <v>0</v>
      </c>
      <c r="U22" s="154">
        <v>0</v>
      </c>
      <c r="V22" s="154">
        <v>5945.7</v>
      </c>
      <c r="W22" s="154"/>
      <c r="X22" s="154">
        <v>5945.7</v>
      </c>
      <c r="Y22" s="154">
        <v>216.72061999999988</v>
      </c>
      <c r="Z22" s="154">
        <v>13.117989999999907</v>
      </c>
      <c r="AA22" s="154">
        <v>0</v>
      </c>
      <c r="AB22" s="154">
        <v>0</v>
      </c>
      <c r="AC22" s="154">
        <v>6175.5386099999996</v>
      </c>
      <c r="AD22" s="154"/>
      <c r="AE22" s="154">
        <v>6175.5386099999996</v>
      </c>
      <c r="AF22" s="154">
        <v>1870.99326</v>
      </c>
      <c r="AG22" s="154">
        <v>-8.2989999999654174E-2</v>
      </c>
      <c r="AH22" s="154">
        <v>0</v>
      </c>
      <c r="AI22" s="154">
        <v>0</v>
      </c>
      <c r="AJ22" s="154">
        <v>8046.4488799999999</v>
      </c>
      <c r="AK22" s="154"/>
      <c r="AL22" s="154">
        <v>8046.4488799999999</v>
      </c>
      <c r="AM22" s="154">
        <v>-691.44836999999995</v>
      </c>
      <c r="AN22" s="154">
        <v>-6.0400000000413456E-2</v>
      </c>
      <c r="AO22" s="154">
        <v>0</v>
      </c>
      <c r="AP22" s="154">
        <v>0</v>
      </c>
      <c r="AQ22" s="154">
        <v>7354.9401099999995</v>
      </c>
    </row>
    <row r="23" spans="2:43" x14ac:dyDescent="0.25">
      <c r="B23" s="97" t="s">
        <v>84</v>
      </c>
      <c r="C23" s="154">
        <v>8958.2999999999993</v>
      </c>
      <c r="D23" s="154">
        <v>2576.6000000000004</v>
      </c>
      <c r="E23" s="154">
        <v>3.7000000000007276</v>
      </c>
      <c r="F23" s="154">
        <v>-35</v>
      </c>
      <c r="G23" s="154">
        <v>0</v>
      </c>
      <c r="H23" s="154">
        <v>11503.6</v>
      </c>
      <c r="I23" s="154">
        <v>0</v>
      </c>
      <c r="J23" s="154">
        <v>11503.6</v>
      </c>
      <c r="K23" s="154">
        <v>1003.7596900000001</v>
      </c>
      <c r="L23" s="154">
        <v>-9.2596900000011821</v>
      </c>
      <c r="M23" s="154">
        <v>6.7</v>
      </c>
      <c r="N23" s="154">
        <v>0</v>
      </c>
      <c r="O23" s="154">
        <v>12504.8</v>
      </c>
      <c r="P23" s="154">
        <v>0</v>
      </c>
      <c r="Q23" s="154">
        <v>12504.8</v>
      </c>
      <c r="R23" s="154">
        <v>1801.0566799999999</v>
      </c>
      <c r="S23" s="154">
        <v>4.3319999999368974E-2</v>
      </c>
      <c r="T23" s="154">
        <v>182.7</v>
      </c>
      <c r="U23" s="154">
        <v>0</v>
      </c>
      <c r="V23" s="154">
        <v>14488.599999999999</v>
      </c>
      <c r="W23" s="154"/>
      <c r="X23" s="154">
        <v>14488.599999999999</v>
      </c>
      <c r="Y23" s="154">
        <v>3164.9715799999999</v>
      </c>
      <c r="Z23" s="154">
        <v>-6.9039999997869472E-2</v>
      </c>
      <c r="AA23" s="154">
        <v>399.3</v>
      </c>
      <c r="AB23" s="154">
        <v>0</v>
      </c>
      <c r="AC23" s="154">
        <v>18052.802540000001</v>
      </c>
      <c r="AD23" s="154"/>
      <c r="AE23" s="154">
        <v>18052.802540000001</v>
      </c>
      <c r="AF23" s="154">
        <v>2295.4886000000001</v>
      </c>
      <c r="AG23" s="154">
        <v>1.4589999999316206E-2</v>
      </c>
      <c r="AH23" s="154">
        <v>-302.5</v>
      </c>
      <c r="AI23" s="154">
        <v>0</v>
      </c>
      <c r="AJ23" s="154">
        <v>20045.80573</v>
      </c>
      <c r="AK23" s="154"/>
      <c r="AL23" s="154">
        <v>20045.80573</v>
      </c>
      <c r="AM23" s="154">
        <v>102.25020000000016</v>
      </c>
      <c r="AN23" s="154">
        <v>4.1810000002328707E-2</v>
      </c>
      <c r="AO23" s="154">
        <v>-911.1</v>
      </c>
      <c r="AP23" s="154">
        <v>0</v>
      </c>
      <c r="AQ23" s="154">
        <v>19236.997740000003</v>
      </c>
    </row>
    <row r="24" spans="2:43" x14ac:dyDescent="0.25">
      <c r="B24" s="97" t="s">
        <v>59</v>
      </c>
      <c r="C24" s="154">
        <v>2338.1</v>
      </c>
      <c r="D24" s="154">
        <v>-143.6</v>
      </c>
      <c r="E24" s="154">
        <v>13.199999999999903</v>
      </c>
      <c r="F24" s="154">
        <v>0</v>
      </c>
      <c r="G24" s="154">
        <v>0</v>
      </c>
      <c r="H24" s="154">
        <v>2207.6999999999998</v>
      </c>
      <c r="I24" s="154">
        <v>0</v>
      </c>
      <c r="J24" s="154">
        <v>2207.6999999999998</v>
      </c>
      <c r="K24" s="154">
        <v>-13.334799999999987</v>
      </c>
      <c r="L24" s="154">
        <v>-8.9652000000001948</v>
      </c>
      <c r="M24" s="154">
        <v>0</v>
      </c>
      <c r="N24" s="154">
        <v>0</v>
      </c>
      <c r="O24" s="154">
        <v>2185.3999999999996</v>
      </c>
      <c r="P24" s="154">
        <v>0</v>
      </c>
      <c r="Q24" s="154">
        <v>2185.3999999999996</v>
      </c>
      <c r="R24" s="154">
        <v>127.59178999999997</v>
      </c>
      <c r="S24" s="154">
        <v>-8.09178999999952</v>
      </c>
      <c r="T24" s="154">
        <v>0</v>
      </c>
      <c r="U24" s="154">
        <v>0</v>
      </c>
      <c r="V24" s="154">
        <v>2304.9</v>
      </c>
      <c r="W24" s="154"/>
      <c r="X24" s="154">
        <v>2304.9</v>
      </c>
      <c r="Y24" s="154">
        <v>208.47923999999998</v>
      </c>
      <c r="Z24" s="154">
        <v>-10.073729999999927</v>
      </c>
      <c r="AA24" s="154">
        <v>0</v>
      </c>
      <c r="AB24" s="154">
        <v>0</v>
      </c>
      <c r="AC24" s="154">
        <v>2503.3055100000001</v>
      </c>
      <c r="AD24" s="154"/>
      <c r="AE24" s="154">
        <v>2503.3055100000001</v>
      </c>
      <c r="AF24" s="154">
        <v>733.05846999999994</v>
      </c>
      <c r="AG24" s="154">
        <v>4.1496900000001915</v>
      </c>
      <c r="AH24" s="154">
        <v>0</v>
      </c>
      <c r="AI24" s="154">
        <v>0</v>
      </c>
      <c r="AJ24" s="154">
        <v>3240.5136700000003</v>
      </c>
      <c r="AK24" s="154"/>
      <c r="AL24" s="154">
        <v>3240.5136700000003</v>
      </c>
      <c r="AM24" s="154">
        <v>236.37849</v>
      </c>
      <c r="AN24" s="154">
        <v>-18.560212999999692</v>
      </c>
      <c r="AO24" s="154">
        <v>0</v>
      </c>
      <c r="AP24" s="154">
        <v>0</v>
      </c>
      <c r="AQ24" s="154">
        <v>3458.3319470000006</v>
      </c>
    </row>
    <row r="25" spans="2:43" x14ac:dyDescent="0.25">
      <c r="B25" s="97" t="s">
        <v>193</v>
      </c>
      <c r="C25" s="154">
        <v>142.4</v>
      </c>
      <c r="D25" s="154">
        <v>-64.8</v>
      </c>
      <c r="E25" s="154">
        <v>3.6999999999999886</v>
      </c>
      <c r="F25" s="154">
        <v>0</v>
      </c>
      <c r="G25" s="154">
        <v>0</v>
      </c>
      <c r="H25" s="154">
        <v>81.3</v>
      </c>
      <c r="I25" s="154">
        <v>0</v>
      </c>
      <c r="J25" s="154">
        <v>81.3</v>
      </c>
      <c r="K25" s="154">
        <v>-17.870190000000001</v>
      </c>
      <c r="L25" s="154">
        <v>-2.9809999999997672E-2</v>
      </c>
      <c r="M25" s="154">
        <v>0</v>
      </c>
      <c r="N25" s="154">
        <v>0</v>
      </c>
      <c r="O25" s="154">
        <v>63.4</v>
      </c>
      <c r="P25" s="154">
        <v>0</v>
      </c>
      <c r="Q25" s="154">
        <v>63.4</v>
      </c>
      <c r="R25" s="154">
        <v>0.81928000000000001</v>
      </c>
      <c r="S25" s="154">
        <v>-1.9279999999995745E-2</v>
      </c>
      <c r="T25" s="154">
        <v>0</v>
      </c>
      <c r="U25" s="154">
        <v>0</v>
      </c>
      <c r="V25" s="154">
        <v>64.2</v>
      </c>
      <c r="W25" s="154"/>
      <c r="X25" s="154">
        <v>64.2</v>
      </c>
      <c r="Y25" s="154">
        <v>42.837969999999999</v>
      </c>
      <c r="Z25" s="154">
        <v>3.2250000000004775E-2</v>
      </c>
      <c r="AA25" s="154">
        <v>0</v>
      </c>
      <c r="AB25" s="154">
        <v>0</v>
      </c>
      <c r="AC25" s="154">
        <v>107.07022000000001</v>
      </c>
      <c r="AD25" s="154"/>
      <c r="AE25" s="154">
        <v>107.07022000000001</v>
      </c>
      <c r="AF25" s="154">
        <v>-0.34037000000000006</v>
      </c>
      <c r="AG25" s="154">
        <v>1.9999999999242846E-5</v>
      </c>
      <c r="AH25" s="154">
        <v>0</v>
      </c>
      <c r="AI25" s="154">
        <v>0</v>
      </c>
      <c r="AJ25" s="154">
        <v>106.72987000000001</v>
      </c>
      <c r="AK25" s="154"/>
      <c r="AL25" s="154">
        <v>106.72987000000001</v>
      </c>
      <c r="AM25" s="154">
        <v>-17.074890000000003</v>
      </c>
      <c r="AN25" s="154">
        <v>9.9999999960687092E-6</v>
      </c>
      <c r="AO25" s="154">
        <v>0</v>
      </c>
      <c r="AP25" s="154">
        <v>0</v>
      </c>
      <c r="AQ25" s="154">
        <v>89.654989999999998</v>
      </c>
    </row>
    <row r="26" spans="2:43" x14ac:dyDescent="0.25">
      <c r="B26" s="97" t="s">
        <v>194</v>
      </c>
      <c r="C26" s="154">
        <v>877.09999999999991</v>
      </c>
      <c r="D26" s="154">
        <v>78.599999999999994</v>
      </c>
      <c r="E26" s="154">
        <v>8.4000000000001194</v>
      </c>
      <c r="F26" s="154">
        <v>0</v>
      </c>
      <c r="G26" s="154">
        <v>0</v>
      </c>
      <c r="H26" s="154">
        <v>964.1</v>
      </c>
      <c r="I26" s="154">
        <v>0</v>
      </c>
      <c r="J26" s="154">
        <v>964.1</v>
      </c>
      <c r="K26" s="154">
        <v>-48.30592</v>
      </c>
      <c r="L26" s="154">
        <v>5.9199999999322017E-3</v>
      </c>
      <c r="M26" s="154">
        <v>0</v>
      </c>
      <c r="N26" s="154">
        <v>0</v>
      </c>
      <c r="O26" s="154">
        <v>915.8</v>
      </c>
      <c r="P26" s="154">
        <v>0</v>
      </c>
      <c r="Q26" s="154">
        <v>915.8</v>
      </c>
      <c r="R26" s="154">
        <v>124.67481000000001</v>
      </c>
      <c r="S26" s="154">
        <v>-7.4809999999871479E-2</v>
      </c>
      <c r="T26" s="154">
        <v>0</v>
      </c>
      <c r="U26" s="154">
        <v>0</v>
      </c>
      <c r="V26" s="154">
        <v>1040.4000000000001</v>
      </c>
      <c r="W26" s="154"/>
      <c r="X26" s="154">
        <v>1040.4000000000001</v>
      </c>
      <c r="Y26" s="154">
        <v>154.07254</v>
      </c>
      <c r="Z26" s="154">
        <v>1.8580000000042673E-2</v>
      </c>
      <c r="AA26" s="154">
        <v>0</v>
      </c>
      <c r="AB26" s="154">
        <v>0</v>
      </c>
      <c r="AC26" s="154">
        <v>1194.4911200000001</v>
      </c>
      <c r="AD26" s="154"/>
      <c r="AE26" s="154">
        <v>1194.4911200000001</v>
      </c>
      <c r="AF26" s="154">
        <v>288.91678000000002</v>
      </c>
      <c r="AG26" s="154">
        <v>2.9999999924257281E-5</v>
      </c>
      <c r="AH26" s="154">
        <v>0</v>
      </c>
      <c r="AI26" s="154">
        <v>0</v>
      </c>
      <c r="AJ26" s="154">
        <v>1483.4079300000001</v>
      </c>
      <c r="AK26" s="154"/>
      <c r="AL26" s="154">
        <v>1483.4079300000001</v>
      </c>
      <c r="AM26" s="154">
        <v>408.77645000000001</v>
      </c>
      <c r="AN26" s="154">
        <v>3.6499999999364263E-3</v>
      </c>
      <c r="AO26" s="154">
        <v>0</v>
      </c>
      <c r="AP26" s="154">
        <v>0</v>
      </c>
      <c r="AQ26" s="154">
        <v>1892.18803</v>
      </c>
    </row>
    <row r="27" spans="2:43" x14ac:dyDescent="0.25">
      <c r="B27" s="97" t="s">
        <v>403</v>
      </c>
      <c r="C27" s="154">
        <v>397.2</v>
      </c>
      <c r="D27" s="154">
        <v>33</v>
      </c>
      <c r="E27" s="154">
        <v>13.5</v>
      </c>
      <c r="F27" s="154">
        <v>0</v>
      </c>
      <c r="G27" s="154">
        <v>0</v>
      </c>
      <c r="H27" s="154">
        <v>443.7</v>
      </c>
      <c r="I27" s="154">
        <v>0</v>
      </c>
      <c r="J27" s="154">
        <v>443.7</v>
      </c>
      <c r="K27" s="154">
        <v>118.86927000000001</v>
      </c>
      <c r="L27" s="154">
        <v>15.830729999999861</v>
      </c>
      <c r="M27" s="154">
        <v>0</v>
      </c>
      <c r="N27" s="154">
        <v>0</v>
      </c>
      <c r="O27" s="154">
        <v>578.39999999999986</v>
      </c>
      <c r="P27" s="154">
        <v>0</v>
      </c>
      <c r="Q27" s="154">
        <v>578.39999999999986</v>
      </c>
      <c r="R27" s="154">
        <v>-17.80959</v>
      </c>
      <c r="S27" s="154">
        <v>-1.8904099999998181</v>
      </c>
      <c r="T27" s="154">
        <v>0</v>
      </c>
      <c r="U27" s="154">
        <v>0</v>
      </c>
      <c r="V27" s="154">
        <v>558.70000000000005</v>
      </c>
      <c r="W27" s="154"/>
      <c r="X27" s="154">
        <v>558.70000000000005</v>
      </c>
      <c r="Y27" s="154">
        <v>37.535179999999997</v>
      </c>
      <c r="Z27" s="154">
        <v>2.7457199999998636</v>
      </c>
      <c r="AA27" s="154">
        <v>0</v>
      </c>
      <c r="AB27" s="154">
        <v>0</v>
      </c>
      <c r="AC27" s="154">
        <v>598.98089999999991</v>
      </c>
      <c r="AD27" s="154"/>
      <c r="AE27" s="154">
        <v>598.98089999999991</v>
      </c>
      <c r="AF27" s="154">
        <v>141.16231999999999</v>
      </c>
      <c r="AG27" s="154">
        <v>-22.679419999999908</v>
      </c>
      <c r="AH27" s="154">
        <v>0</v>
      </c>
      <c r="AI27" s="154">
        <v>0</v>
      </c>
      <c r="AJ27" s="154">
        <v>717.46379999999999</v>
      </c>
      <c r="AK27" s="154"/>
      <c r="AL27" s="154">
        <v>717.46379999999999</v>
      </c>
      <c r="AM27" s="154">
        <v>85.287909999999997</v>
      </c>
      <c r="AN27" s="154">
        <v>8.0301799999999872</v>
      </c>
      <c r="AO27" s="154">
        <v>0</v>
      </c>
      <c r="AP27" s="154">
        <v>0</v>
      </c>
      <c r="AQ27" s="154">
        <v>810.78188999999998</v>
      </c>
    </row>
    <row r="28" spans="2:43" x14ac:dyDescent="0.25">
      <c r="B28" s="101" t="s">
        <v>410</v>
      </c>
      <c r="C28" s="154">
        <v>256.89999999999998</v>
      </c>
      <c r="D28" s="154">
        <v>0</v>
      </c>
      <c r="E28" s="154">
        <v>3.5527136788005009E-14</v>
      </c>
      <c r="F28" s="154">
        <v>30.4</v>
      </c>
      <c r="G28" s="154">
        <v>0</v>
      </c>
      <c r="H28" s="154">
        <v>287.3</v>
      </c>
      <c r="I28" s="154">
        <v>0</v>
      </c>
      <c r="J28" s="154">
        <v>287.3</v>
      </c>
      <c r="K28" s="154">
        <v>1.2E-4</v>
      </c>
      <c r="L28" s="154">
        <v>-1.2000000001144429E-4</v>
      </c>
      <c r="M28" s="154">
        <v>-3.3</v>
      </c>
      <c r="N28" s="154">
        <v>0</v>
      </c>
      <c r="O28" s="154">
        <v>284</v>
      </c>
      <c r="P28" s="154">
        <v>0</v>
      </c>
      <c r="Q28" s="154">
        <v>284</v>
      </c>
      <c r="R28" s="154">
        <v>-2.7E-4</v>
      </c>
      <c r="S28" s="154">
        <v>2.7000000000043656E-4</v>
      </c>
      <c r="T28" s="154">
        <v>53.5</v>
      </c>
      <c r="U28" s="154">
        <v>0</v>
      </c>
      <c r="V28" s="154">
        <v>337.5</v>
      </c>
      <c r="W28" s="154"/>
      <c r="X28" s="154">
        <v>337.5</v>
      </c>
      <c r="Y28" s="154">
        <v>7.0000000000000007E-5</v>
      </c>
      <c r="Z28" s="154">
        <v>-9.1999999997938176E-4</v>
      </c>
      <c r="AA28" s="154">
        <v>81.599999999999994</v>
      </c>
      <c r="AB28" s="154">
        <v>0</v>
      </c>
      <c r="AC28" s="154">
        <v>419.09915000000001</v>
      </c>
      <c r="AD28" s="154"/>
      <c r="AE28" s="154">
        <v>419.09915000000001</v>
      </c>
      <c r="AF28" s="154">
        <v>1.9999999999999998E-5</v>
      </c>
      <c r="AG28" s="154">
        <v>-3.4790000000025856E-2</v>
      </c>
      <c r="AH28" s="154">
        <v>-15.7</v>
      </c>
      <c r="AI28" s="154">
        <v>0</v>
      </c>
      <c r="AJ28" s="154">
        <v>403.36437999999998</v>
      </c>
      <c r="AK28" s="154"/>
      <c r="AL28" s="154">
        <v>403.36437999999998</v>
      </c>
      <c r="AM28" s="154">
        <v>7.0000000000000007E-5</v>
      </c>
      <c r="AN28" s="154">
        <v>-1.7600000000010718E-2</v>
      </c>
      <c r="AO28" s="154">
        <v>-1.7</v>
      </c>
      <c r="AP28" s="154">
        <v>0</v>
      </c>
      <c r="AQ28" s="154">
        <v>401.64684999999997</v>
      </c>
    </row>
    <row r="29" spans="2:43" x14ac:dyDescent="0.25">
      <c r="B29" s="97" t="s">
        <v>180</v>
      </c>
      <c r="C29" s="154">
        <v>256.89999999999998</v>
      </c>
      <c r="D29" s="154">
        <v>0</v>
      </c>
      <c r="E29" s="154">
        <v>3.5527136788005009E-14</v>
      </c>
      <c r="F29" s="154">
        <v>30.4</v>
      </c>
      <c r="G29" s="154">
        <v>0</v>
      </c>
      <c r="H29" s="154">
        <v>287.3</v>
      </c>
      <c r="I29" s="154">
        <v>0</v>
      </c>
      <c r="J29" s="154">
        <v>287.3</v>
      </c>
      <c r="K29" s="154">
        <v>1.2E-4</v>
      </c>
      <c r="L29" s="154">
        <v>-1.2000000001144429E-4</v>
      </c>
      <c r="M29" s="154">
        <v>-3.3</v>
      </c>
      <c r="N29" s="154">
        <v>0</v>
      </c>
      <c r="O29" s="154">
        <v>284</v>
      </c>
      <c r="P29" s="154">
        <v>0</v>
      </c>
      <c r="Q29" s="154">
        <v>284</v>
      </c>
      <c r="R29" s="154">
        <v>-2.7E-4</v>
      </c>
      <c r="S29" s="154">
        <v>2.7000000000043656E-4</v>
      </c>
      <c r="T29" s="154">
        <v>53.5</v>
      </c>
      <c r="U29" s="154">
        <v>0</v>
      </c>
      <c r="V29" s="154">
        <v>337.5</v>
      </c>
      <c r="W29" s="154"/>
      <c r="X29" s="154">
        <v>337.5</v>
      </c>
      <c r="Y29" s="154">
        <v>7.0000000000000007E-5</v>
      </c>
      <c r="Z29" s="154">
        <v>-9.1999999997938176E-4</v>
      </c>
      <c r="AA29" s="154">
        <v>81.599999999999994</v>
      </c>
      <c r="AB29" s="154">
        <v>0</v>
      </c>
      <c r="AC29" s="154">
        <v>419.09915000000001</v>
      </c>
      <c r="AD29" s="154"/>
      <c r="AE29" s="154">
        <v>419.09915000000001</v>
      </c>
      <c r="AF29" s="154">
        <v>1.9999999999999998E-5</v>
      </c>
      <c r="AG29" s="154">
        <v>-3.4790000000025856E-2</v>
      </c>
      <c r="AH29" s="154">
        <v>-15.7</v>
      </c>
      <c r="AI29" s="154">
        <v>0</v>
      </c>
      <c r="AJ29" s="154">
        <v>403.36437999999998</v>
      </c>
      <c r="AK29" s="154"/>
      <c r="AL29" s="154">
        <v>403.36437999999998</v>
      </c>
      <c r="AM29" s="154">
        <v>7.0000000000000007E-5</v>
      </c>
      <c r="AN29" s="154">
        <v>-1.7600000000010718E-2</v>
      </c>
      <c r="AO29" s="154">
        <v>-1.7</v>
      </c>
      <c r="AP29" s="154">
        <v>0</v>
      </c>
      <c r="AQ29" s="154">
        <v>401.64684999999997</v>
      </c>
    </row>
    <row r="30" spans="2:43" x14ac:dyDescent="0.25">
      <c r="B30" s="97" t="s">
        <v>401</v>
      </c>
      <c r="C30" s="154">
        <v>0</v>
      </c>
      <c r="D30" s="154">
        <v>0</v>
      </c>
      <c r="E30" s="154">
        <v>0</v>
      </c>
      <c r="F30" s="154">
        <v>0</v>
      </c>
      <c r="G30" s="154">
        <v>0</v>
      </c>
      <c r="H30" s="154">
        <v>0</v>
      </c>
      <c r="I30" s="154">
        <v>0</v>
      </c>
      <c r="J30" s="154">
        <v>0</v>
      </c>
      <c r="K30" s="154">
        <v>0</v>
      </c>
      <c r="L30" s="154">
        <v>0</v>
      </c>
      <c r="M30" s="154">
        <v>0</v>
      </c>
      <c r="N30" s="154">
        <v>0</v>
      </c>
      <c r="O30" s="154">
        <v>0</v>
      </c>
      <c r="P30" s="154">
        <v>0</v>
      </c>
      <c r="Q30" s="154">
        <v>0</v>
      </c>
      <c r="R30" s="154">
        <v>0</v>
      </c>
      <c r="S30" s="154">
        <v>0</v>
      </c>
      <c r="T30" s="154">
        <v>0</v>
      </c>
      <c r="U30" s="154">
        <v>0</v>
      </c>
      <c r="V30" s="154">
        <v>0</v>
      </c>
      <c r="W30" s="154"/>
      <c r="X30" s="154">
        <v>0</v>
      </c>
      <c r="Y30" s="154">
        <v>0</v>
      </c>
      <c r="Z30" s="154">
        <v>0</v>
      </c>
      <c r="AA30" s="154">
        <v>0</v>
      </c>
      <c r="AB30" s="154">
        <v>0</v>
      </c>
      <c r="AC30" s="154">
        <v>0</v>
      </c>
      <c r="AD30" s="154"/>
      <c r="AE30" s="154">
        <v>0</v>
      </c>
      <c r="AF30" s="154">
        <v>0</v>
      </c>
      <c r="AG30" s="154">
        <v>0</v>
      </c>
      <c r="AH30" s="154">
        <v>0</v>
      </c>
      <c r="AI30" s="154">
        <v>0</v>
      </c>
      <c r="AJ30" s="154">
        <v>0</v>
      </c>
      <c r="AK30" s="154"/>
      <c r="AL30" s="154">
        <v>0</v>
      </c>
      <c r="AM30" s="154">
        <v>0</v>
      </c>
      <c r="AN30" s="154">
        <v>0</v>
      </c>
      <c r="AO30" s="154">
        <v>0</v>
      </c>
      <c r="AP30" s="154">
        <v>0</v>
      </c>
      <c r="AQ30" s="154">
        <v>0</v>
      </c>
    </row>
    <row r="31" spans="2:43" x14ac:dyDescent="0.25">
      <c r="B31" s="3" t="s">
        <v>409</v>
      </c>
      <c r="C31" s="155">
        <v>21355.300000000003</v>
      </c>
      <c r="D31" s="155">
        <v>2690.3</v>
      </c>
      <c r="E31" s="155">
        <v>78.999999999994003</v>
      </c>
      <c r="F31" s="155">
        <v>41.599999999999994</v>
      </c>
      <c r="G31" s="155">
        <v>0</v>
      </c>
      <c r="H31" s="155">
        <v>24166.199999999997</v>
      </c>
      <c r="I31" s="154">
        <v>0</v>
      </c>
      <c r="J31" s="155">
        <v>24166.199999999997</v>
      </c>
      <c r="K31" s="155">
        <v>1116.9865500000001</v>
      </c>
      <c r="L31" s="155">
        <v>-50.086550000000081</v>
      </c>
      <c r="M31" s="155">
        <v>-12.4</v>
      </c>
      <c r="N31" s="155">
        <v>0</v>
      </c>
      <c r="O31" s="155">
        <v>25220.699999999997</v>
      </c>
      <c r="P31" s="154">
        <v>0</v>
      </c>
      <c r="Q31" s="155">
        <v>25220.699999999997</v>
      </c>
      <c r="R31" s="155">
        <v>2105.7168699999997</v>
      </c>
      <c r="S31" s="155">
        <v>-9.8168699999968396</v>
      </c>
      <c r="T31" s="155">
        <v>231.9</v>
      </c>
      <c r="U31" s="155">
        <v>0</v>
      </c>
      <c r="V31" s="155">
        <v>27548.5</v>
      </c>
      <c r="W31" s="154"/>
      <c r="X31" s="155">
        <v>27548.5</v>
      </c>
      <c r="Y31" s="155">
        <v>3984.7574100000002</v>
      </c>
      <c r="Z31" s="155">
        <v>-9.7553100000008044</v>
      </c>
      <c r="AA31" s="155">
        <v>515.4</v>
      </c>
      <c r="AB31" s="155">
        <v>0</v>
      </c>
      <c r="AC31" s="155">
        <v>32038.902099999999</v>
      </c>
      <c r="AD31" s="154"/>
      <c r="AE31" s="155">
        <v>32038.902099999999</v>
      </c>
      <c r="AF31" s="155">
        <v>6107.8917600000004</v>
      </c>
      <c r="AG31" s="155">
        <v>-3.1176699999985544</v>
      </c>
      <c r="AH31" s="155">
        <v>-354.7</v>
      </c>
      <c r="AI31" s="155">
        <v>0</v>
      </c>
      <c r="AJ31" s="155">
        <v>37788.976190000001</v>
      </c>
      <c r="AK31" s="154"/>
      <c r="AL31" s="155">
        <v>37788.976190000001</v>
      </c>
      <c r="AM31" s="155">
        <v>523.62452000000008</v>
      </c>
      <c r="AN31" s="155">
        <v>-50.428299999993328</v>
      </c>
      <c r="AO31" s="155">
        <v>-960.1</v>
      </c>
      <c r="AP31" s="155">
        <v>0</v>
      </c>
      <c r="AQ31" s="155">
        <v>37302.072410000008</v>
      </c>
    </row>
    <row r="32" spans="2:43" x14ac:dyDescent="0.25">
      <c r="B32" s="2"/>
      <c r="C32" s="154"/>
      <c r="D32" s="154"/>
      <c r="E32" s="154"/>
      <c r="F32" s="154"/>
      <c r="G32" s="154"/>
      <c r="H32" s="154"/>
      <c r="I32" s="151"/>
      <c r="J32" s="154"/>
      <c r="K32" s="154"/>
      <c r="L32" s="154"/>
      <c r="M32" s="154"/>
      <c r="N32" s="154"/>
      <c r="O32" s="154"/>
      <c r="P32" s="151"/>
      <c r="Q32" s="154"/>
      <c r="R32" s="154"/>
      <c r="S32" s="154"/>
      <c r="T32" s="154"/>
      <c r="U32" s="154"/>
      <c r="V32" s="154"/>
      <c r="X32" s="154"/>
      <c r="Y32" s="154"/>
      <c r="Z32" s="154"/>
      <c r="AA32" s="154"/>
      <c r="AB32" s="154"/>
      <c r="AC32" s="154"/>
      <c r="AE32" s="154"/>
      <c r="AF32" s="154"/>
      <c r="AG32" s="154"/>
      <c r="AH32" s="154"/>
      <c r="AI32" s="154"/>
      <c r="AJ32" s="154"/>
      <c r="AL32" s="154"/>
      <c r="AM32" s="154"/>
      <c r="AN32" s="154"/>
      <c r="AO32" s="154"/>
      <c r="AP32" s="154"/>
      <c r="AQ32" s="154"/>
    </row>
    <row r="33" spans="2:43" x14ac:dyDescent="0.25">
      <c r="B33" s="3" t="s">
        <v>408</v>
      </c>
      <c r="C33" s="154"/>
      <c r="D33" s="154"/>
      <c r="E33" s="154"/>
      <c r="F33" s="154"/>
      <c r="G33" s="154"/>
      <c r="H33" s="154"/>
      <c r="I33" s="151"/>
      <c r="J33" s="154"/>
      <c r="K33" s="154"/>
      <c r="L33" s="154"/>
      <c r="M33" s="154"/>
      <c r="N33" s="154"/>
      <c r="O33" s="154"/>
      <c r="P33" s="151"/>
      <c r="Q33" s="154"/>
      <c r="R33" s="154"/>
      <c r="S33" s="154"/>
      <c r="T33" s="154"/>
      <c r="U33" s="154"/>
      <c r="V33" s="154"/>
      <c r="X33" s="154"/>
      <c r="Y33" s="154"/>
      <c r="Z33" s="154"/>
      <c r="AA33" s="154"/>
      <c r="AB33" s="154"/>
      <c r="AC33" s="154"/>
      <c r="AE33" s="154"/>
      <c r="AF33" s="154"/>
      <c r="AG33" s="154"/>
      <c r="AH33" s="154"/>
      <c r="AI33" s="154"/>
      <c r="AJ33" s="154"/>
      <c r="AL33" s="154"/>
      <c r="AM33" s="154"/>
      <c r="AN33" s="154"/>
      <c r="AO33" s="154"/>
      <c r="AP33" s="154"/>
      <c r="AQ33" s="154"/>
    </row>
    <row r="34" spans="2:43" x14ac:dyDescent="0.25">
      <c r="B34" s="94" t="s">
        <v>407</v>
      </c>
      <c r="C34" s="154"/>
      <c r="D34" s="154"/>
      <c r="E34" s="154"/>
      <c r="F34" s="154"/>
      <c r="G34" s="154"/>
      <c r="H34" s="154"/>
      <c r="I34" s="151"/>
      <c r="J34" s="154"/>
      <c r="K34" s="154"/>
      <c r="L34" s="154"/>
      <c r="M34" s="154"/>
      <c r="N34" s="154"/>
      <c r="O34" s="154"/>
      <c r="P34" s="151"/>
      <c r="Q34" s="154"/>
      <c r="R34" s="154"/>
      <c r="S34" s="154"/>
      <c r="T34" s="154"/>
      <c r="U34" s="154"/>
      <c r="V34" s="154"/>
      <c r="X34" s="154"/>
      <c r="Y34" s="154"/>
      <c r="Z34" s="154"/>
      <c r="AA34" s="154"/>
      <c r="AB34" s="154"/>
      <c r="AC34" s="154"/>
      <c r="AE34" s="154"/>
      <c r="AF34" s="154"/>
      <c r="AG34" s="154"/>
      <c r="AH34" s="154"/>
      <c r="AI34" s="154"/>
      <c r="AJ34" s="154"/>
      <c r="AL34" s="154"/>
      <c r="AM34" s="154"/>
      <c r="AN34" s="154"/>
      <c r="AO34" s="154"/>
      <c r="AP34" s="154"/>
      <c r="AQ34" s="154"/>
    </row>
    <row r="35" spans="2:43" x14ac:dyDescent="0.25">
      <c r="B35" s="101" t="s">
        <v>135</v>
      </c>
      <c r="C35" s="154">
        <v>14274.2</v>
      </c>
      <c r="D35" s="154">
        <v>998.4</v>
      </c>
      <c r="E35" s="154">
        <v>165.59999999999857</v>
      </c>
      <c r="F35" s="154">
        <v>-35.4</v>
      </c>
      <c r="G35" s="154">
        <v>0</v>
      </c>
      <c r="H35" s="154">
        <v>15402.8</v>
      </c>
      <c r="I35" s="151"/>
      <c r="J35" s="154">
        <v>15402.8</v>
      </c>
      <c r="K35" s="154">
        <v>922.39787000000001</v>
      </c>
      <c r="L35" s="154">
        <v>-672.49786999999856</v>
      </c>
      <c r="M35" s="154">
        <v>173</v>
      </c>
      <c r="N35" s="154">
        <v>0</v>
      </c>
      <c r="O35" s="154">
        <v>15825.7</v>
      </c>
      <c r="P35" s="151"/>
      <c r="Q35" s="154">
        <v>15825.7</v>
      </c>
      <c r="R35" s="154">
        <v>1170.7588599999999</v>
      </c>
      <c r="S35" s="154">
        <v>-48.558860000000635</v>
      </c>
      <c r="T35" s="154">
        <v>150.1</v>
      </c>
      <c r="U35" s="154">
        <v>0</v>
      </c>
      <c r="V35" s="154">
        <v>17098</v>
      </c>
      <c r="X35" s="154">
        <v>17098</v>
      </c>
      <c r="Y35" s="154">
        <v>1007.4286000000001</v>
      </c>
      <c r="Z35" s="154">
        <v>-43.972129999999083</v>
      </c>
      <c r="AA35" s="154">
        <v>0</v>
      </c>
      <c r="AB35" s="154">
        <v>0</v>
      </c>
      <c r="AC35" s="154">
        <v>18061.456470000001</v>
      </c>
      <c r="AE35" s="154">
        <v>18061.456470000001</v>
      </c>
      <c r="AF35" s="154">
        <v>3626.3645299999998</v>
      </c>
      <c r="AG35" s="154">
        <v>162.15097999999762</v>
      </c>
      <c r="AH35" s="154">
        <v>177.5</v>
      </c>
      <c r="AI35" s="154">
        <v>0</v>
      </c>
      <c r="AJ35" s="154">
        <v>22027.471979999998</v>
      </c>
      <c r="AL35" s="154">
        <v>22027.471979999998</v>
      </c>
      <c r="AM35" s="154">
        <v>1338.3451500000001</v>
      </c>
      <c r="AN35" s="154">
        <v>-222.20002999999832</v>
      </c>
      <c r="AO35" s="154">
        <v>-6.8</v>
      </c>
      <c r="AP35" s="154">
        <v>0</v>
      </c>
      <c r="AQ35" s="154">
        <v>23136.8171</v>
      </c>
    </row>
    <row r="36" spans="2:43" x14ac:dyDescent="0.25">
      <c r="B36" s="101" t="s">
        <v>2</v>
      </c>
      <c r="C36" s="154">
        <v>3546</v>
      </c>
      <c r="D36" s="154">
        <v>797.90000000000009</v>
      </c>
      <c r="E36" s="154">
        <v>-267.60000000000025</v>
      </c>
      <c r="F36" s="154">
        <v>340.4</v>
      </c>
      <c r="G36" s="154">
        <v>0</v>
      </c>
      <c r="H36" s="154">
        <v>4416.7</v>
      </c>
      <c r="I36" s="151"/>
      <c r="J36" s="154">
        <v>4416.7</v>
      </c>
      <c r="K36" s="154">
        <v>-124.26779999999999</v>
      </c>
      <c r="L36" s="154">
        <v>-164.13219999999947</v>
      </c>
      <c r="M36" s="154">
        <v>-15.7</v>
      </c>
      <c r="N36" s="154">
        <v>0</v>
      </c>
      <c r="O36" s="154">
        <v>4112.6000000000004</v>
      </c>
      <c r="P36" s="151"/>
      <c r="Q36" s="154">
        <v>4112.6000000000004</v>
      </c>
      <c r="R36" s="154">
        <v>686.02672999999982</v>
      </c>
      <c r="S36" s="154">
        <v>-130.12673000000052</v>
      </c>
      <c r="T36" s="154">
        <v>533.4</v>
      </c>
      <c r="U36" s="154"/>
      <c r="V36" s="154">
        <v>5201.8999999999996</v>
      </c>
      <c r="X36" s="154">
        <v>5201.8999999999996</v>
      </c>
      <c r="Y36" s="154">
        <v>237.41167999999982</v>
      </c>
      <c r="Z36" s="154">
        <v>-69.865770000000225</v>
      </c>
      <c r="AA36" s="154">
        <v>570.20000000000005</v>
      </c>
      <c r="AB36" s="154">
        <v>0</v>
      </c>
      <c r="AC36" s="154">
        <v>5939.6459099999993</v>
      </c>
      <c r="AE36" s="154">
        <v>5939.6459099999993</v>
      </c>
      <c r="AF36" s="154">
        <v>1757.3476500000002</v>
      </c>
      <c r="AG36" s="154">
        <v>-208.62957999999861</v>
      </c>
      <c r="AH36" s="154">
        <v>-191.3</v>
      </c>
      <c r="AI36" s="154">
        <v>0</v>
      </c>
      <c r="AJ36" s="154">
        <v>7297.0639800000008</v>
      </c>
      <c r="AL36" s="154">
        <v>7297.0639800000008</v>
      </c>
      <c r="AM36" s="154">
        <v>592.41187000000014</v>
      </c>
      <c r="AN36" s="154">
        <v>207.39696999999842</v>
      </c>
      <c r="AO36" s="154">
        <v>-1612.8</v>
      </c>
      <c r="AP36" s="154">
        <v>0</v>
      </c>
      <c r="AQ36" s="154">
        <v>6484.0728199999994</v>
      </c>
    </row>
    <row r="37" spans="2:43" x14ac:dyDescent="0.25">
      <c r="B37" s="101" t="s">
        <v>406</v>
      </c>
      <c r="C37" s="154">
        <v>0</v>
      </c>
      <c r="D37" s="154">
        <v>0</v>
      </c>
      <c r="E37" s="154">
        <v>0</v>
      </c>
      <c r="F37" s="154">
        <v>0</v>
      </c>
      <c r="G37" s="154">
        <v>0</v>
      </c>
      <c r="H37" s="154">
        <v>0</v>
      </c>
      <c r="I37" s="151"/>
      <c r="J37" s="154">
        <v>0</v>
      </c>
      <c r="K37" s="154">
        <v>0</v>
      </c>
      <c r="L37" s="154">
        <v>0</v>
      </c>
      <c r="M37" s="154">
        <v>0</v>
      </c>
      <c r="N37" s="154">
        <v>0</v>
      </c>
      <c r="O37" s="154">
        <v>0</v>
      </c>
      <c r="P37" s="151"/>
      <c r="Q37" s="154">
        <v>0</v>
      </c>
      <c r="R37" s="154">
        <v>0</v>
      </c>
      <c r="S37" s="154">
        <v>0</v>
      </c>
      <c r="T37" s="154">
        <v>0</v>
      </c>
      <c r="U37" s="154"/>
      <c r="V37" s="154">
        <v>0</v>
      </c>
      <c r="X37" s="154">
        <v>0</v>
      </c>
      <c r="Y37" s="154">
        <v>0</v>
      </c>
      <c r="Z37" s="154">
        <v>0</v>
      </c>
      <c r="AA37" s="154">
        <v>0</v>
      </c>
      <c r="AB37" s="154">
        <v>0</v>
      </c>
      <c r="AC37" s="154">
        <v>0</v>
      </c>
      <c r="AE37" s="154">
        <v>0</v>
      </c>
      <c r="AF37" s="154">
        <v>0</v>
      </c>
      <c r="AG37" s="154">
        <v>0</v>
      </c>
      <c r="AH37" s="154">
        <v>0</v>
      </c>
      <c r="AI37" s="154">
        <v>0</v>
      </c>
      <c r="AJ37" s="154">
        <v>0</v>
      </c>
      <c r="AL37" s="154">
        <v>0</v>
      </c>
      <c r="AM37" s="154">
        <v>0</v>
      </c>
      <c r="AN37" s="154">
        <v>0</v>
      </c>
      <c r="AO37" s="154">
        <v>0</v>
      </c>
      <c r="AP37" s="154">
        <v>0</v>
      </c>
      <c r="AQ37" s="154">
        <v>0</v>
      </c>
    </row>
    <row r="38" spans="2:43" x14ac:dyDescent="0.25">
      <c r="B38" s="101" t="s">
        <v>142</v>
      </c>
      <c r="C38" s="154">
        <v>17329.099999999999</v>
      </c>
      <c r="D38" s="154">
        <v>488.1</v>
      </c>
      <c r="E38" s="154">
        <v>53.400000000000702</v>
      </c>
      <c r="F38" s="154">
        <v>19.7</v>
      </c>
      <c r="G38" s="154">
        <v>0</v>
      </c>
      <c r="H38" s="154">
        <v>17890.3</v>
      </c>
      <c r="I38" s="151"/>
      <c r="J38" s="154">
        <v>17890.3</v>
      </c>
      <c r="K38" s="154">
        <v>-65.431369999999959</v>
      </c>
      <c r="L38" s="154">
        <v>-47.568630000002223</v>
      </c>
      <c r="M38" s="154">
        <v>-6.1</v>
      </c>
      <c r="N38" s="154">
        <v>0</v>
      </c>
      <c r="O38" s="154">
        <v>17771.199999999997</v>
      </c>
      <c r="P38" s="151"/>
      <c r="Q38" s="154">
        <v>17771.199999999997</v>
      </c>
      <c r="R38" s="154">
        <v>-1148.3526900000002</v>
      </c>
      <c r="S38" s="154">
        <v>32.152690000004533</v>
      </c>
      <c r="T38" s="154">
        <v>-1.6</v>
      </c>
      <c r="U38" s="154"/>
      <c r="V38" s="154">
        <v>16653.400000000001</v>
      </c>
      <c r="X38" s="154">
        <v>16653.400000000001</v>
      </c>
      <c r="Y38" s="154">
        <v>-528.95776000000001</v>
      </c>
      <c r="Z38" s="154">
        <v>25.281189999998929</v>
      </c>
      <c r="AA38" s="154">
        <v>11.6</v>
      </c>
      <c r="AB38" s="154">
        <v>125</v>
      </c>
      <c r="AC38" s="154">
        <v>16286.32343</v>
      </c>
      <c r="AE38" s="154">
        <v>16286.32343</v>
      </c>
      <c r="AF38" s="154">
        <v>-648.59185999999988</v>
      </c>
      <c r="AG38" s="154">
        <v>-19.811389999999143</v>
      </c>
      <c r="AH38" s="154">
        <v>-8.4</v>
      </c>
      <c r="AI38" s="154">
        <v>0</v>
      </c>
      <c r="AJ38" s="154">
        <v>15609.520180000001</v>
      </c>
      <c r="AL38" s="154">
        <v>15609.520180000001</v>
      </c>
      <c r="AM38" s="154">
        <v>-2270.5746499999996</v>
      </c>
      <c r="AN38" s="154">
        <v>415.75694000000203</v>
      </c>
      <c r="AO38" s="154">
        <v>-90.5</v>
      </c>
      <c r="AP38" s="154">
        <v>0</v>
      </c>
      <c r="AQ38" s="154">
        <v>13664.202470000004</v>
      </c>
    </row>
    <row r="39" spans="2:43" x14ac:dyDescent="0.25">
      <c r="B39" s="94" t="s">
        <v>405</v>
      </c>
      <c r="C39" s="154"/>
      <c r="D39" s="154"/>
      <c r="E39" s="154"/>
      <c r="F39" s="154"/>
      <c r="G39" s="154"/>
      <c r="H39" s="154"/>
      <c r="I39" s="151"/>
      <c r="J39" s="154"/>
      <c r="K39" s="154"/>
      <c r="L39" s="154"/>
      <c r="M39" s="154"/>
      <c r="N39" s="154"/>
      <c r="O39" s="154"/>
      <c r="P39" s="151"/>
      <c r="Q39" s="154"/>
      <c r="R39" s="154"/>
      <c r="S39" s="154"/>
      <c r="T39" s="154"/>
      <c r="U39" s="154"/>
      <c r="V39" s="154"/>
      <c r="X39" s="154"/>
      <c r="Y39" s="154"/>
      <c r="Z39" s="154"/>
      <c r="AA39" s="154"/>
      <c r="AB39" s="154"/>
      <c r="AC39" s="154"/>
      <c r="AE39" s="154"/>
      <c r="AF39" s="154"/>
      <c r="AG39" s="154"/>
      <c r="AH39" s="154"/>
      <c r="AI39" s="154"/>
      <c r="AJ39" s="154"/>
      <c r="AL39" s="154"/>
      <c r="AM39" s="154"/>
      <c r="AN39" s="154"/>
      <c r="AO39" s="154"/>
      <c r="AP39" s="154"/>
      <c r="AQ39" s="154"/>
    </row>
    <row r="40" spans="2:43" x14ac:dyDescent="0.25">
      <c r="B40" s="101" t="s">
        <v>404</v>
      </c>
      <c r="C40" s="154">
        <v>11816.7</v>
      </c>
      <c r="D40" s="154">
        <v>880.19999999999993</v>
      </c>
      <c r="E40" s="154">
        <v>119.89999999999898</v>
      </c>
      <c r="F40" s="154">
        <v>-35.4</v>
      </c>
      <c r="G40" s="154">
        <v>0</v>
      </c>
      <c r="H40" s="154">
        <v>12781.4</v>
      </c>
      <c r="I40" s="154">
        <v>0</v>
      </c>
      <c r="J40" s="154">
        <v>12781.4</v>
      </c>
      <c r="K40" s="154">
        <v>1037.2313999999999</v>
      </c>
      <c r="L40" s="154">
        <v>-660.4313999999988</v>
      </c>
      <c r="M40" s="154">
        <v>173</v>
      </c>
      <c r="N40" s="154">
        <v>0</v>
      </c>
      <c r="O40" s="154">
        <v>13331.2</v>
      </c>
      <c r="P40" s="154">
        <v>0</v>
      </c>
      <c r="Q40" s="154">
        <v>13331.2</v>
      </c>
      <c r="R40" s="154">
        <v>930.49189999999999</v>
      </c>
      <c r="S40" s="154">
        <v>52.408100000000019</v>
      </c>
      <c r="T40" s="154">
        <v>150.1</v>
      </c>
      <c r="U40" s="154">
        <v>0</v>
      </c>
      <c r="V40" s="154">
        <v>14464.2</v>
      </c>
      <c r="W40" s="154"/>
      <c r="X40" s="154">
        <v>14464.2</v>
      </c>
      <c r="Y40" s="154">
        <v>894.49059</v>
      </c>
      <c r="Z40" s="154">
        <v>-10.553130000000806</v>
      </c>
      <c r="AA40" s="154">
        <v>0</v>
      </c>
      <c r="AB40" s="154">
        <v>0</v>
      </c>
      <c r="AC40" s="154">
        <v>15348.13746</v>
      </c>
      <c r="AD40" s="154"/>
      <c r="AE40" s="154">
        <v>15348.13746</v>
      </c>
      <c r="AF40" s="154">
        <v>3427.9055200000003</v>
      </c>
      <c r="AG40" s="154">
        <v>133.46829999999864</v>
      </c>
      <c r="AH40" s="154">
        <v>177.5</v>
      </c>
      <c r="AI40" s="154">
        <v>0</v>
      </c>
      <c r="AJ40" s="154">
        <v>19087.011279999999</v>
      </c>
      <c r="AK40" s="154"/>
      <c r="AL40" s="154">
        <v>19087.011279999999</v>
      </c>
      <c r="AM40" s="154">
        <v>1186.42571</v>
      </c>
      <c r="AN40" s="154">
        <v>-188.28253999999987</v>
      </c>
      <c r="AO40" s="154">
        <v>-6.8</v>
      </c>
      <c r="AP40" s="154">
        <v>0</v>
      </c>
      <c r="AQ40" s="154">
        <v>20078.354449999999</v>
      </c>
    </row>
    <row r="41" spans="2:43" x14ac:dyDescent="0.25">
      <c r="B41" s="101" t="s">
        <v>177</v>
      </c>
      <c r="C41" s="154">
        <v>23332.600000000002</v>
      </c>
      <c r="D41" s="154">
        <v>1404.2</v>
      </c>
      <c r="E41" s="154">
        <v>-168.50000000000074</v>
      </c>
      <c r="F41" s="154">
        <v>360.09999999999997</v>
      </c>
      <c r="G41" s="154">
        <v>0</v>
      </c>
      <c r="H41" s="154">
        <v>24928.400000000001</v>
      </c>
      <c r="I41" s="154">
        <v>0</v>
      </c>
      <c r="J41" s="154">
        <v>24928.400000000001</v>
      </c>
      <c r="K41" s="154">
        <v>-304.53270000000003</v>
      </c>
      <c r="L41" s="154">
        <v>-223.76730000000214</v>
      </c>
      <c r="M41" s="154">
        <v>-21.799999999999997</v>
      </c>
      <c r="N41" s="154">
        <v>0</v>
      </c>
      <c r="O41" s="154">
        <v>24378.3</v>
      </c>
      <c r="P41" s="154">
        <v>0</v>
      </c>
      <c r="Q41" s="154">
        <v>24378.3</v>
      </c>
      <c r="R41" s="154">
        <v>-222.05900000000014</v>
      </c>
      <c r="S41" s="154">
        <v>-198.9409999999969</v>
      </c>
      <c r="T41" s="154">
        <v>531.79999999999995</v>
      </c>
      <c r="U41" s="154">
        <v>0</v>
      </c>
      <c r="V41" s="154">
        <v>24489.100000000002</v>
      </c>
      <c r="W41" s="154"/>
      <c r="X41" s="154">
        <v>24489.100000000002</v>
      </c>
      <c r="Y41" s="154">
        <v>-178.60807000000017</v>
      </c>
      <c r="Z41" s="154">
        <v>-77.903580000003103</v>
      </c>
      <c r="AA41" s="154">
        <v>581.70000000000005</v>
      </c>
      <c r="AB41" s="154">
        <v>125</v>
      </c>
      <c r="AC41" s="154">
        <v>24939.288349999999</v>
      </c>
      <c r="AD41" s="154"/>
      <c r="AE41" s="154">
        <v>24939.288349999999</v>
      </c>
      <c r="AF41" s="154">
        <v>1307.2148000000002</v>
      </c>
      <c r="AG41" s="154">
        <v>-199.65829000000093</v>
      </c>
      <c r="AH41" s="154">
        <v>-199.8</v>
      </c>
      <c r="AI41" s="154">
        <v>0</v>
      </c>
      <c r="AJ41" s="154">
        <v>25847.044859999998</v>
      </c>
      <c r="AK41" s="154"/>
      <c r="AL41" s="154">
        <v>25847.044859999998</v>
      </c>
      <c r="AM41" s="154">
        <v>-1526.2433399999998</v>
      </c>
      <c r="AN41" s="154">
        <v>589.33642000000054</v>
      </c>
      <c r="AO41" s="154">
        <v>-1703.3999999999999</v>
      </c>
      <c r="AP41" s="154">
        <v>0</v>
      </c>
      <c r="AQ41" s="154">
        <v>23206.737939999999</v>
      </c>
    </row>
    <row r="42" spans="2:43" x14ac:dyDescent="0.25">
      <c r="B42" s="96" t="s">
        <v>93</v>
      </c>
      <c r="C42" s="154">
        <v>270.10000000000002</v>
      </c>
      <c r="D42" s="154">
        <v>0</v>
      </c>
      <c r="E42" s="154">
        <v>-4.6185277824406512E-14</v>
      </c>
      <c r="F42" s="154">
        <v>15.3</v>
      </c>
      <c r="G42" s="154">
        <v>0</v>
      </c>
      <c r="H42" s="154">
        <v>285.39999999999998</v>
      </c>
      <c r="I42" s="154">
        <v>0</v>
      </c>
      <c r="J42" s="154">
        <v>285.39999999999998</v>
      </c>
      <c r="K42" s="154">
        <v>0</v>
      </c>
      <c r="L42" s="154">
        <v>3.3750779948604759E-14</v>
      </c>
      <c r="M42" s="154">
        <v>-6.1</v>
      </c>
      <c r="N42" s="154">
        <v>0</v>
      </c>
      <c r="O42" s="154">
        <v>279.3</v>
      </c>
      <c r="P42" s="154">
        <v>0</v>
      </c>
      <c r="Q42" s="154">
        <v>279.3</v>
      </c>
      <c r="R42" s="154">
        <v>0</v>
      </c>
      <c r="S42" s="154">
        <v>-2.2648549702353193E-14</v>
      </c>
      <c r="T42" s="154">
        <v>-1.6</v>
      </c>
      <c r="U42" s="154">
        <v>0</v>
      </c>
      <c r="V42" s="154">
        <v>277.7</v>
      </c>
      <c r="W42" s="154"/>
      <c r="X42" s="154">
        <v>277.7</v>
      </c>
      <c r="Y42" s="154">
        <v>0</v>
      </c>
      <c r="Z42" s="154">
        <v>0.16577999999998383</v>
      </c>
      <c r="AA42" s="154">
        <v>11.5</v>
      </c>
      <c r="AB42" s="154">
        <v>0</v>
      </c>
      <c r="AC42" s="154">
        <v>289.36577999999997</v>
      </c>
      <c r="AD42" s="154"/>
      <c r="AE42" s="154">
        <v>289.36577999999997</v>
      </c>
      <c r="AF42" s="154">
        <v>586.92427999999995</v>
      </c>
      <c r="AG42" s="154">
        <v>2.3310000000037689E-2</v>
      </c>
      <c r="AH42" s="154">
        <v>-8.5</v>
      </c>
      <c r="AI42" s="154">
        <v>0</v>
      </c>
      <c r="AJ42" s="154">
        <v>867.81336999999996</v>
      </c>
      <c r="AK42" s="154"/>
      <c r="AL42" s="154">
        <v>867.81336999999996</v>
      </c>
      <c r="AM42" s="154">
        <v>0</v>
      </c>
      <c r="AN42" s="154">
        <v>2.0540000000067948E-2</v>
      </c>
      <c r="AO42" s="154">
        <v>-90.6</v>
      </c>
      <c r="AP42" s="154">
        <v>0</v>
      </c>
      <c r="AQ42" s="154">
        <v>777.23391000000004</v>
      </c>
    </row>
    <row r="43" spans="2:43" x14ac:dyDescent="0.25">
      <c r="B43" s="96" t="s">
        <v>61</v>
      </c>
      <c r="C43" s="154">
        <v>740.3</v>
      </c>
      <c r="D43" s="154">
        <v>79</v>
      </c>
      <c r="E43" s="154">
        <v>24.1</v>
      </c>
      <c r="F43" s="154">
        <v>4.4000000000000004</v>
      </c>
      <c r="G43" s="154">
        <v>0</v>
      </c>
      <c r="H43" s="154">
        <v>847.8</v>
      </c>
      <c r="I43" s="154">
        <v>0</v>
      </c>
      <c r="J43" s="154">
        <v>847.8</v>
      </c>
      <c r="K43" s="154">
        <v>295.1062</v>
      </c>
      <c r="L43" s="154">
        <v>-11.206200000000138</v>
      </c>
      <c r="M43" s="154">
        <v>0</v>
      </c>
      <c r="N43" s="154">
        <v>0</v>
      </c>
      <c r="O43" s="154">
        <v>1131.6999999999998</v>
      </c>
      <c r="P43" s="154">
        <v>0</v>
      </c>
      <c r="Q43" s="154">
        <v>1131.6999999999998</v>
      </c>
      <c r="R43" s="154">
        <v>-1.6666699999999963</v>
      </c>
      <c r="S43" s="154">
        <v>-0.13332999999973083</v>
      </c>
      <c r="T43" s="154">
        <v>0</v>
      </c>
      <c r="U43" s="154">
        <v>0</v>
      </c>
      <c r="V43" s="154">
        <v>1129.9000000000001</v>
      </c>
      <c r="W43" s="154"/>
      <c r="X43" s="154">
        <v>1129.9000000000001</v>
      </c>
      <c r="Y43" s="154">
        <v>210.07617999999999</v>
      </c>
      <c r="Z43" s="154">
        <v>18.528190000000023</v>
      </c>
      <c r="AA43" s="154">
        <v>0</v>
      </c>
      <c r="AB43" s="154">
        <v>0</v>
      </c>
      <c r="AC43" s="154">
        <v>1358.5043700000001</v>
      </c>
      <c r="AD43" s="154"/>
      <c r="AE43" s="154">
        <v>1358.5043700000001</v>
      </c>
      <c r="AF43" s="154">
        <v>-349.69857999999999</v>
      </c>
      <c r="AG43" s="154">
        <v>-4.7460000000000946E-2</v>
      </c>
      <c r="AH43" s="154">
        <v>0</v>
      </c>
      <c r="AI43" s="154">
        <v>0</v>
      </c>
      <c r="AJ43" s="154">
        <v>1008.7583300000001</v>
      </c>
      <c r="AK43" s="154"/>
      <c r="AL43" s="154">
        <v>1008.7583300000001</v>
      </c>
      <c r="AM43" s="154">
        <v>-435.23189000000002</v>
      </c>
      <c r="AN43" s="154">
        <v>2.3815899999999601</v>
      </c>
      <c r="AO43" s="154">
        <v>0</v>
      </c>
      <c r="AP43" s="154">
        <v>0</v>
      </c>
      <c r="AQ43" s="154">
        <v>575.90803000000005</v>
      </c>
    </row>
    <row r="44" spans="2:43" x14ac:dyDescent="0.25">
      <c r="B44" s="96" t="s">
        <v>84</v>
      </c>
      <c r="C44" s="154">
        <v>3546</v>
      </c>
      <c r="D44" s="154">
        <v>797.90000000000009</v>
      </c>
      <c r="E44" s="154">
        <v>-267.60000000000025</v>
      </c>
      <c r="F44" s="154">
        <v>340.4</v>
      </c>
      <c r="G44" s="154">
        <v>0</v>
      </c>
      <c r="H44" s="154">
        <v>4416.7</v>
      </c>
      <c r="I44" s="154">
        <v>0</v>
      </c>
      <c r="J44" s="154">
        <v>4416.7</v>
      </c>
      <c r="K44" s="154">
        <v>-124.26779999999999</v>
      </c>
      <c r="L44" s="154">
        <v>-164.13219999999947</v>
      </c>
      <c r="M44" s="154">
        <v>-15.7</v>
      </c>
      <c r="N44" s="154">
        <v>0</v>
      </c>
      <c r="O44" s="154">
        <v>4112.6000000000004</v>
      </c>
      <c r="P44" s="154">
        <v>0</v>
      </c>
      <c r="Q44" s="154">
        <v>4112.6000000000004</v>
      </c>
      <c r="R44" s="154">
        <v>686.02672999999982</v>
      </c>
      <c r="S44" s="154">
        <v>-130.12673000000052</v>
      </c>
      <c r="T44" s="154">
        <v>533.4</v>
      </c>
      <c r="U44" s="154">
        <v>0</v>
      </c>
      <c r="V44" s="154">
        <v>5201.8999999999996</v>
      </c>
      <c r="W44" s="154"/>
      <c r="X44" s="154">
        <v>5201.8999999999996</v>
      </c>
      <c r="Y44" s="154">
        <v>237.41167999999982</v>
      </c>
      <c r="Z44" s="154">
        <v>-69.865770000000225</v>
      </c>
      <c r="AA44" s="154">
        <v>570.20000000000005</v>
      </c>
      <c r="AB44" s="154">
        <v>0</v>
      </c>
      <c r="AC44" s="154">
        <v>5939.6459099999993</v>
      </c>
      <c r="AD44" s="154"/>
      <c r="AE44" s="154">
        <v>5939.6459099999993</v>
      </c>
      <c r="AF44" s="154">
        <v>1757.3476500000002</v>
      </c>
      <c r="AG44" s="154">
        <v>-208.62957999999861</v>
      </c>
      <c r="AH44" s="154">
        <v>-191.3</v>
      </c>
      <c r="AI44" s="154">
        <v>0</v>
      </c>
      <c r="AJ44" s="154">
        <v>7297.0639800000008</v>
      </c>
      <c r="AK44" s="154"/>
      <c r="AL44" s="154">
        <v>7297.0639800000008</v>
      </c>
      <c r="AM44" s="154">
        <v>592.41187000000014</v>
      </c>
      <c r="AN44" s="154">
        <v>207.39696999999842</v>
      </c>
      <c r="AO44" s="154">
        <v>-1612.8</v>
      </c>
      <c r="AP44" s="154">
        <v>0</v>
      </c>
      <c r="AQ44" s="154">
        <v>6484.0728199999994</v>
      </c>
    </row>
    <row r="45" spans="2:43" x14ac:dyDescent="0.25">
      <c r="B45" s="96" t="s">
        <v>59</v>
      </c>
      <c r="C45" s="154">
        <v>17622.599999999999</v>
      </c>
      <c r="D45" s="154">
        <v>211.09999999999997</v>
      </c>
      <c r="E45" s="154">
        <v>68.700000000002944</v>
      </c>
      <c r="F45" s="154">
        <v>0</v>
      </c>
      <c r="G45" s="154">
        <v>0</v>
      </c>
      <c r="H45" s="154">
        <v>17902.400000000001</v>
      </c>
      <c r="I45" s="154">
        <v>0</v>
      </c>
      <c r="J45" s="154">
        <v>17902.400000000001</v>
      </c>
      <c r="K45" s="154">
        <v>-413.68316000000004</v>
      </c>
      <c r="L45" s="154">
        <v>-47.416840000002139</v>
      </c>
      <c r="M45" s="154">
        <v>0</v>
      </c>
      <c r="N45" s="154">
        <v>0</v>
      </c>
      <c r="O45" s="154">
        <v>17441.3</v>
      </c>
      <c r="P45" s="154">
        <v>0</v>
      </c>
      <c r="Q45" s="154">
        <v>17441.3</v>
      </c>
      <c r="R45" s="154">
        <v>-401.57783999999998</v>
      </c>
      <c r="S45" s="154">
        <v>-69.822159999997837</v>
      </c>
      <c r="T45" s="154">
        <v>0</v>
      </c>
      <c r="U45" s="154">
        <v>0</v>
      </c>
      <c r="V45" s="154">
        <v>16969.900000000001</v>
      </c>
      <c r="W45" s="154"/>
      <c r="X45" s="154">
        <v>16969.900000000001</v>
      </c>
      <c r="Y45" s="154">
        <v>-421.07924999999994</v>
      </c>
      <c r="Z45" s="154">
        <v>-28.033690000002764</v>
      </c>
      <c r="AA45" s="154">
        <v>0</v>
      </c>
      <c r="AB45" s="154">
        <v>0</v>
      </c>
      <c r="AC45" s="154">
        <v>16520.787059999999</v>
      </c>
      <c r="AD45" s="154"/>
      <c r="AE45" s="154">
        <v>16520.787059999999</v>
      </c>
      <c r="AF45" s="154">
        <v>-789.4547399999999</v>
      </c>
      <c r="AG45" s="154">
        <v>2.9197900000024219</v>
      </c>
      <c r="AH45" s="154">
        <v>0</v>
      </c>
      <c r="AI45" s="154">
        <v>0</v>
      </c>
      <c r="AJ45" s="154">
        <v>15734.252110000001</v>
      </c>
      <c r="AK45" s="154"/>
      <c r="AL45" s="154">
        <v>15734.252110000001</v>
      </c>
      <c r="AM45" s="154">
        <v>-1384.49917</v>
      </c>
      <c r="AN45" s="154">
        <v>373.38647000000219</v>
      </c>
      <c r="AO45" s="154">
        <v>0</v>
      </c>
      <c r="AP45" s="154">
        <v>0</v>
      </c>
      <c r="AQ45" s="154">
        <v>14723.139410000003</v>
      </c>
    </row>
    <row r="46" spans="2:43" x14ac:dyDescent="0.25">
      <c r="B46" s="96" t="s">
        <v>193</v>
      </c>
      <c r="C46" s="154">
        <v>6.9</v>
      </c>
      <c r="D46" s="154">
        <v>-1.7</v>
      </c>
      <c r="E46" s="154">
        <v>9.9999999999999423E-2</v>
      </c>
      <c r="F46" s="154">
        <v>0</v>
      </c>
      <c r="G46" s="154">
        <v>0</v>
      </c>
      <c r="H46" s="154">
        <v>5.3</v>
      </c>
      <c r="I46" s="154">
        <v>0</v>
      </c>
      <c r="J46" s="154">
        <v>5.3</v>
      </c>
      <c r="K46" s="154">
        <v>1.20838</v>
      </c>
      <c r="L46" s="154">
        <v>-8.3800000000007202E-3</v>
      </c>
      <c r="M46" s="154">
        <v>0</v>
      </c>
      <c r="N46" s="154">
        <v>0</v>
      </c>
      <c r="O46" s="154">
        <v>6.4999999999999991</v>
      </c>
      <c r="P46" s="154">
        <v>0</v>
      </c>
      <c r="Q46" s="154">
        <v>6.4999999999999991</v>
      </c>
      <c r="R46" s="154">
        <v>-3.0841500000000002</v>
      </c>
      <c r="S46" s="154">
        <v>-1.5849999999998587E-2</v>
      </c>
      <c r="T46" s="154">
        <v>0</v>
      </c>
      <c r="U46" s="154">
        <v>0</v>
      </c>
      <c r="V46" s="154">
        <v>3.4000000000000004</v>
      </c>
      <c r="W46" s="154"/>
      <c r="X46" s="154">
        <v>3.4000000000000004</v>
      </c>
      <c r="Y46" s="154">
        <v>1.4090699999999998</v>
      </c>
      <c r="Z46" s="154">
        <v>3.3660000000000245E-2</v>
      </c>
      <c r="AA46" s="154">
        <v>0</v>
      </c>
      <c r="AB46" s="154">
        <v>0</v>
      </c>
      <c r="AC46" s="154">
        <v>4.8427300000000004</v>
      </c>
      <c r="AD46" s="154"/>
      <c r="AE46" s="154">
        <v>4.8427300000000004</v>
      </c>
      <c r="AF46" s="154">
        <v>-2.4881799999999998</v>
      </c>
      <c r="AG46" s="154">
        <v>9.9999999996214228E-6</v>
      </c>
      <c r="AH46" s="154">
        <v>0</v>
      </c>
      <c r="AI46" s="154">
        <v>0</v>
      </c>
      <c r="AJ46" s="154">
        <v>2.3545600000000002</v>
      </c>
      <c r="AK46" s="154"/>
      <c r="AL46" s="154">
        <v>2.3545600000000002</v>
      </c>
      <c r="AM46" s="154">
        <v>0.65037000000000011</v>
      </c>
      <c r="AN46" s="154">
        <v>9.9999999996214228E-6</v>
      </c>
      <c r="AO46" s="154">
        <v>0</v>
      </c>
      <c r="AP46" s="154">
        <v>0</v>
      </c>
      <c r="AQ46" s="154">
        <v>3.0049399999999999</v>
      </c>
    </row>
    <row r="47" spans="2:43" x14ac:dyDescent="0.25">
      <c r="B47" s="96" t="s">
        <v>194</v>
      </c>
      <c r="C47" s="154">
        <v>830.5</v>
      </c>
      <c r="D47" s="154">
        <v>230.5</v>
      </c>
      <c r="E47" s="154">
        <v>2</v>
      </c>
      <c r="F47" s="154">
        <v>0</v>
      </c>
      <c r="G47" s="154">
        <v>0</v>
      </c>
      <c r="H47" s="154">
        <v>1063</v>
      </c>
      <c r="I47" s="154">
        <v>0</v>
      </c>
      <c r="J47" s="154">
        <v>1063</v>
      </c>
      <c r="K47" s="154">
        <v>-77.408720000000017</v>
      </c>
      <c r="L47" s="154">
        <v>-0.29128000000002885</v>
      </c>
      <c r="M47" s="154">
        <v>0</v>
      </c>
      <c r="N47" s="154">
        <v>0</v>
      </c>
      <c r="O47" s="154">
        <v>985.3</v>
      </c>
      <c r="P47" s="154">
        <v>0</v>
      </c>
      <c r="Q47" s="154">
        <v>985.3</v>
      </c>
      <c r="R47" s="154">
        <v>-265.26071000000002</v>
      </c>
      <c r="S47" s="154">
        <v>-3.9289999999937208E-2</v>
      </c>
      <c r="T47" s="154">
        <v>0</v>
      </c>
      <c r="U47" s="154">
        <v>0</v>
      </c>
      <c r="V47" s="154">
        <v>720</v>
      </c>
      <c r="W47" s="154"/>
      <c r="X47" s="154">
        <v>720</v>
      </c>
      <c r="Y47" s="154">
        <v>-173.04100000000005</v>
      </c>
      <c r="Z47" s="154">
        <v>0.22114000000010492</v>
      </c>
      <c r="AA47" s="154">
        <v>0</v>
      </c>
      <c r="AB47" s="154">
        <v>0</v>
      </c>
      <c r="AC47" s="154">
        <v>547.18014000000005</v>
      </c>
      <c r="AD47" s="154"/>
      <c r="AE47" s="154">
        <v>547.18014000000005</v>
      </c>
      <c r="AF47" s="154">
        <v>141.67160000000001</v>
      </c>
      <c r="AG47" s="154">
        <v>-5.0000000101135811E-5</v>
      </c>
      <c r="AH47" s="154">
        <v>0</v>
      </c>
      <c r="AI47" s="154">
        <v>0</v>
      </c>
      <c r="AJ47" s="154">
        <v>688.85168999999996</v>
      </c>
      <c r="AK47" s="154"/>
      <c r="AL47" s="154">
        <v>688.85168999999996</v>
      </c>
      <c r="AM47" s="154">
        <v>-267.34546999999998</v>
      </c>
      <c r="AN47" s="154">
        <v>9.9999999747524271E-6</v>
      </c>
      <c r="AO47" s="154">
        <v>0</v>
      </c>
      <c r="AP47" s="154">
        <v>0</v>
      </c>
      <c r="AQ47" s="154">
        <v>421.50622999999996</v>
      </c>
    </row>
    <row r="48" spans="2:43" x14ac:dyDescent="0.25">
      <c r="B48" s="96" t="s">
        <v>403</v>
      </c>
      <c r="C48" s="154">
        <v>316.2</v>
      </c>
      <c r="D48" s="154">
        <v>87.399999999999991</v>
      </c>
      <c r="E48" s="154">
        <v>4.2000000000000313</v>
      </c>
      <c r="F48" s="154">
        <v>0</v>
      </c>
      <c r="G48" s="154">
        <v>0</v>
      </c>
      <c r="H48" s="154">
        <v>407.8</v>
      </c>
      <c r="I48" s="154">
        <v>0</v>
      </c>
      <c r="J48" s="154">
        <v>407.8</v>
      </c>
      <c r="K48" s="154">
        <v>14.512399999999996</v>
      </c>
      <c r="L48" s="154">
        <v>-0.7123999999999846</v>
      </c>
      <c r="M48" s="154">
        <v>0</v>
      </c>
      <c r="N48" s="154">
        <v>0</v>
      </c>
      <c r="O48" s="154">
        <v>421.6</v>
      </c>
      <c r="P48" s="154">
        <v>0</v>
      </c>
      <c r="Q48" s="154">
        <v>421.6</v>
      </c>
      <c r="R48" s="154">
        <v>-236.49635999999998</v>
      </c>
      <c r="S48" s="154">
        <v>1.1963599999999701</v>
      </c>
      <c r="T48" s="154">
        <v>0</v>
      </c>
      <c r="U48" s="154">
        <v>0</v>
      </c>
      <c r="V48" s="154">
        <v>186.3</v>
      </c>
      <c r="W48" s="154"/>
      <c r="X48" s="154">
        <v>186.3</v>
      </c>
      <c r="Y48" s="154">
        <v>-33.384749999999997</v>
      </c>
      <c r="Z48" s="154">
        <v>1.0471099999999751</v>
      </c>
      <c r="AA48" s="154">
        <v>0</v>
      </c>
      <c r="AB48" s="154">
        <v>125</v>
      </c>
      <c r="AC48" s="154">
        <v>278.96235999999999</v>
      </c>
      <c r="AD48" s="154"/>
      <c r="AE48" s="154">
        <v>278.96235999999999</v>
      </c>
      <c r="AF48" s="154">
        <v>-37.087229999999998</v>
      </c>
      <c r="AG48" s="154">
        <v>6.0756900000000016</v>
      </c>
      <c r="AH48" s="154">
        <v>0</v>
      </c>
      <c r="AI48" s="154">
        <v>0</v>
      </c>
      <c r="AJ48" s="154">
        <v>247.95081999999999</v>
      </c>
      <c r="AK48" s="154"/>
      <c r="AL48" s="154">
        <v>247.95081999999999</v>
      </c>
      <c r="AM48" s="154">
        <v>-32.229050000000001</v>
      </c>
      <c r="AN48" s="154">
        <v>6.1508300000000418</v>
      </c>
      <c r="AO48" s="154">
        <v>0</v>
      </c>
      <c r="AP48" s="154">
        <v>0</v>
      </c>
      <c r="AQ48" s="154">
        <v>221.87260000000003</v>
      </c>
    </row>
    <row r="49" spans="2:43" x14ac:dyDescent="0.25">
      <c r="B49" s="101" t="s">
        <v>402</v>
      </c>
      <c r="C49" s="154">
        <v>0</v>
      </c>
      <c r="D49" s="154">
        <v>0</v>
      </c>
      <c r="E49" s="154">
        <v>0</v>
      </c>
      <c r="F49" s="154">
        <v>0</v>
      </c>
      <c r="G49" s="154">
        <v>0</v>
      </c>
      <c r="H49" s="154">
        <v>0</v>
      </c>
      <c r="I49" s="154">
        <v>0</v>
      </c>
      <c r="J49" s="154">
        <v>0</v>
      </c>
      <c r="K49" s="154">
        <v>0</v>
      </c>
      <c r="L49" s="154">
        <v>0</v>
      </c>
      <c r="M49" s="154">
        <v>0</v>
      </c>
      <c r="N49" s="154">
        <v>0</v>
      </c>
      <c r="O49" s="154">
        <v>0</v>
      </c>
      <c r="P49" s="154">
        <v>0</v>
      </c>
      <c r="Q49" s="154">
        <v>0</v>
      </c>
      <c r="R49" s="154">
        <v>0</v>
      </c>
      <c r="S49" s="154">
        <v>0</v>
      </c>
      <c r="T49" s="154">
        <v>0</v>
      </c>
      <c r="U49" s="154">
        <v>0</v>
      </c>
      <c r="V49" s="154">
        <v>0</v>
      </c>
      <c r="W49" s="154"/>
      <c r="X49" s="154">
        <v>0</v>
      </c>
      <c r="Y49" s="154">
        <v>0</v>
      </c>
      <c r="Z49" s="154">
        <v>0</v>
      </c>
      <c r="AA49" s="154">
        <v>0</v>
      </c>
      <c r="AB49" s="154">
        <v>0</v>
      </c>
      <c r="AC49" s="154">
        <v>0</v>
      </c>
      <c r="AD49" s="154"/>
      <c r="AE49" s="154">
        <v>0</v>
      </c>
      <c r="AF49" s="154">
        <v>0</v>
      </c>
      <c r="AG49" s="154">
        <v>0</v>
      </c>
      <c r="AH49" s="154">
        <v>0</v>
      </c>
      <c r="AI49" s="154">
        <v>0</v>
      </c>
      <c r="AJ49" s="154">
        <v>0</v>
      </c>
      <c r="AK49" s="154"/>
      <c r="AL49" s="154">
        <v>0</v>
      </c>
      <c r="AM49" s="154">
        <v>0</v>
      </c>
      <c r="AN49" s="154">
        <v>0</v>
      </c>
      <c r="AO49" s="154">
        <v>0</v>
      </c>
      <c r="AP49" s="154">
        <v>0</v>
      </c>
      <c r="AQ49" s="154">
        <v>0</v>
      </c>
    </row>
    <row r="50" spans="2:43" x14ac:dyDescent="0.25">
      <c r="B50" s="97" t="s">
        <v>401</v>
      </c>
      <c r="C50" s="154">
        <v>0</v>
      </c>
      <c r="D50" s="154">
        <v>0</v>
      </c>
      <c r="E50" s="154">
        <v>0</v>
      </c>
      <c r="F50" s="154">
        <v>0</v>
      </c>
      <c r="G50" s="154">
        <v>0</v>
      </c>
      <c r="H50" s="154">
        <v>0</v>
      </c>
      <c r="I50" s="154">
        <v>0</v>
      </c>
      <c r="J50" s="154">
        <v>0</v>
      </c>
      <c r="K50" s="154">
        <v>0</v>
      </c>
      <c r="L50" s="154">
        <v>0</v>
      </c>
      <c r="M50" s="154">
        <v>0</v>
      </c>
      <c r="N50" s="154">
        <v>0</v>
      </c>
      <c r="O50" s="154">
        <v>0</v>
      </c>
      <c r="P50" s="154">
        <v>0</v>
      </c>
      <c r="Q50" s="154">
        <v>0</v>
      </c>
      <c r="R50" s="154">
        <v>0</v>
      </c>
      <c r="S50" s="154">
        <v>0</v>
      </c>
      <c r="T50" s="154">
        <v>0</v>
      </c>
      <c r="U50" s="154">
        <v>0</v>
      </c>
      <c r="V50" s="154">
        <v>0</v>
      </c>
      <c r="W50" s="154"/>
      <c r="X50" s="154">
        <v>0</v>
      </c>
      <c r="Y50" s="154">
        <v>0</v>
      </c>
      <c r="Z50" s="154">
        <v>0</v>
      </c>
      <c r="AA50" s="154">
        <v>0</v>
      </c>
      <c r="AB50" s="154">
        <v>0</v>
      </c>
      <c r="AC50" s="154">
        <v>0</v>
      </c>
      <c r="AD50" s="154"/>
      <c r="AE50" s="154">
        <v>0</v>
      </c>
      <c r="AF50" s="154">
        <v>0</v>
      </c>
      <c r="AG50" s="154">
        <v>0</v>
      </c>
      <c r="AH50" s="154">
        <v>0</v>
      </c>
      <c r="AI50" s="154">
        <v>0</v>
      </c>
      <c r="AJ50" s="154">
        <v>0</v>
      </c>
      <c r="AK50" s="154"/>
      <c r="AL50" s="154">
        <v>0</v>
      </c>
      <c r="AM50" s="154">
        <v>0</v>
      </c>
      <c r="AN50" s="154">
        <v>0</v>
      </c>
      <c r="AO50" s="154">
        <v>0</v>
      </c>
      <c r="AP50" s="154">
        <v>0</v>
      </c>
      <c r="AQ50" s="154">
        <v>0</v>
      </c>
    </row>
    <row r="51" spans="2:43" ht="15.75" thickBot="1" x14ac:dyDescent="0.3">
      <c r="B51" s="3" t="s">
        <v>400</v>
      </c>
      <c r="C51" s="153">
        <v>35149.300000000003</v>
      </c>
      <c r="D51" s="153">
        <v>2284.4</v>
      </c>
      <c r="E51" s="153">
        <v>-48.60000000000008</v>
      </c>
      <c r="F51" s="153">
        <v>324.7</v>
      </c>
      <c r="G51" s="153">
        <v>0</v>
      </c>
      <c r="H51" s="153">
        <v>37709.800000000003</v>
      </c>
      <c r="I51" s="154">
        <v>0</v>
      </c>
      <c r="J51" s="153">
        <v>37709.800000000003</v>
      </c>
      <c r="K51" s="153">
        <v>732.69870000000014</v>
      </c>
      <c r="L51" s="153">
        <v>-884.1987000000031</v>
      </c>
      <c r="M51" s="153">
        <v>151.20000000000002</v>
      </c>
      <c r="N51" s="153">
        <v>0</v>
      </c>
      <c r="O51" s="153">
        <v>37709.5</v>
      </c>
      <c r="P51" s="154">
        <v>0</v>
      </c>
      <c r="Q51" s="153">
        <v>37709.5</v>
      </c>
      <c r="R51" s="153">
        <v>708.43289999999956</v>
      </c>
      <c r="S51" s="153">
        <v>-146.53289999999663</v>
      </c>
      <c r="T51" s="153">
        <v>681.9</v>
      </c>
      <c r="U51" s="153">
        <v>0</v>
      </c>
      <c r="V51" s="153">
        <v>38953.300000000003</v>
      </c>
      <c r="W51" s="154"/>
      <c r="X51" s="153">
        <v>38953.300000000003</v>
      </c>
      <c r="Y51" s="153">
        <v>715.88251999999989</v>
      </c>
      <c r="Z51" s="153">
        <v>-88.556710000002226</v>
      </c>
      <c r="AA51" s="153">
        <v>581.80000000000007</v>
      </c>
      <c r="AB51" s="153">
        <v>125</v>
      </c>
      <c r="AC51" s="153">
        <v>40287.425810000001</v>
      </c>
      <c r="AD51" s="154"/>
      <c r="AE51" s="153">
        <v>40287.425810000001</v>
      </c>
      <c r="AF51" s="153">
        <v>4735.1203200000009</v>
      </c>
      <c r="AG51" s="153">
        <v>-66.289990000000927</v>
      </c>
      <c r="AH51" s="153">
        <v>-22.20000000000001</v>
      </c>
      <c r="AI51" s="153">
        <v>0</v>
      </c>
      <c r="AJ51" s="153">
        <v>44934.056140000001</v>
      </c>
      <c r="AK51" s="154"/>
      <c r="AL51" s="153">
        <v>44934.056140000001</v>
      </c>
      <c r="AM51" s="153">
        <v>-339.81762999999933</v>
      </c>
      <c r="AN51" s="153">
        <v>400.95388000000389</v>
      </c>
      <c r="AO51" s="153">
        <v>-1710.1</v>
      </c>
      <c r="AP51" s="153">
        <v>0</v>
      </c>
      <c r="AQ51" s="153">
        <v>43285.092390000005</v>
      </c>
    </row>
    <row r="52" spans="2:43" ht="15.75" thickBot="1" x14ac:dyDescent="0.3">
      <c r="B52" s="102" t="s">
        <v>198</v>
      </c>
      <c r="C52" s="152">
        <v>-13794</v>
      </c>
      <c r="D52" s="152">
        <v>405.90000000000009</v>
      </c>
      <c r="E52" s="152">
        <v>127.59999999999411</v>
      </c>
      <c r="F52" s="152">
        <v>-283.10000000000002</v>
      </c>
      <c r="G52" s="152">
        <v>0</v>
      </c>
      <c r="H52" s="152">
        <v>-13543.600000000006</v>
      </c>
      <c r="I52" s="151"/>
      <c r="J52" s="152">
        <v>-13543.600000000006</v>
      </c>
      <c r="K52" s="152">
        <v>384.28784999999993</v>
      </c>
      <c r="L52" s="152">
        <v>834.112150000003</v>
      </c>
      <c r="M52" s="152">
        <v>-163.60000000000002</v>
      </c>
      <c r="N52" s="152">
        <v>0</v>
      </c>
      <c r="O52" s="152">
        <v>-12488.800000000003</v>
      </c>
      <c r="P52" s="151"/>
      <c r="Q52" s="152">
        <v>-12488.800000000003</v>
      </c>
      <c r="R52" s="152">
        <v>1397.2839700000002</v>
      </c>
      <c r="S52" s="152">
        <v>136.71602999999982</v>
      </c>
      <c r="T52" s="152">
        <v>-450</v>
      </c>
      <c r="U52" s="152">
        <v>0</v>
      </c>
      <c r="V52" s="152">
        <v>-11404.800000000003</v>
      </c>
      <c r="X52" s="152">
        <v>-11404.800000000003</v>
      </c>
      <c r="Y52" s="152">
        <v>3268.8748900000001</v>
      </c>
      <c r="Z52" s="152">
        <v>78.801400000001649</v>
      </c>
      <c r="AA52" s="152">
        <v>-66.400000000000091</v>
      </c>
      <c r="AB52" s="152">
        <v>-125</v>
      </c>
      <c r="AC52" s="152">
        <v>-8248.5237100000013</v>
      </c>
      <c r="AE52" s="152">
        <v>-8248.5237100000013</v>
      </c>
      <c r="AF52" s="152">
        <v>1372.7714399999995</v>
      </c>
      <c r="AG52" s="152">
        <v>63.172320000002401</v>
      </c>
      <c r="AH52" s="152">
        <v>-332.5</v>
      </c>
      <c r="AI52" s="152">
        <v>0</v>
      </c>
      <c r="AJ52" s="152">
        <v>-7145.0799499999994</v>
      </c>
      <c r="AL52" s="152">
        <v>-7145.0799499999994</v>
      </c>
      <c r="AM52" s="152">
        <v>863.4421499999994</v>
      </c>
      <c r="AN52" s="152">
        <v>-451.38217999999722</v>
      </c>
      <c r="AO52" s="152">
        <v>749.99999999999989</v>
      </c>
      <c r="AP52" s="152">
        <v>0</v>
      </c>
      <c r="AQ52" s="152">
        <v>-5983.0199799999973</v>
      </c>
    </row>
    <row r="53" spans="2:43" x14ac:dyDescent="0.25">
      <c r="B53" s="150" t="str">
        <f>BPAnalitica!B50</f>
        <v>Julio 2023.</v>
      </c>
    </row>
    <row r="54" spans="2:43" x14ac:dyDescent="0.25">
      <c r="B54" s="149" t="s">
        <v>399</v>
      </c>
    </row>
  </sheetData>
  <mergeCells count="18">
    <mergeCell ref="O8:O9"/>
    <mergeCell ref="C8:C9"/>
    <mergeCell ref="E8:G8"/>
    <mergeCell ref="H8:H9"/>
    <mergeCell ref="J8:J9"/>
    <mergeCell ref="L8:N8"/>
    <mergeCell ref="AL8:AL9"/>
    <mergeCell ref="AN8:AP8"/>
    <mergeCell ref="AQ8:AQ9"/>
    <mergeCell ref="Q8:Q9"/>
    <mergeCell ref="S8:U8"/>
    <mergeCell ref="V8:V9"/>
    <mergeCell ref="AE8:AE9"/>
    <mergeCell ref="AG8:AI8"/>
    <mergeCell ref="AJ8:AJ9"/>
    <mergeCell ref="X8:X9"/>
    <mergeCell ref="Z8:AB8"/>
    <mergeCell ref="AC8:AC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5:AS173"/>
  <sheetViews>
    <sheetView showGridLines="0" zoomScaleNormal="100" workbookViewId="0">
      <pane xSplit="2" ySplit="13" topLeftCell="C156" activePane="bottomRight" state="frozen"/>
      <selection activeCell="AI141" sqref="AI141"/>
      <selection pane="topRight" activeCell="AI141" sqref="AI141"/>
      <selection pane="bottomLeft" activeCell="AI141" sqref="AI141"/>
      <selection pane="bottomRight" activeCell="F173" sqref="F173"/>
    </sheetView>
  </sheetViews>
  <sheetFormatPr baseColWidth="10" defaultColWidth="11.42578125" defaultRowHeight="15" x14ac:dyDescent="0.25"/>
  <cols>
    <col min="1" max="1" width="7" style="108" customWidth="1"/>
    <col min="2" max="3" width="10.5703125" style="5" customWidth="1"/>
    <col min="4" max="5" width="15.7109375" style="5" customWidth="1"/>
    <col min="6" max="10" width="10.5703125" style="5" customWidth="1"/>
    <col min="11" max="14" width="10.7109375" style="5" customWidth="1"/>
    <col min="15" max="16" width="10.85546875" style="5" customWidth="1"/>
    <col min="17" max="18" width="13" style="5" customWidth="1"/>
    <col min="19" max="19" width="12.42578125" style="5" customWidth="1"/>
    <col min="20" max="22" width="11" style="5" customWidth="1"/>
    <col min="23" max="23" width="13" style="5" customWidth="1"/>
    <col min="24" max="16384" width="11.42578125" style="5"/>
  </cols>
  <sheetData>
    <row r="5" spans="1:28" ht="27" x14ac:dyDescent="0.35">
      <c r="A5" s="105" t="str">
        <f>Indice!B13</f>
        <v>Guatemala</v>
      </c>
    </row>
    <row r="6" spans="1:28" ht="7.5" customHeight="1" x14ac:dyDescent="0.25">
      <c r="A6" s="47"/>
    </row>
    <row r="7" spans="1:28" ht="20.25" x14ac:dyDescent="0.3">
      <c r="A7" s="106" t="s">
        <v>49</v>
      </c>
    </row>
    <row r="8" spans="1:28" ht="15.75" x14ac:dyDescent="0.25">
      <c r="A8" s="107" t="s">
        <v>5</v>
      </c>
      <c r="C8" s="13"/>
    </row>
    <row r="10" spans="1:28" s="81" customFormat="1" ht="15" customHeight="1" x14ac:dyDescent="0.25">
      <c r="A10" s="199" t="s">
        <v>19</v>
      </c>
      <c r="B10" s="199" t="s">
        <v>22</v>
      </c>
      <c r="C10" s="162" t="s">
        <v>6</v>
      </c>
      <c r="D10" s="163"/>
      <c r="E10" s="163"/>
      <c r="F10" s="163"/>
      <c r="G10" s="163"/>
      <c r="H10" s="163"/>
      <c r="I10" s="163"/>
      <c r="J10" s="164"/>
      <c r="K10" s="162" t="s">
        <v>7</v>
      </c>
      <c r="L10" s="163"/>
      <c r="M10" s="163"/>
      <c r="N10" s="163"/>
      <c r="O10" s="163"/>
      <c r="P10" s="164"/>
      <c r="Q10" s="162" t="s">
        <v>8</v>
      </c>
      <c r="R10" s="163"/>
      <c r="S10" s="163"/>
      <c r="T10" s="163"/>
      <c r="U10" s="163"/>
      <c r="V10" s="164"/>
      <c r="W10" s="208" t="s">
        <v>40</v>
      </c>
      <c r="X10" s="209"/>
      <c r="Y10" s="209"/>
      <c r="Z10" s="209"/>
      <c r="AA10" s="209"/>
      <c r="AB10" s="210"/>
    </row>
    <row r="11" spans="1:28" s="81" customFormat="1" ht="26.25" customHeight="1" x14ac:dyDescent="0.25">
      <c r="A11" s="200"/>
      <c r="B11" s="200"/>
      <c r="C11" s="162" t="s">
        <v>9</v>
      </c>
      <c r="D11" s="163"/>
      <c r="E11" s="163"/>
      <c r="F11" s="163"/>
      <c r="G11" s="163"/>
      <c r="H11" s="163"/>
      <c r="I11" s="164"/>
      <c r="J11" s="202" t="s">
        <v>35</v>
      </c>
      <c r="K11" s="162" t="s">
        <v>42</v>
      </c>
      <c r="L11" s="163"/>
      <c r="M11" s="163"/>
      <c r="N11" s="164"/>
      <c r="O11" s="197" t="s">
        <v>41</v>
      </c>
      <c r="P11" s="197" t="s">
        <v>10</v>
      </c>
      <c r="Q11" s="204" t="s">
        <v>11</v>
      </c>
      <c r="R11" s="205"/>
      <c r="S11" s="197" t="s">
        <v>45</v>
      </c>
      <c r="T11" s="197" t="s">
        <v>46</v>
      </c>
      <c r="U11" s="197" t="s">
        <v>47</v>
      </c>
      <c r="V11" s="197" t="s">
        <v>48</v>
      </c>
      <c r="W11" s="211" t="s">
        <v>480</v>
      </c>
      <c r="X11" s="211" t="s">
        <v>481</v>
      </c>
      <c r="Y11" s="214" t="s">
        <v>482</v>
      </c>
      <c r="Z11" s="211" t="s">
        <v>483</v>
      </c>
      <c r="AA11" s="211" t="s">
        <v>484</v>
      </c>
      <c r="AB11" s="211" t="s">
        <v>485</v>
      </c>
    </row>
    <row r="12" spans="1:28" s="81" customFormat="1" ht="15" customHeight="1" x14ac:dyDescent="0.25">
      <c r="A12" s="200"/>
      <c r="B12" s="200"/>
      <c r="C12" s="197" t="s">
        <v>1</v>
      </c>
      <c r="D12" s="204" t="s">
        <v>12</v>
      </c>
      <c r="E12" s="205"/>
      <c r="F12" s="202" t="s">
        <v>37</v>
      </c>
      <c r="G12" s="202" t="s">
        <v>13</v>
      </c>
      <c r="H12" s="202" t="s">
        <v>38</v>
      </c>
      <c r="I12" s="202" t="s">
        <v>39</v>
      </c>
      <c r="J12" s="203"/>
      <c r="K12" s="195" t="s">
        <v>14</v>
      </c>
      <c r="L12" s="196"/>
      <c r="M12" s="195" t="s">
        <v>15</v>
      </c>
      <c r="N12" s="196"/>
      <c r="O12" s="198"/>
      <c r="P12" s="198"/>
      <c r="Q12" s="206" t="s">
        <v>43</v>
      </c>
      <c r="R12" s="206" t="s">
        <v>44</v>
      </c>
      <c r="S12" s="198"/>
      <c r="T12" s="198"/>
      <c r="U12" s="198"/>
      <c r="V12" s="198"/>
      <c r="W12" s="212"/>
      <c r="X12" s="212"/>
      <c r="Y12" s="215"/>
      <c r="Z12" s="212"/>
      <c r="AA12" s="212"/>
      <c r="AB12" s="212"/>
    </row>
    <row r="13" spans="1:28" s="81" customFormat="1" ht="30" x14ac:dyDescent="0.25">
      <c r="A13" s="201"/>
      <c r="B13" s="201"/>
      <c r="C13" s="198"/>
      <c r="D13" s="165" t="s">
        <v>16</v>
      </c>
      <c r="E13" s="165" t="s">
        <v>36</v>
      </c>
      <c r="F13" s="203"/>
      <c r="G13" s="203"/>
      <c r="H13" s="203"/>
      <c r="I13" s="203"/>
      <c r="J13" s="203"/>
      <c r="K13" s="166" t="s">
        <v>17</v>
      </c>
      <c r="L13" s="166" t="s">
        <v>18</v>
      </c>
      <c r="M13" s="166" t="s">
        <v>17</v>
      </c>
      <c r="N13" s="166" t="s">
        <v>18</v>
      </c>
      <c r="O13" s="198"/>
      <c r="P13" s="198"/>
      <c r="Q13" s="207"/>
      <c r="R13" s="207"/>
      <c r="S13" s="198"/>
      <c r="T13" s="198"/>
      <c r="U13" s="198"/>
      <c r="V13" s="198"/>
      <c r="W13" s="213"/>
      <c r="X13" s="213"/>
      <c r="Y13" s="216"/>
      <c r="Z13" s="213"/>
      <c r="AA13" s="213"/>
      <c r="AB13" s="213"/>
    </row>
    <row r="14" spans="1:28" x14ac:dyDescent="0.25">
      <c r="A14" s="110">
        <v>2010</v>
      </c>
      <c r="B14" s="111" t="s">
        <v>23</v>
      </c>
      <c r="C14" s="112">
        <v>5949.8</v>
      </c>
      <c r="D14" s="112">
        <v>5294.7</v>
      </c>
      <c r="E14" s="113">
        <v>74.7</v>
      </c>
      <c r="F14" s="112">
        <v>0</v>
      </c>
      <c r="G14" s="113">
        <v>267.60000000000002</v>
      </c>
      <c r="H14" s="112">
        <v>312.89999999999998</v>
      </c>
      <c r="I14" s="112">
        <v>0</v>
      </c>
      <c r="J14" s="113">
        <v>0</v>
      </c>
      <c r="K14" s="112">
        <v>-681.8</v>
      </c>
      <c r="L14" s="112">
        <v>-394.7</v>
      </c>
      <c r="M14" s="38">
        <v>0</v>
      </c>
      <c r="N14" s="112">
        <v>0</v>
      </c>
      <c r="O14" s="112">
        <v>0</v>
      </c>
      <c r="P14" s="112">
        <v>-0.4</v>
      </c>
      <c r="Q14" s="112">
        <v>0</v>
      </c>
      <c r="R14" s="112">
        <v>-947.2</v>
      </c>
      <c r="S14" s="112">
        <v>0</v>
      </c>
      <c r="T14" s="112">
        <v>0</v>
      </c>
      <c r="U14" s="112">
        <v>0</v>
      </c>
      <c r="V14" s="112">
        <v>0</v>
      </c>
      <c r="W14" s="112">
        <v>0</v>
      </c>
      <c r="X14" s="112">
        <v>0</v>
      </c>
      <c r="Y14" s="112">
        <v>0</v>
      </c>
      <c r="Z14" s="112">
        <v>0</v>
      </c>
      <c r="AA14" s="112">
        <v>0</v>
      </c>
      <c r="AB14" s="112">
        <v>0</v>
      </c>
    </row>
    <row r="15" spans="1:28" x14ac:dyDescent="0.25">
      <c r="A15" s="114">
        <v>2011</v>
      </c>
      <c r="B15" s="115" t="s">
        <v>24</v>
      </c>
      <c r="C15" s="116">
        <v>5906.1</v>
      </c>
      <c r="D15" s="116">
        <v>5267.6</v>
      </c>
      <c r="E15" s="117">
        <v>72.599999999999994</v>
      </c>
      <c r="F15" s="116">
        <v>0</v>
      </c>
      <c r="G15" s="117">
        <v>271.5</v>
      </c>
      <c r="H15" s="116">
        <v>294.39999999999998</v>
      </c>
      <c r="I15" s="116">
        <v>0</v>
      </c>
      <c r="J15" s="117">
        <v>0</v>
      </c>
      <c r="K15" s="116">
        <v>-699.7</v>
      </c>
      <c r="L15" s="116">
        <v>-386.5</v>
      </c>
      <c r="M15" s="118">
        <v>0</v>
      </c>
      <c r="N15" s="116">
        <v>0</v>
      </c>
      <c r="O15" s="116">
        <v>0</v>
      </c>
      <c r="P15" s="116">
        <v>0</v>
      </c>
      <c r="Q15" s="116">
        <v>0</v>
      </c>
      <c r="R15" s="116">
        <v>-384.4</v>
      </c>
      <c r="S15" s="116">
        <v>0</v>
      </c>
      <c r="T15" s="116">
        <v>0</v>
      </c>
      <c r="U15" s="116">
        <v>0</v>
      </c>
      <c r="V15" s="116">
        <v>0</v>
      </c>
      <c r="W15" s="116">
        <v>0</v>
      </c>
      <c r="X15" s="116">
        <v>0</v>
      </c>
      <c r="Y15" s="116">
        <v>0</v>
      </c>
      <c r="Z15" s="116">
        <v>0</v>
      </c>
      <c r="AA15" s="116">
        <v>0</v>
      </c>
      <c r="AB15" s="116">
        <v>0</v>
      </c>
    </row>
    <row r="16" spans="1:28" x14ac:dyDescent="0.25">
      <c r="A16" s="110"/>
      <c r="B16" s="111" t="s">
        <v>25</v>
      </c>
      <c r="C16" s="112">
        <v>6038.5</v>
      </c>
      <c r="D16" s="112">
        <v>5377.6</v>
      </c>
      <c r="E16" s="113">
        <v>74.7</v>
      </c>
      <c r="F16" s="112">
        <v>0</v>
      </c>
      <c r="G16" s="113">
        <v>273.2</v>
      </c>
      <c r="H16" s="112">
        <v>313</v>
      </c>
      <c r="I16" s="112">
        <v>0</v>
      </c>
      <c r="J16" s="113">
        <v>0</v>
      </c>
      <c r="K16" s="112">
        <v>-699.4</v>
      </c>
      <c r="L16" s="112">
        <v>-397.9</v>
      </c>
      <c r="M16" s="38">
        <v>0</v>
      </c>
      <c r="N16" s="112">
        <v>0</v>
      </c>
      <c r="O16" s="112">
        <v>0</v>
      </c>
      <c r="P16" s="112">
        <v>0</v>
      </c>
      <c r="Q16" s="112">
        <v>0</v>
      </c>
      <c r="R16" s="112">
        <v>-396</v>
      </c>
      <c r="S16" s="112">
        <v>0</v>
      </c>
      <c r="T16" s="112">
        <v>0</v>
      </c>
      <c r="U16" s="112">
        <v>0</v>
      </c>
      <c r="V16" s="112">
        <v>0</v>
      </c>
      <c r="W16" s="112">
        <v>0</v>
      </c>
      <c r="X16" s="112">
        <v>0</v>
      </c>
      <c r="Y16" s="112">
        <v>0</v>
      </c>
      <c r="Z16" s="112">
        <v>0</v>
      </c>
      <c r="AA16" s="112">
        <v>0</v>
      </c>
      <c r="AB16" s="112">
        <v>0</v>
      </c>
    </row>
    <row r="17" spans="1:28" x14ac:dyDescent="0.25">
      <c r="A17" s="110"/>
      <c r="B17" s="111" t="s">
        <v>26</v>
      </c>
      <c r="C17" s="112">
        <v>6187</v>
      </c>
      <c r="D17" s="112">
        <v>5512.9</v>
      </c>
      <c r="E17" s="113">
        <v>79.400000000000006</v>
      </c>
      <c r="F17" s="112">
        <v>0</v>
      </c>
      <c r="G17" s="113">
        <v>275.5</v>
      </c>
      <c r="H17" s="112">
        <v>319.2</v>
      </c>
      <c r="I17" s="112">
        <v>0</v>
      </c>
      <c r="J17" s="113">
        <v>0</v>
      </c>
      <c r="K17" s="112">
        <v>-695.7</v>
      </c>
      <c r="L17" s="112">
        <v>-393</v>
      </c>
      <c r="M17" s="38">
        <v>0</v>
      </c>
      <c r="N17" s="112">
        <v>0</v>
      </c>
      <c r="O17" s="112">
        <v>0</v>
      </c>
      <c r="P17" s="112">
        <v>0</v>
      </c>
      <c r="Q17" s="112">
        <v>0</v>
      </c>
      <c r="R17" s="112">
        <v>-471.6</v>
      </c>
      <c r="S17" s="112">
        <v>0</v>
      </c>
      <c r="T17" s="112">
        <v>0</v>
      </c>
      <c r="U17" s="112">
        <v>0</v>
      </c>
      <c r="V17" s="112">
        <v>0</v>
      </c>
      <c r="W17" s="112">
        <v>0</v>
      </c>
      <c r="X17" s="112">
        <v>0</v>
      </c>
      <c r="Y17" s="112">
        <v>0</v>
      </c>
      <c r="Z17" s="112">
        <v>0</v>
      </c>
      <c r="AA17" s="112">
        <v>0</v>
      </c>
      <c r="AB17" s="112">
        <v>0</v>
      </c>
    </row>
    <row r="18" spans="1:28" x14ac:dyDescent="0.25">
      <c r="A18" s="110"/>
      <c r="B18" s="111" t="s">
        <v>27</v>
      </c>
      <c r="C18" s="112">
        <v>6389.1</v>
      </c>
      <c r="D18" s="112">
        <v>5662.9</v>
      </c>
      <c r="E18" s="113">
        <v>103.9</v>
      </c>
      <c r="F18" s="112">
        <v>0</v>
      </c>
      <c r="G18" s="113">
        <v>281.7</v>
      </c>
      <c r="H18" s="112">
        <v>340.6</v>
      </c>
      <c r="I18" s="112">
        <v>0</v>
      </c>
      <c r="J18" s="113">
        <v>0</v>
      </c>
      <c r="K18" s="112">
        <v>-778.5</v>
      </c>
      <c r="L18" s="112">
        <v>-389.9</v>
      </c>
      <c r="M18" s="38">
        <v>0</v>
      </c>
      <c r="N18" s="112">
        <v>0</v>
      </c>
      <c r="O18" s="112">
        <v>0</v>
      </c>
      <c r="P18" s="112">
        <v>0</v>
      </c>
      <c r="Q18" s="112">
        <v>0</v>
      </c>
      <c r="R18" s="112">
        <v>-526.9</v>
      </c>
      <c r="S18" s="112">
        <v>0</v>
      </c>
      <c r="T18" s="112">
        <v>0</v>
      </c>
      <c r="U18" s="112">
        <v>0</v>
      </c>
      <c r="V18" s="112">
        <v>0</v>
      </c>
      <c r="W18" s="112">
        <v>0</v>
      </c>
      <c r="X18" s="112">
        <v>0</v>
      </c>
      <c r="Y18" s="112">
        <v>0</v>
      </c>
      <c r="Z18" s="112">
        <v>0</v>
      </c>
      <c r="AA18" s="112">
        <v>0</v>
      </c>
      <c r="AB18" s="112">
        <v>0</v>
      </c>
    </row>
    <row r="19" spans="1:28" x14ac:dyDescent="0.25">
      <c r="A19" s="110"/>
      <c r="B19" s="111" t="s">
        <v>28</v>
      </c>
      <c r="C19" s="112">
        <v>6417.1</v>
      </c>
      <c r="D19" s="112">
        <v>5698.9</v>
      </c>
      <c r="E19" s="112">
        <v>99.4</v>
      </c>
      <c r="F19" s="112">
        <v>0</v>
      </c>
      <c r="G19" s="112">
        <v>278</v>
      </c>
      <c r="H19" s="112">
        <v>340.9</v>
      </c>
      <c r="I19" s="112">
        <v>0</v>
      </c>
      <c r="J19" s="112">
        <v>0</v>
      </c>
      <c r="K19" s="112">
        <v>-957.3</v>
      </c>
      <c r="L19" s="112">
        <v>-361</v>
      </c>
      <c r="M19" s="38">
        <v>0</v>
      </c>
      <c r="N19" s="112">
        <v>0</v>
      </c>
      <c r="O19" s="112">
        <v>0</v>
      </c>
      <c r="P19" s="112">
        <v>0</v>
      </c>
      <c r="Q19" s="112">
        <v>0</v>
      </c>
      <c r="R19" s="112">
        <v>-669.9</v>
      </c>
      <c r="S19" s="112">
        <v>0</v>
      </c>
      <c r="T19" s="112">
        <v>0</v>
      </c>
      <c r="U19" s="112">
        <v>0</v>
      </c>
      <c r="V19" s="112">
        <v>0</v>
      </c>
      <c r="W19" s="112">
        <v>0</v>
      </c>
      <c r="X19" s="112">
        <v>0</v>
      </c>
      <c r="Y19" s="112">
        <v>0</v>
      </c>
      <c r="Z19" s="112">
        <v>0</v>
      </c>
      <c r="AA19" s="112">
        <v>0</v>
      </c>
      <c r="AB19" s="112">
        <v>0</v>
      </c>
    </row>
    <row r="20" spans="1:28" x14ac:dyDescent="0.25">
      <c r="A20" s="110"/>
      <c r="B20" s="111" t="s">
        <v>29</v>
      </c>
      <c r="C20" s="112">
        <v>6378.5</v>
      </c>
      <c r="D20" s="112">
        <v>5707.1</v>
      </c>
      <c r="E20" s="112">
        <v>59.4</v>
      </c>
      <c r="F20" s="112">
        <v>0</v>
      </c>
      <c r="G20" s="112">
        <v>278.10000000000002</v>
      </c>
      <c r="H20" s="112">
        <v>334</v>
      </c>
      <c r="I20" s="112">
        <v>0</v>
      </c>
      <c r="J20" s="112">
        <v>0</v>
      </c>
      <c r="K20" s="112">
        <v>-961.6</v>
      </c>
      <c r="L20" s="112">
        <v>-377</v>
      </c>
      <c r="M20" s="38">
        <v>0</v>
      </c>
      <c r="N20" s="112">
        <v>0</v>
      </c>
      <c r="O20" s="112">
        <v>0</v>
      </c>
      <c r="P20" s="112">
        <v>0</v>
      </c>
      <c r="Q20" s="112">
        <v>0</v>
      </c>
      <c r="R20" s="112">
        <v>-669.4</v>
      </c>
      <c r="S20" s="112">
        <v>0</v>
      </c>
      <c r="T20" s="112">
        <v>0</v>
      </c>
      <c r="U20" s="112">
        <v>0</v>
      </c>
      <c r="V20" s="112">
        <v>0</v>
      </c>
      <c r="W20" s="112">
        <v>0</v>
      </c>
      <c r="X20" s="112">
        <v>0</v>
      </c>
      <c r="Y20" s="112">
        <v>0</v>
      </c>
      <c r="Z20" s="112">
        <v>0</v>
      </c>
      <c r="AA20" s="112">
        <v>0</v>
      </c>
      <c r="AB20" s="112">
        <v>0</v>
      </c>
    </row>
    <row r="21" spans="1:28" x14ac:dyDescent="0.25">
      <c r="A21" s="109"/>
      <c r="B21" s="111" t="s">
        <v>30</v>
      </c>
      <c r="C21" s="112">
        <v>6329.8</v>
      </c>
      <c r="D21" s="112">
        <v>5647.9</v>
      </c>
      <c r="E21" s="112">
        <v>42.7</v>
      </c>
      <c r="F21" s="112">
        <v>0</v>
      </c>
      <c r="G21" s="112">
        <v>277.89999999999998</v>
      </c>
      <c r="H21" s="112">
        <v>361.3</v>
      </c>
      <c r="I21" s="112">
        <v>0</v>
      </c>
      <c r="J21" s="112">
        <v>0</v>
      </c>
      <c r="K21" s="112">
        <v>-964.8</v>
      </c>
      <c r="L21" s="112">
        <v>-392.3</v>
      </c>
      <c r="M21" s="38">
        <v>0</v>
      </c>
      <c r="N21" s="112">
        <v>0</v>
      </c>
      <c r="O21" s="112">
        <v>0</v>
      </c>
      <c r="P21" s="112">
        <v>0</v>
      </c>
      <c r="Q21" s="112">
        <v>0</v>
      </c>
      <c r="R21" s="112">
        <v>-636</v>
      </c>
      <c r="S21" s="112">
        <v>0</v>
      </c>
      <c r="T21" s="112">
        <v>0</v>
      </c>
      <c r="U21" s="112">
        <v>0</v>
      </c>
      <c r="V21" s="112">
        <v>0</v>
      </c>
      <c r="W21" s="112">
        <v>0</v>
      </c>
      <c r="X21" s="112">
        <v>0</v>
      </c>
      <c r="Y21" s="112">
        <v>0</v>
      </c>
      <c r="Z21" s="112">
        <v>0</v>
      </c>
      <c r="AA21" s="112">
        <v>0</v>
      </c>
      <c r="AB21" s="112">
        <v>0</v>
      </c>
    </row>
    <row r="22" spans="1:28" x14ac:dyDescent="0.25">
      <c r="A22" s="109"/>
      <c r="B22" s="111" t="s">
        <v>31</v>
      </c>
      <c r="C22" s="112">
        <v>6394.6</v>
      </c>
      <c r="D22" s="112">
        <v>5672.6</v>
      </c>
      <c r="E22" s="112">
        <v>40.200000000000003</v>
      </c>
      <c r="F22" s="112">
        <v>0</v>
      </c>
      <c r="G22" s="112">
        <v>279.39999999999998</v>
      </c>
      <c r="H22" s="112">
        <v>402.3</v>
      </c>
      <c r="I22" s="112">
        <v>0</v>
      </c>
      <c r="J22" s="112">
        <v>0</v>
      </c>
      <c r="K22" s="112">
        <v>-968.3</v>
      </c>
      <c r="L22" s="112">
        <v>-355.6</v>
      </c>
      <c r="M22" s="38">
        <v>0</v>
      </c>
      <c r="N22" s="112">
        <v>0</v>
      </c>
      <c r="O22" s="112">
        <v>0</v>
      </c>
      <c r="P22" s="112">
        <v>0</v>
      </c>
      <c r="Q22" s="112">
        <v>0</v>
      </c>
      <c r="R22" s="112">
        <v>-731.2</v>
      </c>
      <c r="S22" s="112">
        <v>0</v>
      </c>
      <c r="T22" s="112">
        <v>0</v>
      </c>
      <c r="U22" s="112">
        <v>0</v>
      </c>
      <c r="V22" s="112">
        <v>0</v>
      </c>
      <c r="W22" s="112">
        <v>0</v>
      </c>
      <c r="X22" s="112">
        <v>0</v>
      </c>
      <c r="Y22" s="112">
        <v>0</v>
      </c>
      <c r="Z22" s="112">
        <v>0</v>
      </c>
      <c r="AA22" s="112">
        <v>0</v>
      </c>
      <c r="AB22" s="112">
        <v>0</v>
      </c>
    </row>
    <row r="23" spans="1:28" x14ac:dyDescent="0.25">
      <c r="A23" s="109"/>
      <c r="B23" s="111" t="s">
        <v>32</v>
      </c>
      <c r="C23" s="112">
        <v>6299</v>
      </c>
      <c r="D23" s="112">
        <v>5653.8</v>
      </c>
      <c r="E23" s="112">
        <v>14.5</v>
      </c>
      <c r="F23" s="112">
        <v>0</v>
      </c>
      <c r="G23" s="112">
        <v>271.2</v>
      </c>
      <c r="H23" s="112">
        <v>359.4</v>
      </c>
      <c r="I23" s="112">
        <v>0</v>
      </c>
      <c r="J23" s="112">
        <v>0</v>
      </c>
      <c r="K23" s="112">
        <v>-966.6</v>
      </c>
      <c r="L23" s="112">
        <v>-347.1</v>
      </c>
      <c r="M23" s="38">
        <v>0</v>
      </c>
      <c r="N23" s="112">
        <v>0</v>
      </c>
      <c r="O23" s="112">
        <v>0</v>
      </c>
      <c r="P23" s="112">
        <v>0</v>
      </c>
      <c r="Q23" s="112">
        <v>0</v>
      </c>
      <c r="R23" s="112">
        <v>-698.1</v>
      </c>
      <c r="S23" s="112">
        <v>0</v>
      </c>
      <c r="T23" s="112">
        <v>0</v>
      </c>
      <c r="U23" s="112">
        <v>0</v>
      </c>
      <c r="V23" s="112">
        <v>0</v>
      </c>
      <c r="W23" s="112">
        <v>0</v>
      </c>
      <c r="X23" s="112">
        <v>0</v>
      </c>
      <c r="Y23" s="112">
        <v>0</v>
      </c>
      <c r="Z23" s="112">
        <v>0</v>
      </c>
      <c r="AA23" s="112">
        <v>0</v>
      </c>
      <c r="AB23" s="112">
        <v>0</v>
      </c>
    </row>
    <row r="24" spans="1:28" x14ac:dyDescent="0.25">
      <c r="A24" s="109"/>
      <c r="B24" s="111" t="s">
        <v>33</v>
      </c>
      <c r="C24" s="112">
        <v>6570</v>
      </c>
      <c r="D24" s="112">
        <v>5899.8</v>
      </c>
      <c r="E24" s="112">
        <v>13.1</v>
      </c>
      <c r="F24" s="112">
        <v>0</v>
      </c>
      <c r="G24" s="112">
        <v>275.5</v>
      </c>
      <c r="H24" s="112">
        <v>381.6</v>
      </c>
      <c r="I24" s="112">
        <v>0</v>
      </c>
      <c r="J24" s="112">
        <v>0</v>
      </c>
      <c r="K24" s="112">
        <v>-866.7</v>
      </c>
      <c r="L24" s="112">
        <v>-345.8</v>
      </c>
      <c r="M24" s="38">
        <v>0</v>
      </c>
      <c r="N24" s="112">
        <v>0</v>
      </c>
      <c r="O24" s="112">
        <v>0</v>
      </c>
      <c r="P24" s="112">
        <v>0</v>
      </c>
      <c r="Q24" s="112">
        <v>0</v>
      </c>
      <c r="R24" s="112">
        <v>-593.70000000000005</v>
      </c>
      <c r="S24" s="112">
        <v>0</v>
      </c>
      <c r="T24" s="112">
        <v>0</v>
      </c>
      <c r="U24" s="112">
        <v>0</v>
      </c>
      <c r="V24" s="112">
        <v>0</v>
      </c>
      <c r="W24" s="112">
        <v>0</v>
      </c>
      <c r="X24" s="112">
        <v>0</v>
      </c>
      <c r="Y24" s="112">
        <v>0</v>
      </c>
      <c r="Z24" s="112">
        <v>0</v>
      </c>
      <c r="AA24" s="112">
        <v>0</v>
      </c>
      <c r="AB24" s="112">
        <v>0</v>
      </c>
    </row>
    <row r="25" spans="1:28" x14ac:dyDescent="0.25">
      <c r="A25" s="109"/>
      <c r="B25" s="111" t="s">
        <v>34</v>
      </c>
      <c r="C25" s="112">
        <v>6033.6</v>
      </c>
      <c r="D25" s="112">
        <v>5364</v>
      </c>
      <c r="E25" s="112">
        <v>13.4</v>
      </c>
      <c r="F25" s="112">
        <v>0</v>
      </c>
      <c r="G25" s="112">
        <v>269.3</v>
      </c>
      <c r="H25" s="112">
        <v>386.9</v>
      </c>
      <c r="I25" s="112">
        <v>0</v>
      </c>
      <c r="J25" s="112">
        <v>0</v>
      </c>
      <c r="K25" s="112">
        <v>-279</v>
      </c>
      <c r="L25" s="112">
        <v>-347.8</v>
      </c>
      <c r="M25" s="38">
        <v>0</v>
      </c>
      <c r="N25" s="112">
        <v>0</v>
      </c>
      <c r="O25" s="112">
        <v>0</v>
      </c>
      <c r="P25" s="112">
        <v>0</v>
      </c>
      <c r="Q25" s="112">
        <v>0</v>
      </c>
      <c r="R25" s="112">
        <v>-411.8</v>
      </c>
      <c r="S25" s="112">
        <v>0</v>
      </c>
      <c r="T25" s="112">
        <v>0</v>
      </c>
      <c r="U25" s="112">
        <v>0</v>
      </c>
      <c r="V25" s="112">
        <v>0</v>
      </c>
      <c r="W25" s="112">
        <v>0</v>
      </c>
      <c r="X25" s="112">
        <v>0</v>
      </c>
      <c r="Y25" s="112">
        <v>0</v>
      </c>
      <c r="Z25" s="112">
        <v>0</v>
      </c>
      <c r="AA25" s="112">
        <v>0</v>
      </c>
      <c r="AB25" s="112">
        <v>0</v>
      </c>
    </row>
    <row r="26" spans="1:28" x14ac:dyDescent="0.25">
      <c r="A26" s="109"/>
      <c r="B26" s="111" t="s">
        <v>23</v>
      </c>
      <c r="C26" s="112">
        <v>6183.9</v>
      </c>
      <c r="D26" s="112">
        <v>5482.7</v>
      </c>
      <c r="E26" s="112">
        <v>85.9</v>
      </c>
      <c r="F26" s="112">
        <v>0</v>
      </c>
      <c r="G26" s="112">
        <v>266.5</v>
      </c>
      <c r="H26" s="112">
        <v>348.9</v>
      </c>
      <c r="I26" s="112">
        <v>0</v>
      </c>
      <c r="J26" s="112">
        <v>0</v>
      </c>
      <c r="K26" s="112">
        <v>-272.7</v>
      </c>
      <c r="L26" s="112">
        <v>-349.1</v>
      </c>
      <c r="M26" s="38">
        <v>0</v>
      </c>
      <c r="N26" s="112">
        <v>0</v>
      </c>
      <c r="O26" s="112">
        <v>0</v>
      </c>
      <c r="P26" s="112">
        <v>0</v>
      </c>
      <c r="Q26" s="112">
        <v>0</v>
      </c>
      <c r="R26" s="112">
        <v>-403.4</v>
      </c>
      <c r="S26" s="112">
        <v>0</v>
      </c>
      <c r="T26" s="112">
        <v>0</v>
      </c>
      <c r="U26" s="112">
        <v>0</v>
      </c>
      <c r="V26" s="112">
        <v>0</v>
      </c>
      <c r="W26" s="112">
        <v>0</v>
      </c>
      <c r="X26" s="112">
        <v>0</v>
      </c>
      <c r="Y26" s="112">
        <v>0</v>
      </c>
      <c r="Z26" s="112">
        <v>0</v>
      </c>
      <c r="AA26" s="112">
        <v>0</v>
      </c>
      <c r="AB26" s="112">
        <v>0</v>
      </c>
    </row>
    <row r="27" spans="1:28" x14ac:dyDescent="0.25">
      <c r="A27" s="114">
        <v>2012</v>
      </c>
      <c r="B27" s="115" t="s">
        <v>24</v>
      </c>
      <c r="C27" s="116">
        <v>6181.7</v>
      </c>
      <c r="D27" s="116">
        <v>5438.9</v>
      </c>
      <c r="E27" s="117">
        <v>87.1</v>
      </c>
      <c r="F27" s="116">
        <v>0</v>
      </c>
      <c r="G27" s="117">
        <v>269.2</v>
      </c>
      <c r="H27" s="116">
        <v>386.5</v>
      </c>
      <c r="I27" s="116">
        <v>0</v>
      </c>
      <c r="J27" s="117">
        <v>0</v>
      </c>
      <c r="K27" s="116">
        <v>-261</v>
      </c>
      <c r="L27" s="116">
        <v>-343.9</v>
      </c>
      <c r="M27" s="118">
        <v>0</v>
      </c>
      <c r="N27" s="116">
        <v>0</v>
      </c>
      <c r="O27" s="116">
        <v>0</v>
      </c>
      <c r="P27" s="116">
        <v>0</v>
      </c>
      <c r="Q27" s="116">
        <v>0</v>
      </c>
      <c r="R27" s="116">
        <v>-431.1</v>
      </c>
      <c r="S27" s="116">
        <v>0</v>
      </c>
      <c r="T27" s="116">
        <v>0</v>
      </c>
      <c r="U27" s="116">
        <v>0</v>
      </c>
      <c r="V27" s="116">
        <v>0</v>
      </c>
      <c r="W27" s="116">
        <v>0</v>
      </c>
      <c r="X27" s="116">
        <v>0</v>
      </c>
      <c r="Y27" s="116">
        <v>0</v>
      </c>
      <c r="Z27" s="116">
        <v>0</v>
      </c>
      <c r="AA27" s="116">
        <v>0</v>
      </c>
      <c r="AB27" s="116">
        <v>0</v>
      </c>
    </row>
    <row r="28" spans="1:28" x14ac:dyDescent="0.25">
      <c r="A28" s="109"/>
      <c r="B28" s="111" t="s">
        <v>25</v>
      </c>
      <c r="C28" s="112">
        <v>6122.9</v>
      </c>
      <c r="D28" s="112">
        <v>5385.2</v>
      </c>
      <c r="E28" s="113">
        <v>75.400000000000006</v>
      </c>
      <c r="F28" s="112">
        <v>0</v>
      </c>
      <c r="G28" s="113">
        <v>270</v>
      </c>
      <c r="H28" s="112">
        <v>392.3</v>
      </c>
      <c r="I28" s="112">
        <v>0</v>
      </c>
      <c r="J28" s="113">
        <v>0</v>
      </c>
      <c r="K28" s="112">
        <v>-268.2</v>
      </c>
      <c r="L28" s="112">
        <v>-362.4</v>
      </c>
      <c r="M28" s="38">
        <v>0</v>
      </c>
      <c r="N28" s="112">
        <v>0</v>
      </c>
      <c r="O28" s="112">
        <v>0</v>
      </c>
      <c r="P28" s="112">
        <v>0</v>
      </c>
      <c r="Q28" s="112">
        <v>0</v>
      </c>
      <c r="R28" s="112">
        <v>-413.2</v>
      </c>
      <c r="S28" s="112">
        <v>0</v>
      </c>
      <c r="T28" s="112">
        <v>0</v>
      </c>
      <c r="U28" s="112">
        <v>0</v>
      </c>
      <c r="V28" s="112">
        <v>0</v>
      </c>
      <c r="W28" s="112">
        <v>0</v>
      </c>
      <c r="X28" s="112">
        <v>0</v>
      </c>
      <c r="Y28" s="112">
        <v>0</v>
      </c>
      <c r="Z28" s="112">
        <v>0</v>
      </c>
      <c r="AA28" s="112">
        <v>0</v>
      </c>
      <c r="AB28" s="112">
        <v>0</v>
      </c>
    </row>
    <row r="29" spans="1:28" x14ac:dyDescent="0.25">
      <c r="A29" s="109"/>
      <c r="B29" s="111" t="s">
        <v>26</v>
      </c>
      <c r="C29" s="112">
        <v>6136.8</v>
      </c>
      <c r="D29" s="112">
        <v>5427.4</v>
      </c>
      <c r="E29" s="113">
        <v>72.099999999999994</v>
      </c>
      <c r="F29" s="112">
        <v>0</v>
      </c>
      <c r="G29" s="113">
        <v>268.89999999999998</v>
      </c>
      <c r="H29" s="112">
        <v>368.4</v>
      </c>
      <c r="I29" s="112">
        <v>0</v>
      </c>
      <c r="J29" s="113">
        <v>0</v>
      </c>
      <c r="K29" s="112">
        <v>-306.8</v>
      </c>
      <c r="L29" s="112">
        <v>-400.4</v>
      </c>
      <c r="M29" s="38">
        <v>0</v>
      </c>
      <c r="N29" s="112">
        <v>0</v>
      </c>
      <c r="O29" s="112">
        <v>0</v>
      </c>
      <c r="P29" s="112">
        <v>0</v>
      </c>
      <c r="Q29" s="112">
        <v>0</v>
      </c>
      <c r="R29" s="112">
        <v>-437.7</v>
      </c>
      <c r="S29" s="112">
        <v>0</v>
      </c>
      <c r="T29" s="112">
        <v>0</v>
      </c>
      <c r="U29" s="112">
        <v>0</v>
      </c>
      <c r="V29" s="112">
        <v>0</v>
      </c>
      <c r="W29" s="112">
        <v>0</v>
      </c>
      <c r="X29" s="112">
        <v>0</v>
      </c>
      <c r="Y29" s="112">
        <v>0</v>
      </c>
      <c r="Z29" s="112">
        <v>0</v>
      </c>
      <c r="AA29" s="112">
        <v>0</v>
      </c>
      <c r="AB29" s="112">
        <v>0</v>
      </c>
    </row>
    <row r="30" spans="1:28" x14ac:dyDescent="0.25">
      <c r="A30" s="109"/>
      <c r="B30" s="111" t="s">
        <v>27</v>
      </c>
      <c r="C30" s="112">
        <v>6179.3</v>
      </c>
      <c r="D30" s="112">
        <v>5476.2</v>
      </c>
      <c r="E30" s="113">
        <v>68.099999999999994</v>
      </c>
      <c r="F30" s="112">
        <v>0</v>
      </c>
      <c r="G30" s="113">
        <v>269.10000000000002</v>
      </c>
      <c r="H30" s="112">
        <v>365.9</v>
      </c>
      <c r="I30" s="112">
        <v>0</v>
      </c>
      <c r="J30" s="113">
        <v>0</v>
      </c>
      <c r="K30" s="112">
        <v>-308.5</v>
      </c>
      <c r="L30" s="112">
        <v>-381.4</v>
      </c>
      <c r="M30" s="38">
        <v>0</v>
      </c>
      <c r="N30" s="112">
        <v>0</v>
      </c>
      <c r="O30" s="112">
        <v>0</v>
      </c>
      <c r="P30" s="112">
        <v>0</v>
      </c>
      <c r="Q30" s="112">
        <v>0</v>
      </c>
      <c r="R30" s="112">
        <v>-423.1</v>
      </c>
      <c r="S30" s="112">
        <v>0</v>
      </c>
      <c r="T30" s="112">
        <v>0</v>
      </c>
      <c r="U30" s="112">
        <v>0</v>
      </c>
      <c r="V30" s="112">
        <v>0</v>
      </c>
      <c r="W30" s="112">
        <v>0</v>
      </c>
      <c r="X30" s="112">
        <v>0</v>
      </c>
      <c r="Y30" s="112">
        <v>0</v>
      </c>
      <c r="Z30" s="112">
        <v>0</v>
      </c>
      <c r="AA30" s="112">
        <v>0</v>
      </c>
      <c r="AB30" s="112">
        <v>0</v>
      </c>
    </row>
    <row r="31" spans="1:28" x14ac:dyDescent="0.25">
      <c r="A31" s="109"/>
      <c r="B31" s="111" t="s">
        <v>28</v>
      </c>
      <c r="C31" s="112">
        <v>6108.7</v>
      </c>
      <c r="D31" s="112">
        <v>5430.7</v>
      </c>
      <c r="E31" s="112">
        <v>70.599999999999994</v>
      </c>
      <c r="F31" s="112">
        <v>0</v>
      </c>
      <c r="G31" s="112">
        <v>262.10000000000002</v>
      </c>
      <c r="H31" s="112">
        <v>345.3</v>
      </c>
      <c r="I31" s="112">
        <v>0</v>
      </c>
      <c r="J31" s="112">
        <v>0</v>
      </c>
      <c r="K31" s="112">
        <v>-325.39999999999998</v>
      </c>
      <c r="L31" s="112">
        <v>-410.5</v>
      </c>
      <c r="M31" s="38">
        <v>0</v>
      </c>
      <c r="N31" s="112">
        <v>0</v>
      </c>
      <c r="O31" s="112">
        <v>0</v>
      </c>
      <c r="P31" s="112">
        <v>0</v>
      </c>
      <c r="Q31" s="112">
        <v>0</v>
      </c>
      <c r="R31" s="112">
        <v>-407.3</v>
      </c>
      <c r="S31" s="112">
        <v>0</v>
      </c>
      <c r="T31" s="112">
        <v>0</v>
      </c>
      <c r="U31" s="112">
        <v>0</v>
      </c>
      <c r="V31" s="112">
        <v>0</v>
      </c>
      <c r="W31" s="112">
        <v>0</v>
      </c>
      <c r="X31" s="112">
        <v>0</v>
      </c>
      <c r="Y31" s="112">
        <v>0</v>
      </c>
      <c r="Z31" s="112">
        <v>0</v>
      </c>
      <c r="AA31" s="112">
        <v>0</v>
      </c>
      <c r="AB31" s="112">
        <v>0</v>
      </c>
    </row>
    <row r="32" spans="1:28" x14ac:dyDescent="0.25">
      <c r="A32" s="109"/>
      <c r="B32" s="111" t="s">
        <v>29</v>
      </c>
      <c r="C32" s="112">
        <v>6807.6</v>
      </c>
      <c r="D32" s="112">
        <v>6108.8</v>
      </c>
      <c r="E32" s="112">
        <v>82.4</v>
      </c>
      <c r="F32" s="112">
        <v>0</v>
      </c>
      <c r="G32" s="112">
        <v>262.10000000000002</v>
      </c>
      <c r="H32" s="112">
        <v>354.3</v>
      </c>
      <c r="I32" s="112">
        <v>0</v>
      </c>
      <c r="J32" s="112">
        <v>0</v>
      </c>
      <c r="K32" s="112">
        <v>-334.3</v>
      </c>
      <c r="L32" s="112">
        <v>-389</v>
      </c>
      <c r="M32" s="119">
        <v>0</v>
      </c>
      <c r="N32" s="112">
        <v>0</v>
      </c>
      <c r="O32" s="112">
        <v>0</v>
      </c>
      <c r="P32" s="112">
        <v>0</v>
      </c>
      <c r="Q32" s="112">
        <v>0</v>
      </c>
      <c r="R32" s="112">
        <v>-392.3</v>
      </c>
      <c r="S32" s="112">
        <v>0</v>
      </c>
      <c r="T32" s="112">
        <v>0</v>
      </c>
      <c r="U32" s="112">
        <v>0</v>
      </c>
      <c r="V32" s="112">
        <v>0</v>
      </c>
      <c r="W32" s="112">
        <v>0</v>
      </c>
      <c r="X32" s="112">
        <v>0</v>
      </c>
      <c r="Y32" s="112">
        <v>0</v>
      </c>
      <c r="Z32" s="112">
        <v>0</v>
      </c>
      <c r="AA32" s="112">
        <v>0</v>
      </c>
      <c r="AB32" s="112">
        <v>0</v>
      </c>
    </row>
    <row r="33" spans="1:28" x14ac:dyDescent="0.25">
      <c r="A33" s="109"/>
      <c r="B33" s="111" t="s">
        <v>30</v>
      </c>
      <c r="C33" s="112">
        <v>6774.1</v>
      </c>
      <c r="D33" s="112">
        <v>6089.8</v>
      </c>
      <c r="E33" s="112">
        <v>63</v>
      </c>
      <c r="F33" s="112">
        <v>0</v>
      </c>
      <c r="G33" s="112">
        <v>261.8</v>
      </c>
      <c r="H33" s="112">
        <v>359.5</v>
      </c>
      <c r="I33" s="112">
        <v>0</v>
      </c>
      <c r="J33" s="112">
        <v>0</v>
      </c>
      <c r="K33" s="112">
        <v>-640.20000000000005</v>
      </c>
      <c r="L33" s="112">
        <v>-393.2</v>
      </c>
      <c r="M33" s="119">
        <v>0</v>
      </c>
      <c r="N33" s="112">
        <v>0</v>
      </c>
      <c r="O33" s="112">
        <v>0</v>
      </c>
      <c r="P33" s="112">
        <v>0</v>
      </c>
      <c r="Q33" s="112">
        <v>0</v>
      </c>
      <c r="R33" s="112">
        <v>-414.6</v>
      </c>
      <c r="S33" s="112">
        <v>0</v>
      </c>
      <c r="T33" s="112">
        <v>0</v>
      </c>
      <c r="U33" s="112">
        <v>0</v>
      </c>
      <c r="V33" s="112">
        <v>0</v>
      </c>
      <c r="W33" s="112">
        <v>0</v>
      </c>
      <c r="X33" s="112">
        <v>0</v>
      </c>
      <c r="Y33" s="112">
        <v>0</v>
      </c>
      <c r="Z33" s="112">
        <v>0</v>
      </c>
      <c r="AA33" s="112">
        <v>0</v>
      </c>
      <c r="AB33" s="112">
        <v>0</v>
      </c>
    </row>
    <row r="34" spans="1:28" x14ac:dyDescent="0.25">
      <c r="A34" s="109"/>
      <c r="B34" s="111" t="s">
        <v>31</v>
      </c>
      <c r="C34" s="112">
        <v>6761.7</v>
      </c>
      <c r="D34" s="112">
        <v>6082.9</v>
      </c>
      <c r="E34" s="112">
        <v>49.4</v>
      </c>
      <c r="F34" s="112">
        <v>0</v>
      </c>
      <c r="G34" s="112">
        <v>264.10000000000002</v>
      </c>
      <c r="H34" s="112">
        <v>365.3</v>
      </c>
      <c r="I34" s="112">
        <v>0</v>
      </c>
      <c r="J34" s="112">
        <v>0</v>
      </c>
      <c r="K34" s="112">
        <v>-640.6</v>
      </c>
      <c r="L34" s="112">
        <v>-422.8</v>
      </c>
      <c r="M34" s="119">
        <v>0</v>
      </c>
      <c r="N34" s="112">
        <v>0</v>
      </c>
      <c r="O34" s="112">
        <v>0</v>
      </c>
      <c r="P34" s="112">
        <v>0</v>
      </c>
      <c r="Q34" s="112">
        <v>0</v>
      </c>
      <c r="R34" s="112">
        <v>-429.7</v>
      </c>
      <c r="S34" s="112">
        <v>0</v>
      </c>
      <c r="T34" s="112">
        <v>0</v>
      </c>
      <c r="U34" s="112">
        <v>0</v>
      </c>
      <c r="V34" s="112">
        <v>0</v>
      </c>
      <c r="W34" s="112">
        <v>0</v>
      </c>
      <c r="X34" s="112">
        <v>0</v>
      </c>
      <c r="Y34" s="112">
        <v>0</v>
      </c>
      <c r="Z34" s="112">
        <v>0</v>
      </c>
      <c r="AA34" s="112">
        <v>0</v>
      </c>
      <c r="AB34" s="112">
        <v>0</v>
      </c>
    </row>
    <row r="35" spans="1:28" x14ac:dyDescent="0.25">
      <c r="A35" s="109"/>
      <c r="B35" s="111" t="s">
        <v>32</v>
      </c>
      <c r="C35" s="112">
        <v>6749.7</v>
      </c>
      <c r="D35" s="112">
        <v>6067.3</v>
      </c>
      <c r="E35" s="112">
        <v>21.2</v>
      </c>
      <c r="F35" s="112">
        <v>0</v>
      </c>
      <c r="G35" s="112">
        <v>267.60000000000002</v>
      </c>
      <c r="H35" s="112">
        <v>393.6</v>
      </c>
      <c r="I35" s="112">
        <v>0</v>
      </c>
      <c r="J35" s="112">
        <v>0</v>
      </c>
      <c r="K35" s="112">
        <v>-659.5</v>
      </c>
      <c r="L35" s="112">
        <v>-339.4</v>
      </c>
      <c r="M35" s="119">
        <v>0</v>
      </c>
      <c r="N35" s="112">
        <v>0</v>
      </c>
      <c r="O35" s="112">
        <v>0</v>
      </c>
      <c r="P35" s="112">
        <v>0</v>
      </c>
      <c r="Q35" s="112">
        <v>0</v>
      </c>
      <c r="R35" s="112">
        <v>-412.6</v>
      </c>
      <c r="S35" s="112">
        <v>0</v>
      </c>
      <c r="T35" s="112">
        <v>0</v>
      </c>
      <c r="U35" s="112">
        <v>0</v>
      </c>
      <c r="V35" s="112">
        <v>0</v>
      </c>
      <c r="W35" s="112">
        <v>0</v>
      </c>
      <c r="X35" s="112">
        <v>0</v>
      </c>
      <c r="Y35" s="112">
        <v>0</v>
      </c>
      <c r="Z35" s="112">
        <v>0</v>
      </c>
      <c r="AA35" s="112">
        <v>0</v>
      </c>
      <c r="AB35" s="112">
        <v>0</v>
      </c>
    </row>
    <row r="36" spans="1:28" x14ac:dyDescent="0.25">
      <c r="A36" s="109"/>
      <c r="B36" s="111" t="s">
        <v>33</v>
      </c>
      <c r="C36" s="112">
        <v>6800.2</v>
      </c>
      <c r="D36" s="112">
        <v>6086.8</v>
      </c>
      <c r="E36" s="112">
        <v>64.099999999999994</v>
      </c>
      <c r="F36" s="112">
        <v>0</v>
      </c>
      <c r="G36" s="112">
        <v>268.3</v>
      </c>
      <c r="H36" s="112">
        <v>381</v>
      </c>
      <c r="I36" s="112">
        <v>0</v>
      </c>
      <c r="J36" s="112">
        <v>0</v>
      </c>
      <c r="K36" s="112">
        <v>-659.5</v>
      </c>
      <c r="L36" s="112">
        <v>-339.4</v>
      </c>
      <c r="M36" s="119">
        <v>0</v>
      </c>
      <c r="N36" s="112">
        <v>0</v>
      </c>
      <c r="O36" s="112">
        <v>0</v>
      </c>
      <c r="P36" s="112">
        <v>0</v>
      </c>
      <c r="Q36" s="112">
        <v>0</v>
      </c>
      <c r="R36" s="112">
        <v>-414</v>
      </c>
      <c r="S36" s="112">
        <v>0</v>
      </c>
      <c r="T36" s="112">
        <v>0</v>
      </c>
      <c r="U36" s="112">
        <v>0</v>
      </c>
      <c r="V36" s="112">
        <v>0</v>
      </c>
      <c r="W36" s="112">
        <v>0</v>
      </c>
      <c r="X36" s="112">
        <v>0</v>
      </c>
      <c r="Y36" s="112">
        <v>0</v>
      </c>
      <c r="Z36" s="112">
        <v>0</v>
      </c>
      <c r="AA36" s="112">
        <v>0</v>
      </c>
      <c r="AB36" s="112">
        <v>0</v>
      </c>
    </row>
    <row r="37" spans="1:28" x14ac:dyDescent="0.25">
      <c r="A37" s="109"/>
      <c r="B37" s="111" t="s">
        <v>34</v>
      </c>
      <c r="C37" s="112">
        <v>6707.2</v>
      </c>
      <c r="D37" s="112">
        <v>6017.9</v>
      </c>
      <c r="E37" s="112">
        <v>39.6</v>
      </c>
      <c r="F37" s="112">
        <v>0</v>
      </c>
      <c r="G37" s="112">
        <v>267.2</v>
      </c>
      <c r="H37" s="112">
        <v>382.5</v>
      </c>
      <c r="I37" s="112">
        <v>0</v>
      </c>
      <c r="J37" s="112">
        <v>0</v>
      </c>
      <c r="K37" s="112">
        <v>-646.1</v>
      </c>
      <c r="L37" s="112">
        <v>-413.4</v>
      </c>
      <c r="M37" s="119">
        <v>0</v>
      </c>
      <c r="N37" s="112">
        <v>0</v>
      </c>
      <c r="O37" s="112">
        <v>0</v>
      </c>
      <c r="P37" s="112">
        <v>0</v>
      </c>
      <c r="Q37" s="112">
        <v>0</v>
      </c>
      <c r="R37" s="112">
        <v>-406.6</v>
      </c>
      <c r="S37" s="112">
        <v>0</v>
      </c>
      <c r="T37" s="112">
        <v>0</v>
      </c>
      <c r="U37" s="112">
        <v>0</v>
      </c>
      <c r="V37" s="112">
        <v>0</v>
      </c>
      <c r="W37" s="112">
        <v>0</v>
      </c>
      <c r="X37" s="112">
        <v>0</v>
      </c>
      <c r="Y37" s="112">
        <v>0</v>
      </c>
      <c r="Z37" s="112">
        <v>0</v>
      </c>
      <c r="AA37" s="112">
        <v>0</v>
      </c>
      <c r="AB37" s="112">
        <v>0</v>
      </c>
    </row>
    <row r="38" spans="1:28" x14ac:dyDescent="0.25">
      <c r="A38" s="109"/>
      <c r="B38" s="111" t="s">
        <v>23</v>
      </c>
      <c r="C38" s="112">
        <v>6689.8</v>
      </c>
      <c r="D38" s="112">
        <v>5990.6</v>
      </c>
      <c r="E38" s="112">
        <v>62.8</v>
      </c>
      <c r="F38" s="112">
        <v>0</v>
      </c>
      <c r="G38" s="112">
        <v>267.60000000000002</v>
      </c>
      <c r="H38" s="112">
        <v>368.8</v>
      </c>
      <c r="I38" s="112">
        <v>0</v>
      </c>
      <c r="J38" s="112">
        <v>0</v>
      </c>
      <c r="K38" s="112">
        <v>-663.4</v>
      </c>
      <c r="L38" s="112">
        <v>-414.5</v>
      </c>
      <c r="M38" s="119">
        <v>0</v>
      </c>
      <c r="N38" s="112">
        <v>0</v>
      </c>
      <c r="O38" s="112">
        <v>0</v>
      </c>
      <c r="P38" s="112">
        <v>0</v>
      </c>
      <c r="Q38" s="112">
        <v>0</v>
      </c>
      <c r="R38" s="112">
        <v>-463.9</v>
      </c>
      <c r="S38" s="112">
        <v>0</v>
      </c>
      <c r="T38" s="112">
        <v>0</v>
      </c>
      <c r="U38" s="112">
        <v>0</v>
      </c>
      <c r="V38" s="112">
        <v>0</v>
      </c>
      <c r="W38" s="112">
        <v>0</v>
      </c>
      <c r="X38" s="112">
        <v>0</v>
      </c>
      <c r="Y38" s="112">
        <v>0</v>
      </c>
      <c r="Z38" s="112">
        <v>0</v>
      </c>
      <c r="AA38" s="112">
        <v>0</v>
      </c>
      <c r="AB38" s="112">
        <v>0</v>
      </c>
    </row>
    <row r="39" spans="1:28" x14ac:dyDescent="0.25">
      <c r="A39" s="114">
        <v>2013</v>
      </c>
      <c r="B39" s="115" t="s">
        <v>24</v>
      </c>
      <c r="C39" s="116">
        <v>6645.7</v>
      </c>
      <c r="D39" s="116">
        <v>5940.5</v>
      </c>
      <c r="E39" s="117">
        <v>67.900000000000006</v>
      </c>
      <c r="F39" s="116">
        <v>0</v>
      </c>
      <c r="G39" s="117">
        <v>268.39999999999998</v>
      </c>
      <c r="H39" s="116">
        <v>368.9</v>
      </c>
      <c r="I39" s="116">
        <v>0</v>
      </c>
      <c r="J39" s="117">
        <v>0</v>
      </c>
      <c r="K39" s="116">
        <v>-621.6</v>
      </c>
      <c r="L39" s="116">
        <v>-382.3</v>
      </c>
      <c r="M39" s="118">
        <v>0</v>
      </c>
      <c r="N39" s="116">
        <v>0</v>
      </c>
      <c r="O39" s="116">
        <v>0</v>
      </c>
      <c r="P39" s="116">
        <v>0</v>
      </c>
      <c r="Q39" s="116">
        <v>0</v>
      </c>
      <c r="R39" s="116">
        <v>-447.7</v>
      </c>
      <c r="S39" s="116">
        <v>0</v>
      </c>
      <c r="T39" s="116">
        <v>0</v>
      </c>
      <c r="U39" s="116">
        <v>0</v>
      </c>
      <c r="V39" s="116">
        <v>0</v>
      </c>
      <c r="W39" s="116">
        <v>0</v>
      </c>
      <c r="X39" s="116">
        <v>0</v>
      </c>
      <c r="Y39" s="116">
        <v>0</v>
      </c>
      <c r="Z39" s="116">
        <v>0</v>
      </c>
      <c r="AA39" s="116">
        <v>0</v>
      </c>
      <c r="AB39" s="116">
        <v>0</v>
      </c>
    </row>
    <row r="40" spans="1:28" x14ac:dyDescent="0.25">
      <c r="A40" s="109"/>
      <c r="B40" s="111" t="s">
        <v>25</v>
      </c>
      <c r="C40" s="112">
        <v>7272.7</v>
      </c>
      <c r="D40" s="112">
        <v>6594.3</v>
      </c>
      <c r="E40" s="112">
        <v>62.6</v>
      </c>
      <c r="F40" s="112">
        <v>0</v>
      </c>
      <c r="G40" s="112">
        <v>263.7</v>
      </c>
      <c r="H40" s="112">
        <v>352</v>
      </c>
      <c r="I40" s="112">
        <v>0</v>
      </c>
      <c r="J40" s="112">
        <v>0</v>
      </c>
      <c r="K40" s="112">
        <v>-605.1</v>
      </c>
      <c r="L40" s="112">
        <v>-396.4</v>
      </c>
      <c r="M40" s="119">
        <v>0</v>
      </c>
      <c r="N40" s="112">
        <v>0</v>
      </c>
      <c r="O40" s="112">
        <v>0</v>
      </c>
      <c r="P40" s="112">
        <v>0</v>
      </c>
      <c r="Q40" s="112">
        <v>0</v>
      </c>
      <c r="R40" s="112">
        <v>-445.2</v>
      </c>
      <c r="S40" s="112">
        <v>0</v>
      </c>
      <c r="T40" s="112">
        <v>0</v>
      </c>
      <c r="U40" s="112">
        <v>0</v>
      </c>
      <c r="V40" s="112">
        <v>0</v>
      </c>
      <c r="W40" s="112">
        <v>0</v>
      </c>
      <c r="X40" s="112">
        <v>0</v>
      </c>
      <c r="Y40" s="112">
        <v>0</v>
      </c>
      <c r="Z40" s="112">
        <v>0</v>
      </c>
      <c r="AA40" s="112">
        <v>0</v>
      </c>
      <c r="AB40" s="112">
        <v>0</v>
      </c>
    </row>
    <row r="41" spans="1:28" x14ac:dyDescent="0.25">
      <c r="A41" s="109"/>
      <c r="B41" s="111" t="s">
        <v>26</v>
      </c>
      <c r="C41" s="112">
        <v>7275.8</v>
      </c>
      <c r="D41" s="112">
        <v>6565.1</v>
      </c>
      <c r="E41" s="112">
        <v>94.9</v>
      </c>
      <c r="F41" s="112">
        <v>0</v>
      </c>
      <c r="G41" s="112">
        <v>260.5</v>
      </c>
      <c r="H41" s="112">
        <v>355.3</v>
      </c>
      <c r="I41" s="112">
        <v>0</v>
      </c>
      <c r="J41" s="112">
        <v>0</v>
      </c>
      <c r="K41" s="112">
        <v>-606.9</v>
      </c>
      <c r="L41" s="112">
        <v>-388.6</v>
      </c>
      <c r="M41" s="119">
        <v>0</v>
      </c>
      <c r="N41" s="112">
        <v>0</v>
      </c>
      <c r="O41" s="112">
        <v>0</v>
      </c>
      <c r="P41" s="112">
        <v>0</v>
      </c>
      <c r="Q41" s="112">
        <v>0</v>
      </c>
      <c r="R41" s="112">
        <v>-470.1</v>
      </c>
      <c r="S41" s="112">
        <v>0</v>
      </c>
      <c r="T41" s="112">
        <v>0</v>
      </c>
      <c r="U41" s="112">
        <v>0</v>
      </c>
      <c r="V41" s="112">
        <v>0</v>
      </c>
      <c r="W41" s="112">
        <v>0</v>
      </c>
      <c r="X41" s="112">
        <v>0</v>
      </c>
      <c r="Y41" s="112">
        <v>0</v>
      </c>
      <c r="Z41" s="112">
        <v>0</v>
      </c>
      <c r="AA41" s="112">
        <v>0</v>
      </c>
      <c r="AB41" s="112">
        <v>0</v>
      </c>
    </row>
    <row r="42" spans="1:28" x14ac:dyDescent="0.25">
      <c r="A42" s="109"/>
      <c r="B42" s="111" t="s">
        <v>27</v>
      </c>
      <c r="C42" s="112">
        <v>7216.8</v>
      </c>
      <c r="D42" s="112">
        <v>6539.7</v>
      </c>
      <c r="E42" s="112">
        <v>88.8</v>
      </c>
      <c r="F42" s="112">
        <v>0</v>
      </c>
      <c r="G42" s="112">
        <v>262.8</v>
      </c>
      <c r="H42" s="112">
        <v>325.60000000000002</v>
      </c>
      <c r="I42" s="112">
        <v>0</v>
      </c>
      <c r="J42" s="112">
        <v>0</v>
      </c>
      <c r="K42" s="112">
        <v>-604.1</v>
      </c>
      <c r="L42" s="112">
        <v>-392.7</v>
      </c>
      <c r="M42" s="119">
        <v>0</v>
      </c>
      <c r="N42" s="112">
        <v>0</v>
      </c>
      <c r="O42" s="112">
        <v>0</v>
      </c>
      <c r="P42" s="112">
        <v>0</v>
      </c>
      <c r="Q42" s="112">
        <v>0</v>
      </c>
      <c r="R42" s="112">
        <v>-425.9</v>
      </c>
      <c r="S42" s="112">
        <v>0</v>
      </c>
      <c r="T42" s="112">
        <v>0</v>
      </c>
      <c r="U42" s="112">
        <v>0</v>
      </c>
      <c r="V42" s="112">
        <v>0</v>
      </c>
      <c r="W42" s="112">
        <v>0</v>
      </c>
      <c r="X42" s="112">
        <v>0</v>
      </c>
      <c r="Y42" s="112">
        <v>0</v>
      </c>
      <c r="Z42" s="112">
        <v>0</v>
      </c>
      <c r="AA42" s="112">
        <v>0</v>
      </c>
      <c r="AB42" s="112">
        <v>0</v>
      </c>
    </row>
    <row r="43" spans="1:28" x14ac:dyDescent="0.25">
      <c r="A43" s="109"/>
      <c r="B43" s="111" t="s">
        <v>28</v>
      </c>
      <c r="C43" s="112">
        <v>7248.9</v>
      </c>
      <c r="D43" s="112">
        <v>6581.9</v>
      </c>
      <c r="E43" s="112">
        <v>97.1</v>
      </c>
      <c r="F43" s="112">
        <v>0</v>
      </c>
      <c r="G43" s="112">
        <v>260.89999999999998</v>
      </c>
      <c r="H43" s="112">
        <v>309</v>
      </c>
      <c r="I43" s="112">
        <v>0</v>
      </c>
      <c r="J43" s="112">
        <v>0</v>
      </c>
      <c r="K43" s="112">
        <v>-580.1</v>
      </c>
      <c r="L43" s="112">
        <v>-390</v>
      </c>
      <c r="M43" s="119">
        <v>0</v>
      </c>
      <c r="N43" s="112">
        <v>0</v>
      </c>
      <c r="O43" s="112">
        <v>0</v>
      </c>
      <c r="P43" s="112">
        <v>0</v>
      </c>
      <c r="Q43" s="112">
        <v>0</v>
      </c>
      <c r="R43" s="112">
        <v>-578.1</v>
      </c>
      <c r="S43" s="112">
        <v>0</v>
      </c>
      <c r="T43" s="112">
        <v>0</v>
      </c>
      <c r="U43" s="112">
        <v>0</v>
      </c>
      <c r="V43" s="112">
        <v>0</v>
      </c>
      <c r="W43" s="112">
        <v>0</v>
      </c>
      <c r="X43" s="112">
        <v>0</v>
      </c>
      <c r="Y43" s="112">
        <v>0</v>
      </c>
      <c r="Z43" s="112">
        <v>0</v>
      </c>
      <c r="AA43" s="112">
        <v>0</v>
      </c>
      <c r="AB43" s="112">
        <v>0</v>
      </c>
    </row>
    <row r="44" spans="1:28" x14ac:dyDescent="0.25">
      <c r="A44" s="109"/>
      <c r="B44" s="111" t="s">
        <v>29</v>
      </c>
      <c r="C44" s="112">
        <v>7066.9</v>
      </c>
      <c r="D44" s="112">
        <v>6456.9</v>
      </c>
      <c r="E44" s="112">
        <v>84</v>
      </c>
      <c r="F44" s="112">
        <v>0</v>
      </c>
      <c r="G44" s="112">
        <v>261.8</v>
      </c>
      <c r="H44" s="112">
        <v>264.2</v>
      </c>
      <c r="I44" s="112">
        <v>0</v>
      </c>
      <c r="J44" s="112">
        <v>0</v>
      </c>
      <c r="K44" s="112">
        <v>-601.6</v>
      </c>
      <c r="L44" s="112">
        <v>-407.9</v>
      </c>
      <c r="M44" s="119">
        <v>0</v>
      </c>
      <c r="N44" s="112">
        <v>0</v>
      </c>
      <c r="O44" s="112">
        <v>0</v>
      </c>
      <c r="P44" s="112">
        <v>0</v>
      </c>
      <c r="Q44" s="112">
        <v>0</v>
      </c>
      <c r="R44" s="112">
        <v>-455.7</v>
      </c>
      <c r="S44" s="112">
        <v>0</v>
      </c>
      <c r="T44" s="112">
        <v>0</v>
      </c>
      <c r="U44" s="112">
        <v>0</v>
      </c>
      <c r="V44" s="112">
        <v>0</v>
      </c>
      <c r="W44" s="112">
        <v>0</v>
      </c>
      <c r="X44" s="112">
        <v>0</v>
      </c>
      <c r="Y44" s="112">
        <v>0</v>
      </c>
      <c r="Z44" s="112">
        <v>0</v>
      </c>
      <c r="AA44" s="112">
        <v>0</v>
      </c>
      <c r="AB44" s="112">
        <v>0</v>
      </c>
    </row>
    <row r="45" spans="1:28" x14ac:dyDescent="0.25">
      <c r="A45" s="109"/>
      <c r="B45" s="111" t="s">
        <v>30</v>
      </c>
      <c r="C45" s="112">
        <v>6723.1</v>
      </c>
      <c r="D45" s="112">
        <v>6148.5</v>
      </c>
      <c r="E45" s="112">
        <v>19.8</v>
      </c>
      <c r="F45" s="112">
        <v>0</v>
      </c>
      <c r="G45" s="112">
        <v>263.5</v>
      </c>
      <c r="H45" s="112">
        <v>291.3</v>
      </c>
      <c r="I45" s="112">
        <v>0</v>
      </c>
      <c r="J45" s="112">
        <v>0</v>
      </c>
      <c r="K45" s="112">
        <v>-302.5</v>
      </c>
      <c r="L45" s="112">
        <v>-400.4</v>
      </c>
      <c r="M45" s="119">
        <v>0</v>
      </c>
      <c r="N45" s="112">
        <v>0</v>
      </c>
      <c r="O45" s="112">
        <v>0</v>
      </c>
      <c r="P45" s="112">
        <v>0</v>
      </c>
      <c r="Q45" s="112">
        <v>0</v>
      </c>
      <c r="R45" s="112">
        <v>-440.1</v>
      </c>
      <c r="S45" s="112">
        <v>0</v>
      </c>
      <c r="T45" s="112">
        <v>0</v>
      </c>
      <c r="U45" s="112">
        <v>0</v>
      </c>
      <c r="V45" s="112">
        <v>0</v>
      </c>
      <c r="W45" s="112">
        <v>0</v>
      </c>
      <c r="X45" s="112">
        <v>0</v>
      </c>
      <c r="Y45" s="112">
        <v>0</v>
      </c>
      <c r="Z45" s="112">
        <v>0</v>
      </c>
      <c r="AA45" s="112">
        <v>0</v>
      </c>
      <c r="AB45" s="112">
        <v>0</v>
      </c>
    </row>
    <row r="46" spans="1:28" x14ac:dyDescent="0.25">
      <c r="A46" s="109"/>
      <c r="B46" s="111" t="s">
        <v>31</v>
      </c>
      <c r="C46" s="112">
        <v>6741.8</v>
      </c>
      <c r="D46" s="112">
        <v>6098.1</v>
      </c>
      <c r="E46" s="112">
        <v>70.8</v>
      </c>
      <c r="F46" s="112">
        <v>0</v>
      </c>
      <c r="G46" s="112">
        <v>263.8</v>
      </c>
      <c r="H46" s="112">
        <v>309.10000000000002</v>
      </c>
      <c r="I46" s="112">
        <v>0</v>
      </c>
      <c r="J46" s="112">
        <v>0</v>
      </c>
      <c r="K46" s="112">
        <v>-301</v>
      </c>
      <c r="L46" s="112">
        <v>-390.7</v>
      </c>
      <c r="M46" s="119">
        <v>0</v>
      </c>
      <c r="N46" s="112">
        <v>0</v>
      </c>
      <c r="O46" s="112">
        <v>0</v>
      </c>
      <c r="P46" s="112">
        <v>0</v>
      </c>
      <c r="Q46" s="112">
        <v>0</v>
      </c>
      <c r="R46" s="112">
        <v>-512.79999999999995</v>
      </c>
      <c r="S46" s="112">
        <v>0</v>
      </c>
      <c r="T46" s="112">
        <v>0</v>
      </c>
      <c r="U46" s="112">
        <v>0</v>
      </c>
      <c r="V46" s="112">
        <v>0</v>
      </c>
      <c r="W46" s="112">
        <v>0</v>
      </c>
      <c r="X46" s="112">
        <v>0</v>
      </c>
      <c r="Y46" s="112">
        <v>0</v>
      </c>
      <c r="Z46" s="112">
        <v>0</v>
      </c>
      <c r="AA46" s="112">
        <v>0</v>
      </c>
      <c r="AB46" s="112">
        <v>0</v>
      </c>
    </row>
    <row r="47" spans="1:28" x14ac:dyDescent="0.25">
      <c r="A47" s="109"/>
      <c r="B47" s="111" t="s">
        <v>32</v>
      </c>
      <c r="C47" s="112">
        <v>6579.6</v>
      </c>
      <c r="D47" s="112">
        <v>5950.1</v>
      </c>
      <c r="E47" s="112">
        <v>68.400000000000006</v>
      </c>
      <c r="F47" s="112">
        <v>0</v>
      </c>
      <c r="G47" s="112">
        <v>267.10000000000002</v>
      </c>
      <c r="H47" s="112">
        <v>294</v>
      </c>
      <c r="I47" s="112">
        <v>0</v>
      </c>
      <c r="J47" s="112">
        <v>0</v>
      </c>
      <c r="K47" s="112">
        <v>-308.39999999999998</v>
      </c>
      <c r="L47" s="112">
        <v>-364.2</v>
      </c>
      <c r="M47" s="119">
        <v>0</v>
      </c>
      <c r="N47" s="112">
        <v>0</v>
      </c>
      <c r="O47" s="112">
        <v>0</v>
      </c>
      <c r="P47" s="112">
        <v>0</v>
      </c>
      <c r="Q47" s="112">
        <v>0</v>
      </c>
      <c r="R47" s="112">
        <v>-376.7</v>
      </c>
      <c r="S47" s="112">
        <v>0</v>
      </c>
      <c r="T47" s="112">
        <v>0</v>
      </c>
      <c r="U47" s="112">
        <v>0</v>
      </c>
      <c r="V47" s="112">
        <v>0</v>
      </c>
      <c r="W47" s="112">
        <v>0</v>
      </c>
      <c r="X47" s="112">
        <v>0</v>
      </c>
      <c r="Y47" s="112">
        <v>0</v>
      </c>
      <c r="Z47" s="112">
        <v>0</v>
      </c>
      <c r="AA47" s="112">
        <v>0</v>
      </c>
      <c r="AB47" s="112">
        <v>0</v>
      </c>
    </row>
    <row r="48" spans="1:28" x14ac:dyDescent="0.25">
      <c r="A48" s="109"/>
      <c r="B48" s="111" t="s">
        <v>33</v>
      </c>
      <c r="C48" s="112">
        <v>6653.8</v>
      </c>
      <c r="D48" s="112">
        <v>6036.5</v>
      </c>
      <c r="E48" s="112">
        <v>53.7</v>
      </c>
      <c r="F48" s="112">
        <v>0</v>
      </c>
      <c r="G48" s="112">
        <v>270.2</v>
      </c>
      <c r="H48" s="112">
        <v>293.39999999999998</v>
      </c>
      <c r="I48" s="112">
        <v>0</v>
      </c>
      <c r="J48" s="112">
        <v>0</v>
      </c>
      <c r="K48" s="112">
        <v>-355.1</v>
      </c>
      <c r="L48" s="112">
        <v>-383.6</v>
      </c>
      <c r="M48" s="119">
        <v>0</v>
      </c>
      <c r="N48" s="112">
        <v>0</v>
      </c>
      <c r="O48" s="112">
        <v>0</v>
      </c>
      <c r="P48" s="112">
        <v>0</v>
      </c>
      <c r="Q48" s="112">
        <v>0</v>
      </c>
      <c r="R48" s="112">
        <v>-470</v>
      </c>
      <c r="S48" s="112">
        <v>0</v>
      </c>
      <c r="T48" s="112">
        <v>0</v>
      </c>
      <c r="U48" s="112">
        <v>0</v>
      </c>
      <c r="V48" s="112">
        <v>0</v>
      </c>
      <c r="W48" s="112">
        <v>0</v>
      </c>
      <c r="X48" s="112">
        <v>0</v>
      </c>
      <c r="Y48" s="112">
        <v>0</v>
      </c>
      <c r="Z48" s="112">
        <v>0</v>
      </c>
      <c r="AA48" s="112">
        <v>0</v>
      </c>
      <c r="AB48" s="112">
        <v>0</v>
      </c>
    </row>
    <row r="49" spans="1:28" x14ac:dyDescent="0.25">
      <c r="A49" s="109"/>
      <c r="B49" s="111" t="s">
        <v>34</v>
      </c>
      <c r="C49" s="112">
        <v>6953.6</v>
      </c>
      <c r="D49" s="112">
        <v>6316.3</v>
      </c>
      <c r="E49" s="112">
        <v>90</v>
      </c>
      <c r="F49" s="112">
        <v>0</v>
      </c>
      <c r="G49" s="112">
        <v>269.60000000000002</v>
      </c>
      <c r="H49" s="112">
        <v>277.7</v>
      </c>
      <c r="I49" s="112">
        <v>0</v>
      </c>
      <c r="J49" s="112">
        <v>0</v>
      </c>
      <c r="K49" s="112">
        <v>-398.6</v>
      </c>
      <c r="L49" s="112">
        <v>-379.3</v>
      </c>
      <c r="M49" s="119">
        <v>0</v>
      </c>
      <c r="N49" s="112">
        <v>0</v>
      </c>
      <c r="O49" s="112">
        <v>0</v>
      </c>
      <c r="P49" s="112">
        <v>0</v>
      </c>
      <c r="Q49" s="112">
        <v>0</v>
      </c>
      <c r="R49" s="112">
        <v>-636</v>
      </c>
      <c r="S49" s="112">
        <v>0</v>
      </c>
      <c r="T49" s="112">
        <v>0</v>
      </c>
      <c r="U49" s="112">
        <v>0</v>
      </c>
      <c r="V49" s="112">
        <v>0</v>
      </c>
      <c r="W49" s="112">
        <v>0</v>
      </c>
      <c r="X49" s="112">
        <v>0</v>
      </c>
      <c r="Y49" s="112">
        <v>0</v>
      </c>
      <c r="Z49" s="112">
        <v>0</v>
      </c>
      <c r="AA49" s="112">
        <v>0</v>
      </c>
      <c r="AB49" s="112">
        <v>0</v>
      </c>
    </row>
    <row r="50" spans="1:28" x14ac:dyDescent="0.25">
      <c r="A50" s="109"/>
      <c r="B50" s="111" t="s">
        <v>23</v>
      </c>
      <c r="C50" s="112">
        <v>7268.6</v>
      </c>
      <c r="D50" s="112">
        <v>6636.3</v>
      </c>
      <c r="E50" s="112">
        <v>95.5</v>
      </c>
      <c r="F50" s="112">
        <v>0</v>
      </c>
      <c r="G50" s="112">
        <v>270.5</v>
      </c>
      <c r="H50" s="112">
        <v>266.3</v>
      </c>
      <c r="I50" s="112">
        <v>0</v>
      </c>
      <c r="J50" s="112">
        <v>0</v>
      </c>
      <c r="K50" s="112">
        <v>-403.3</v>
      </c>
      <c r="L50" s="112">
        <v>-385.5</v>
      </c>
      <c r="M50" s="119">
        <v>0</v>
      </c>
      <c r="N50" s="112">
        <v>0</v>
      </c>
      <c r="O50" s="112">
        <v>0</v>
      </c>
      <c r="P50" s="112">
        <v>0</v>
      </c>
      <c r="Q50" s="112">
        <v>0</v>
      </c>
      <c r="R50" s="112">
        <v>-786.8</v>
      </c>
      <c r="S50" s="112">
        <v>0</v>
      </c>
      <c r="T50" s="112">
        <v>0</v>
      </c>
      <c r="U50" s="112">
        <v>0</v>
      </c>
      <c r="V50" s="112">
        <v>0</v>
      </c>
      <c r="W50" s="112">
        <v>0</v>
      </c>
      <c r="X50" s="112">
        <v>0</v>
      </c>
      <c r="Y50" s="112">
        <v>0</v>
      </c>
      <c r="Z50" s="112">
        <v>0</v>
      </c>
      <c r="AA50" s="112">
        <v>0</v>
      </c>
      <c r="AB50" s="112">
        <v>0</v>
      </c>
    </row>
    <row r="51" spans="1:28" x14ac:dyDescent="0.25">
      <c r="A51" s="114">
        <v>2014</v>
      </c>
      <c r="B51" s="116" t="s">
        <v>24</v>
      </c>
      <c r="C51" s="116">
        <v>7160.6</v>
      </c>
      <c r="D51" s="116">
        <v>6530.4</v>
      </c>
      <c r="E51" s="117">
        <v>83.5</v>
      </c>
      <c r="F51" s="116">
        <v>0</v>
      </c>
      <c r="G51" s="117">
        <v>269.5</v>
      </c>
      <c r="H51" s="116">
        <v>277.2</v>
      </c>
      <c r="I51" s="116">
        <v>0</v>
      </c>
      <c r="J51" s="117">
        <v>0</v>
      </c>
      <c r="K51" s="116">
        <v>-420.8</v>
      </c>
      <c r="L51" s="116">
        <v>-433.2</v>
      </c>
      <c r="M51" s="118">
        <v>0</v>
      </c>
      <c r="N51" s="116">
        <v>0</v>
      </c>
      <c r="O51" s="116">
        <v>0</v>
      </c>
      <c r="P51" s="116">
        <v>0</v>
      </c>
      <c r="Q51" s="116">
        <v>0</v>
      </c>
      <c r="R51" s="116">
        <v>-666.4</v>
      </c>
      <c r="S51" s="116">
        <v>0</v>
      </c>
      <c r="T51" s="116">
        <v>0</v>
      </c>
      <c r="U51" s="116">
        <v>0</v>
      </c>
      <c r="V51" s="116">
        <v>0</v>
      </c>
      <c r="W51" s="116">
        <v>0</v>
      </c>
      <c r="X51" s="116">
        <v>0</v>
      </c>
      <c r="Y51" s="116">
        <v>0</v>
      </c>
      <c r="Z51" s="116">
        <v>0</v>
      </c>
      <c r="AA51" s="116">
        <v>0</v>
      </c>
      <c r="AB51" s="116">
        <v>0</v>
      </c>
    </row>
    <row r="52" spans="1:28" x14ac:dyDescent="0.25">
      <c r="A52" s="109"/>
      <c r="B52" s="111" t="s">
        <v>25</v>
      </c>
      <c r="C52" s="112">
        <v>7159.9</v>
      </c>
      <c r="D52" s="112">
        <v>6506.8</v>
      </c>
      <c r="E52" s="113">
        <v>87.3</v>
      </c>
      <c r="F52" s="112">
        <v>0</v>
      </c>
      <c r="G52" s="113">
        <v>271.8</v>
      </c>
      <c r="H52" s="112">
        <v>294</v>
      </c>
      <c r="I52" s="112">
        <v>0</v>
      </c>
      <c r="J52" s="112">
        <v>0</v>
      </c>
      <c r="K52" s="112">
        <v>-410</v>
      </c>
      <c r="L52" s="112">
        <v>-381.6</v>
      </c>
      <c r="M52" s="38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-699.2</v>
      </c>
      <c r="S52" s="113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</row>
    <row r="53" spans="1:28" x14ac:dyDescent="0.25">
      <c r="A53" s="109"/>
      <c r="B53" s="111" t="s">
        <v>26</v>
      </c>
      <c r="C53" s="112">
        <v>7106.7</v>
      </c>
      <c r="D53" s="112">
        <v>6459.3</v>
      </c>
      <c r="E53" s="112">
        <v>89.6</v>
      </c>
      <c r="F53" s="112">
        <v>0</v>
      </c>
      <c r="G53" s="112">
        <v>271.5</v>
      </c>
      <c r="H53" s="112">
        <v>286.3</v>
      </c>
      <c r="I53" s="112">
        <v>0</v>
      </c>
      <c r="J53" s="112">
        <v>0</v>
      </c>
      <c r="K53" s="112">
        <v>-414.2</v>
      </c>
      <c r="L53" s="112">
        <v>-358.6</v>
      </c>
      <c r="M53" s="38">
        <v>0</v>
      </c>
      <c r="N53" s="112">
        <v>0</v>
      </c>
      <c r="O53" s="112">
        <v>0</v>
      </c>
      <c r="P53" s="112">
        <v>0</v>
      </c>
      <c r="Q53" s="112">
        <v>0</v>
      </c>
      <c r="R53" s="112">
        <v>-707.3</v>
      </c>
      <c r="S53" s="113">
        <v>0</v>
      </c>
      <c r="T53" s="112">
        <v>0</v>
      </c>
      <c r="U53" s="112">
        <v>0</v>
      </c>
      <c r="V53" s="112">
        <v>0</v>
      </c>
      <c r="W53" s="112">
        <v>0</v>
      </c>
      <c r="X53" s="112">
        <v>0</v>
      </c>
      <c r="Y53" s="112">
        <v>0</v>
      </c>
      <c r="Z53" s="112">
        <v>0</v>
      </c>
      <c r="AA53" s="112">
        <v>0</v>
      </c>
      <c r="AB53" s="112">
        <v>0</v>
      </c>
    </row>
    <row r="54" spans="1:28" x14ac:dyDescent="0.25">
      <c r="A54" s="109"/>
      <c r="B54" s="111" t="s">
        <v>27</v>
      </c>
      <c r="C54" s="112">
        <v>7210.9</v>
      </c>
      <c r="D54" s="112">
        <v>6545.7</v>
      </c>
      <c r="E54" s="112">
        <v>107.4</v>
      </c>
      <c r="F54" s="112">
        <v>0</v>
      </c>
      <c r="G54" s="112">
        <v>272.2</v>
      </c>
      <c r="H54" s="112">
        <v>285.60000000000002</v>
      </c>
      <c r="I54" s="112">
        <v>0</v>
      </c>
      <c r="J54" s="112">
        <v>0</v>
      </c>
      <c r="K54" s="112">
        <v>-414.9</v>
      </c>
      <c r="L54" s="112">
        <v>-353.2</v>
      </c>
      <c r="M54" s="38">
        <v>0</v>
      </c>
      <c r="N54" s="112">
        <v>0</v>
      </c>
      <c r="O54" s="112">
        <v>0</v>
      </c>
      <c r="P54" s="112">
        <v>0</v>
      </c>
      <c r="Q54" s="112">
        <v>0</v>
      </c>
      <c r="R54" s="112">
        <v>-634.70000000000005</v>
      </c>
      <c r="S54" s="113">
        <v>0</v>
      </c>
      <c r="T54" s="112">
        <v>0</v>
      </c>
      <c r="U54" s="112">
        <v>0</v>
      </c>
      <c r="V54" s="112">
        <v>0</v>
      </c>
      <c r="W54" s="112">
        <v>0</v>
      </c>
      <c r="X54" s="112">
        <v>0</v>
      </c>
      <c r="Y54" s="112">
        <v>0</v>
      </c>
      <c r="Z54" s="112">
        <v>0</v>
      </c>
      <c r="AA54" s="112">
        <v>0</v>
      </c>
      <c r="AB54" s="112">
        <v>0</v>
      </c>
    </row>
    <row r="55" spans="1:28" x14ac:dyDescent="0.25">
      <c r="A55" s="109"/>
      <c r="B55" s="111" t="s">
        <v>28</v>
      </c>
      <c r="C55" s="112">
        <v>7170.4</v>
      </c>
      <c r="D55" s="112">
        <v>6531.3</v>
      </c>
      <c r="E55" s="112">
        <v>91.5</v>
      </c>
      <c r="F55" s="112">
        <v>0</v>
      </c>
      <c r="G55" s="112">
        <v>270.5</v>
      </c>
      <c r="H55" s="112">
        <v>277.10000000000002</v>
      </c>
      <c r="I55" s="112">
        <v>0</v>
      </c>
      <c r="J55" s="112">
        <v>0</v>
      </c>
      <c r="K55" s="112">
        <v>-415.9</v>
      </c>
      <c r="L55" s="112">
        <v>-357.8</v>
      </c>
      <c r="M55" s="38">
        <v>0</v>
      </c>
      <c r="N55" s="112">
        <v>0</v>
      </c>
      <c r="O55" s="112">
        <v>0</v>
      </c>
      <c r="P55" s="112">
        <v>0</v>
      </c>
      <c r="Q55" s="112">
        <v>0</v>
      </c>
      <c r="R55" s="112">
        <v>-615.20000000000005</v>
      </c>
      <c r="S55" s="113">
        <v>0</v>
      </c>
      <c r="T55" s="112">
        <v>0</v>
      </c>
      <c r="U55" s="112">
        <v>0</v>
      </c>
      <c r="V55" s="112">
        <v>0</v>
      </c>
      <c r="W55" s="112">
        <v>0</v>
      </c>
      <c r="X55" s="112">
        <v>0</v>
      </c>
      <c r="Y55" s="112">
        <v>0</v>
      </c>
      <c r="Z55" s="112">
        <v>0</v>
      </c>
      <c r="AA55" s="112">
        <v>0</v>
      </c>
      <c r="AB55" s="112">
        <v>0</v>
      </c>
    </row>
    <row r="56" spans="1:28" x14ac:dyDescent="0.25">
      <c r="A56" s="109"/>
      <c r="B56" s="111" t="s">
        <v>29</v>
      </c>
      <c r="C56" s="112">
        <v>7092.4</v>
      </c>
      <c r="D56" s="112">
        <v>6438.3</v>
      </c>
      <c r="E56" s="112">
        <v>90.9</v>
      </c>
      <c r="F56" s="112">
        <v>0</v>
      </c>
      <c r="G56" s="112">
        <v>271.2</v>
      </c>
      <c r="H56" s="112">
        <v>292</v>
      </c>
      <c r="I56" s="112">
        <v>0</v>
      </c>
      <c r="J56" s="112">
        <v>0</v>
      </c>
      <c r="K56" s="112">
        <v>-405.9</v>
      </c>
      <c r="L56" s="112">
        <v>-336</v>
      </c>
      <c r="M56" s="38">
        <v>0</v>
      </c>
      <c r="N56" s="112">
        <v>0</v>
      </c>
      <c r="O56" s="112">
        <v>0</v>
      </c>
      <c r="P56" s="112">
        <v>0</v>
      </c>
      <c r="Q56" s="112">
        <v>0</v>
      </c>
      <c r="R56" s="112">
        <v>-553.9</v>
      </c>
      <c r="S56" s="113">
        <v>0</v>
      </c>
      <c r="T56" s="112">
        <v>0</v>
      </c>
      <c r="U56" s="112">
        <v>0</v>
      </c>
      <c r="V56" s="112">
        <v>0</v>
      </c>
      <c r="W56" s="112">
        <v>0</v>
      </c>
      <c r="X56" s="112">
        <v>0</v>
      </c>
      <c r="Y56" s="112">
        <v>0</v>
      </c>
      <c r="Z56" s="112">
        <v>0</v>
      </c>
      <c r="AA56" s="112">
        <v>0</v>
      </c>
      <c r="AB56" s="112">
        <v>0</v>
      </c>
    </row>
    <row r="57" spans="1:28" x14ac:dyDescent="0.25">
      <c r="A57" s="109"/>
      <c r="B57" s="111" t="s">
        <v>30</v>
      </c>
      <c r="C57" s="112">
        <v>7128.7</v>
      </c>
      <c r="D57" s="112">
        <v>6480.6</v>
      </c>
      <c r="E57" s="112">
        <v>94.3</v>
      </c>
      <c r="F57" s="112">
        <v>0</v>
      </c>
      <c r="G57" s="112">
        <v>269</v>
      </c>
      <c r="H57" s="112">
        <v>284.8</v>
      </c>
      <c r="I57" s="112">
        <v>0</v>
      </c>
      <c r="J57" s="112">
        <v>0</v>
      </c>
      <c r="K57" s="112">
        <v>-407.6</v>
      </c>
      <c r="L57" s="112">
        <v>-333</v>
      </c>
      <c r="M57" s="38">
        <v>0</v>
      </c>
      <c r="N57" s="112">
        <v>0</v>
      </c>
      <c r="O57" s="112">
        <v>0</v>
      </c>
      <c r="P57" s="112">
        <v>0</v>
      </c>
      <c r="Q57" s="112">
        <v>0</v>
      </c>
      <c r="R57" s="112">
        <v>-631.79999999999995</v>
      </c>
      <c r="S57" s="113">
        <v>0</v>
      </c>
      <c r="T57" s="112">
        <v>0</v>
      </c>
      <c r="U57" s="112">
        <v>0</v>
      </c>
      <c r="V57" s="112">
        <v>0</v>
      </c>
      <c r="W57" s="112">
        <v>0</v>
      </c>
      <c r="X57" s="112">
        <v>0</v>
      </c>
      <c r="Y57" s="112">
        <v>0</v>
      </c>
      <c r="Z57" s="112">
        <v>0</v>
      </c>
      <c r="AA57" s="112">
        <v>0</v>
      </c>
      <c r="AB57" s="112">
        <v>0</v>
      </c>
    </row>
    <row r="58" spans="1:28" x14ac:dyDescent="0.25">
      <c r="A58" s="109"/>
      <c r="B58" s="111" t="s">
        <v>31</v>
      </c>
      <c r="C58" s="112">
        <v>7244.1</v>
      </c>
      <c r="D58" s="112">
        <v>6567.7</v>
      </c>
      <c r="E58" s="112">
        <v>124.8</v>
      </c>
      <c r="F58" s="112">
        <v>0</v>
      </c>
      <c r="G58" s="112">
        <v>266.7</v>
      </c>
      <c r="H58" s="112">
        <v>284.89999999999998</v>
      </c>
      <c r="I58" s="112">
        <v>0</v>
      </c>
      <c r="J58" s="112">
        <v>0</v>
      </c>
      <c r="K58" s="112">
        <v>-724.1</v>
      </c>
      <c r="L58" s="112">
        <v>-349.5</v>
      </c>
      <c r="M58" s="38">
        <v>0</v>
      </c>
      <c r="N58" s="112">
        <v>0</v>
      </c>
      <c r="O58" s="112">
        <v>0</v>
      </c>
      <c r="P58" s="112">
        <v>0</v>
      </c>
      <c r="Q58" s="112">
        <v>0</v>
      </c>
      <c r="R58" s="112">
        <v>-769.7</v>
      </c>
      <c r="S58" s="113">
        <v>0</v>
      </c>
      <c r="T58" s="112">
        <v>0</v>
      </c>
      <c r="U58" s="112">
        <v>0</v>
      </c>
      <c r="V58" s="112">
        <v>0</v>
      </c>
      <c r="W58" s="112">
        <v>0</v>
      </c>
      <c r="X58" s="112">
        <v>0</v>
      </c>
      <c r="Y58" s="112">
        <v>0</v>
      </c>
      <c r="Z58" s="112">
        <v>0</v>
      </c>
      <c r="AA58" s="112">
        <v>0</v>
      </c>
      <c r="AB58" s="112">
        <v>0</v>
      </c>
    </row>
    <row r="59" spans="1:28" x14ac:dyDescent="0.25">
      <c r="A59" s="109"/>
      <c r="B59" s="111" t="s">
        <v>32</v>
      </c>
      <c r="C59" s="112">
        <v>7145.2</v>
      </c>
      <c r="D59" s="112">
        <v>6518.9</v>
      </c>
      <c r="E59" s="112">
        <v>96.4</v>
      </c>
      <c r="F59" s="112">
        <v>0</v>
      </c>
      <c r="G59" s="112">
        <v>260.39999999999998</v>
      </c>
      <c r="H59" s="112">
        <v>269.60000000000002</v>
      </c>
      <c r="I59" s="112">
        <v>0</v>
      </c>
      <c r="J59" s="112">
        <v>0</v>
      </c>
      <c r="K59" s="112">
        <v>-336.7</v>
      </c>
      <c r="L59" s="112">
        <v>-379</v>
      </c>
      <c r="M59" s="38">
        <v>0</v>
      </c>
      <c r="N59" s="112">
        <v>0</v>
      </c>
      <c r="O59" s="112">
        <v>0</v>
      </c>
      <c r="P59" s="112">
        <v>0</v>
      </c>
      <c r="Q59" s="112">
        <v>0</v>
      </c>
      <c r="R59" s="112">
        <v>-693.8</v>
      </c>
      <c r="S59" s="113">
        <v>0</v>
      </c>
      <c r="T59" s="112">
        <v>0</v>
      </c>
      <c r="U59" s="112">
        <v>0</v>
      </c>
      <c r="V59" s="112">
        <v>0</v>
      </c>
      <c r="W59" s="112">
        <v>0</v>
      </c>
      <c r="X59" s="112">
        <v>0</v>
      </c>
      <c r="Y59" s="112">
        <v>0</v>
      </c>
      <c r="Z59" s="112">
        <v>0</v>
      </c>
      <c r="AA59" s="112">
        <v>0</v>
      </c>
      <c r="AB59" s="112">
        <v>0</v>
      </c>
    </row>
    <row r="60" spans="1:28" x14ac:dyDescent="0.25">
      <c r="A60" s="109"/>
      <c r="B60" s="111" t="s">
        <v>33</v>
      </c>
      <c r="C60" s="112">
        <v>7093.5</v>
      </c>
      <c r="D60" s="112">
        <v>6461.1</v>
      </c>
      <c r="E60" s="112">
        <v>114.7</v>
      </c>
      <c r="F60" s="112">
        <v>0</v>
      </c>
      <c r="G60" s="112">
        <v>259.60000000000002</v>
      </c>
      <c r="H60" s="112">
        <v>258</v>
      </c>
      <c r="I60" s="112">
        <v>0</v>
      </c>
      <c r="J60" s="112">
        <v>0</v>
      </c>
      <c r="K60" s="112">
        <v>-261</v>
      </c>
      <c r="L60" s="112">
        <v>-373.8</v>
      </c>
      <c r="M60" s="38">
        <v>0</v>
      </c>
      <c r="N60" s="112">
        <v>0</v>
      </c>
      <c r="O60" s="112">
        <v>0</v>
      </c>
      <c r="P60" s="112">
        <v>0</v>
      </c>
      <c r="Q60" s="112">
        <v>0</v>
      </c>
      <c r="R60" s="112">
        <v>-668.1</v>
      </c>
      <c r="S60" s="113">
        <v>0</v>
      </c>
      <c r="T60" s="112">
        <v>0</v>
      </c>
      <c r="U60" s="112">
        <v>0</v>
      </c>
      <c r="V60" s="112">
        <v>0</v>
      </c>
      <c r="W60" s="112">
        <v>0</v>
      </c>
      <c r="X60" s="112">
        <v>0</v>
      </c>
      <c r="Y60" s="112">
        <v>0</v>
      </c>
      <c r="Z60" s="112">
        <v>0</v>
      </c>
      <c r="AA60" s="112">
        <v>0</v>
      </c>
      <c r="AB60" s="112">
        <v>0</v>
      </c>
    </row>
    <row r="61" spans="1:28" x14ac:dyDescent="0.25">
      <c r="A61" s="109"/>
      <c r="B61" s="111" t="s">
        <v>34</v>
      </c>
      <c r="C61" s="112">
        <v>7049.5</v>
      </c>
      <c r="D61" s="112">
        <v>6440</v>
      </c>
      <c r="E61" s="112">
        <v>90.3</v>
      </c>
      <c r="F61" s="112">
        <v>0</v>
      </c>
      <c r="G61" s="112">
        <v>257.10000000000002</v>
      </c>
      <c r="H61" s="112">
        <v>262.10000000000002</v>
      </c>
      <c r="I61" s="112">
        <v>0</v>
      </c>
      <c r="J61" s="112">
        <v>0</v>
      </c>
      <c r="K61" s="112">
        <v>-274.39999999999998</v>
      </c>
      <c r="L61" s="112">
        <v>-423.9</v>
      </c>
      <c r="M61" s="38">
        <v>0</v>
      </c>
      <c r="N61" s="112">
        <v>0</v>
      </c>
      <c r="O61" s="112">
        <v>0</v>
      </c>
      <c r="P61" s="112">
        <v>0</v>
      </c>
      <c r="Q61" s="112">
        <v>0</v>
      </c>
      <c r="R61" s="112">
        <v>-623.4</v>
      </c>
      <c r="S61" s="113">
        <v>0</v>
      </c>
      <c r="T61" s="112">
        <v>0</v>
      </c>
      <c r="U61" s="112">
        <v>0</v>
      </c>
      <c r="V61" s="112">
        <v>0</v>
      </c>
      <c r="W61" s="112">
        <v>0</v>
      </c>
      <c r="X61" s="112">
        <v>0</v>
      </c>
      <c r="Y61" s="112">
        <v>0</v>
      </c>
      <c r="Z61" s="112">
        <v>0</v>
      </c>
      <c r="AA61" s="112">
        <v>0</v>
      </c>
      <c r="AB61" s="112">
        <v>0</v>
      </c>
    </row>
    <row r="62" spans="1:28" x14ac:dyDescent="0.25">
      <c r="A62" s="109"/>
      <c r="B62" s="111" t="s">
        <v>23</v>
      </c>
      <c r="C62" s="112">
        <v>7329.4</v>
      </c>
      <c r="D62" s="112">
        <v>6655.6</v>
      </c>
      <c r="E62" s="112">
        <v>153.6</v>
      </c>
      <c r="F62" s="112">
        <v>0</v>
      </c>
      <c r="G62" s="112">
        <v>254.4</v>
      </c>
      <c r="H62" s="112">
        <v>265.8</v>
      </c>
      <c r="I62" s="112">
        <v>0</v>
      </c>
      <c r="J62" s="112">
        <v>0</v>
      </c>
      <c r="K62" s="112">
        <v>-238.7</v>
      </c>
      <c r="L62" s="112">
        <v>-353.7</v>
      </c>
      <c r="M62" s="119">
        <v>0</v>
      </c>
      <c r="N62" s="112">
        <v>0</v>
      </c>
      <c r="O62" s="112">
        <v>0</v>
      </c>
      <c r="P62" s="112">
        <v>0</v>
      </c>
      <c r="Q62" s="112">
        <v>0</v>
      </c>
      <c r="R62" s="112">
        <v>-700.1</v>
      </c>
      <c r="S62" s="112">
        <v>0</v>
      </c>
      <c r="T62" s="112">
        <v>0</v>
      </c>
      <c r="U62" s="112">
        <v>0</v>
      </c>
      <c r="V62" s="112">
        <v>0</v>
      </c>
      <c r="W62" s="112">
        <v>0</v>
      </c>
      <c r="X62" s="112">
        <v>0</v>
      </c>
      <c r="Y62" s="112">
        <v>0</v>
      </c>
      <c r="Z62" s="112">
        <v>0</v>
      </c>
      <c r="AA62" s="112">
        <v>0</v>
      </c>
      <c r="AB62" s="112">
        <v>0</v>
      </c>
    </row>
    <row r="63" spans="1:28" x14ac:dyDescent="0.25">
      <c r="A63" s="114">
        <v>2015</v>
      </c>
      <c r="B63" s="115" t="s">
        <v>24</v>
      </c>
      <c r="C63" s="116">
        <v>7652</v>
      </c>
      <c r="D63" s="116">
        <v>7038.2</v>
      </c>
      <c r="E63" s="117">
        <v>86.9</v>
      </c>
      <c r="F63" s="116">
        <v>0</v>
      </c>
      <c r="G63" s="117">
        <v>247.6</v>
      </c>
      <c r="H63" s="116">
        <v>279.3</v>
      </c>
      <c r="I63" s="116">
        <v>0</v>
      </c>
      <c r="J63" s="117">
        <v>0</v>
      </c>
      <c r="K63" s="116">
        <v>-246.1</v>
      </c>
      <c r="L63" s="116">
        <v>-385.6</v>
      </c>
      <c r="M63" s="118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-610.20000000000005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</v>
      </c>
      <c r="Y63" s="116">
        <v>0</v>
      </c>
      <c r="Z63" s="116">
        <v>0</v>
      </c>
      <c r="AA63" s="116">
        <v>0</v>
      </c>
      <c r="AB63" s="116">
        <v>0</v>
      </c>
    </row>
    <row r="64" spans="1:28" x14ac:dyDescent="0.25">
      <c r="A64" s="109"/>
      <c r="B64" s="111" t="s">
        <v>25</v>
      </c>
      <c r="C64" s="112">
        <v>7621.4</v>
      </c>
      <c r="D64" s="112">
        <v>7018.7</v>
      </c>
      <c r="E64" s="113">
        <v>86.5</v>
      </c>
      <c r="F64" s="112">
        <v>0</v>
      </c>
      <c r="G64" s="113">
        <v>247.1</v>
      </c>
      <c r="H64" s="112">
        <v>269</v>
      </c>
      <c r="I64" s="112">
        <v>0</v>
      </c>
      <c r="J64" s="112">
        <v>0</v>
      </c>
      <c r="K64" s="112">
        <v>-229.9</v>
      </c>
      <c r="L64" s="112">
        <v>-366.1</v>
      </c>
      <c r="M64" s="38">
        <v>0</v>
      </c>
      <c r="N64" s="112">
        <v>0</v>
      </c>
      <c r="O64" s="112">
        <v>0</v>
      </c>
      <c r="P64" s="112">
        <v>0</v>
      </c>
      <c r="Q64" s="112">
        <v>0</v>
      </c>
      <c r="R64" s="112">
        <v>-604.79999999999995</v>
      </c>
      <c r="S64" s="113">
        <v>0</v>
      </c>
      <c r="T64" s="112">
        <v>0</v>
      </c>
      <c r="U64" s="112">
        <v>0</v>
      </c>
      <c r="V64" s="112">
        <v>0</v>
      </c>
      <c r="W64" s="112">
        <v>0</v>
      </c>
      <c r="X64" s="112">
        <v>0</v>
      </c>
      <c r="Y64" s="112">
        <v>0</v>
      </c>
      <c r="Z64" s="112">
        <v>0</v>
      </c>
      <c r="AA64" s="112">
        <v>0</v>
      </c>
      <c r="AB64" s="112">
        <v>0</v>
      </c>
    </row>
    <row r="65" spans="1:45" x14ac:dyDescent="0.25">
      <c r="A65" s="120"/>
      <c r="B65" s="111" t="s">
        <v>26</v>
      </c>
      <c r="C65" s="112">
        <v>7766.3</v>
      </c>
      <c r="D65" s="112">
        <v>7107.2</v>
      </c>
      <c r="E65" s="112">
        <v>153.80000000000001</v>
      </c>
      <c r="F65" s="112">
        <v>0</v>
      </c>
      <c r="G65" s="112">
        <v>242.3</v>
      </c>
      <c r="H65" s="112">
        <v>263.10000000000002</v>
      </c>
      <c r="I65" s="112">
        <v>0</v>
      </c>
      <c r="J65" s="112">
        <v>0</v>
      </c>
      <c r="K65" s="112">
        <v>-233.3</v>
      </c>
      <c r="L65" s="112">
        <v>-354.9</v>
      </c>
      <c r="M65" s="38">
        <v>0</v>
      </c>
      <c r="N65" s="112">
        <v>0</v>
      </c>
      <c r="O65" s="112">
        <v>0</v>
      </c>
      <c r="P65" s="112">
        <v>0</v>
      </c>
      <c r="Q65" s="112">
        <v>0</v>
      </c>
      <c r="R65" s="112">
        <v>-733.6</v>
      </c>
      <c r="S65" s="113">
        <v>0</v>
      </c>
      <c r="T65" s="112">
        <v>0</v>
      </c>
      <c r="U65" s="112">
        <v>0</v>
      </c>
      <c r="V65" s="112">
        <v>0</v>
      </c>
      <c r="W65" s="112">
        <v>0</v>
      </c>
      <c r="X65" s="112">
        <v>0</v>
      </c>
      <c r="Y65" s="112">
        <v>0</v>
      </c>
      <c r="Z65" s="112">
        <v>0</v>
      </c>
      <c r="AA65" s="112">
        <v>0</v>
      </c>
      <c r="AB65" s="112">
        <v>0</v>
      </c>
    </row>
    <row r="66" spans="1:45" x14ac:dyDescent="0.25">
      <c r="A66" s="109"/>
      <c r="B66" s="111" t="s">
        <v>27</v>
      </c>
      <c r="C66" s="112">
        <v>7717.31</v>
      </c>
      <c r="D66" s="112">
        <v>7122.78</v>
      </c>
      <c r="E66" s="113">
        <v>85.97</v>
      </c>
      <c r="F66" s="112">
        <v>0</v>
      </c>
      <c r="G66" s="113">
        <v>246.99</v>
      </c>
      <c r="H66" s="112">
        <v>261.56</v>
      </c>
      <c r="I66" s="112">
        <v>0</v>
      </c>
      <c r="J66" s="112">
        <v>0</v>
      </c>
      <c r="K66" s="112">
        <v>-210.1</v>
      </c>
      <c r="L66" s="112">
        <v>-307.60000000000002</v>
      </c>
      <c r="M66" s="38">
        <v>0</v>
      </c>
      <c r="N66" s="112">
        <v>0</v>
      </c>
      <c r="O66" s="112">
        <v>0</v>
      </c>
      <c r="P66" s="112">
        <v>0</v>
      </c>
      <c r="Q66" s="112">
        <v>0</v>
      </c>
      <c r="R66" s="112">
        <v>-653.4</v>
      </c>
      <c r="S66" s="113">
        <v>0</v>
      </c>
      <c r="T66" s="113">
        <v>0</v>
      </c>
      <c r="U66" s="113">
        <v>0</v>
      </c>
      <c r="V66" s="113">
        <v>0</v>
      </c>
      <c r="W66" s="113">
        <v>0</v>
      </c>
      <c r="X66" s="113">
        <v>0</v>
      </c>
      <c r="Y66" s="113">
        <v>0</v>
      </c>
      <c r="Z66" s="113">
        <v>0</v>
      </c>
      <c r="AA66" s="113">
        <v>0</v>
      </c>
      <c r="AB66" s="113">
        <v>0</v>
      </c>
    </row>
    <row r="67" spans="1:45" x14ac:dyDescent="0.25">
      <c r="A67" s="109"/>
      <c r="B67" s="111" t="s">
        <v>28</v>
      </c>
      <c r="C67" s="112">
        <v>7645.8</v>
      </c>
      <c r="D67" s="112">
        <v>7003.1</v>
      </c>
      <c r="E67" s="113">
        <v>134.5</v>
      </c>
      <c r="F67" s="112">
        <v>0</v>
      </c>
      <c r="G67" s="113">
        <v>244.2</v>
      </c>
      <c r="H67" s="112">
        <v>264</v>
      </c>
      <c r="I67" s="112">
        <v>0</v>
      </c>
      <c r="J67" s="112">
        <v>0</v>
      </c>
      <c r="K67" s="112">
        <v>-200.2</v>
      </c>
      <c r="L67" s="112">
        <v>-316.5</v>
      </c>
      <c r="M67" s="38">
        <v>0</v>
      </c>
      <c r="N67" s="112">
        <v>0</v>
      </c>
      <c r="O67" s="112">
        <v>0</v>
      </c>
      <c r="P67" s="112">
        <v>0</v>
      </c>
      <c r="Q67" s="112">
        <v>0</v>
      </c>
      <c r="R67" s="112">
        <v>-585</v>
      </c>
      <c r="S67" s="113">
        <v>0</v>
      </c>
      <c r="T67" s="112">
        <v>0</v>
      </c>
      <c r="U67" s="112">
        <v>0</v>
      </c>
      <c r="V67" s="112">
        <v>0</v>
      </c>
      <c r="W67" s="112">
        <v>0</v>
      </c>
      <c r="X67" s="112">
        <v>0</v>
      </c>
      <c r="Y67" s="112">
        <v>0</v>
      </c>
      <c r="Z67" s="112">
        <v>0</v>
      </c>
      <c r="AA67" s="112">
        <v>0</v>
      </c>
      <c r="AB67" s="112">
        <v>0</v>
      </c>
    </row>
    <row r="68" spans="1:45" x14ac:dyDescent="0.25">
      <c r="A68" s="120"/>
      <c r="B68" s="111" t="s">
        <v>29</v>
      </c>
      <c r="C68" s="112">
        <v>7713.6999999999989</v>
      </c>
      <c r="D68" s="112">
        <v>7118.4</v>
      </c>
      <c r="E68" s="112">
        <v>88.9</v>
      </c>
      <c r="F68" s="112">
        <v>0</v>
      </c>
      <c r="G68" s="112">
        <v>247</v>
      </c>
      <c r="H68" s="112">
        <v>259.39999999999998</v>
      </c>
      <c r="I68" s="112">
        <v>0</v>
      </c>
      <c r="J68" s="112">
        <v>0</v>
      </c>
      <c r="K68" s="112">
        <v>-297.7</v>
      </c>
      <c r="L68" s="112">
        <v>-314</v>
      </c>
      <c r="M68" s="38">
        <v>0</v>
      </c>
      <c r="N68" s="112">
        <v>0</v>
      </c>
      <c r="O68" s="112">
        <v>0</v>
      </c>
      <c r="P68" s="112">
        <v>0</v>
      </c>
      <c r="Q68" s="112">
        <v>0</v>
      </c>
      <c r="R68" s="112">
        <v>-689.2</v>
      </c>
      <c r="S68" s="113">
        <v>0</v>
      </c>
      <c r="T68" s="112">
        <v>0</v>
      </c>
      <c r="U68" s="112">
        <v>0</v>
      </c>
      <c r="V68" s="112">
        <v>0</v>
      </c>
      <c r="W68" s="112">
        <v>0</v>
      </c>
      <c r="X68" s="112">
        <v>0</v>
      </c>
      <c r="Y68" s="112">
        <v>0</v>
      </c>
      <c r="Z68" s="112">
        <v>0</v>
      </c>
      <c r="AA68" s="112">
        <v>0</v>
      </c>
      <c r="AB68" s="112">
        <v>0</v>
      </c>
    </row>
    <row r="69" spans="1:45" x14ac:dyDescent="0.25">
      <c r="A69" s="109"/>
      <c r="B69" s="111" t="s">
        <v>30</v>
      </c>
      <c r="C69" s="121">
        <f>SUM(D69:I69)</f>
        <v>7580.46</v>
      </c>
      <c r="D69" s="121">
        <v>6952.79</v>
      </c>
      <c r="E69" s="121">
        <v>139.32</v>
      </c>
      <c r="F69" s="121">
        <v>0</v>
      </c>
      <c r="G69" s="121">
        <v>244.93</v>
      </c>
      <c r="H69" s="121">
        <v>243.42</v>
      </c>
      <c r="I69" s="112">
        <v>0</v>
      </c>
      <c r="J69" s="112">
        <v>0</v>
      </c>
      <c r="K69" s="121">
        <v>-287.7</v>
      </c>
      <c r="L69" s="121">
        <v>-298.5</v>
      </c>
      <c r="M69" s="38">
        <v>0</v>
      </c>
      <c r="N69" s="112">
        <v>0</v>
      </c>
      <c r="O69" s="112">
        <v>0</v>
      </c>
      <c r="P69" s="112">
        <v>0</v>
      </c>
      <c r="Q69" s="112">
        <v>0</v>
      </c>
      <c r="R69" s="121">
        <v>-620.30999999999995</v>
      </c>
      <c r="S69" s="113">
        <v>0</v>
      </c>
      <c r="T69" s="112">
        <v>0</v>
      </c>
      <c r="U69" s="112">
        <v>0</v>
      </c>
      <c r="V69" s="112">
        <v>0</v>
      </c>
      <c r="W69" s="112">
        <v>0</v>
      </c>
      <c r="X69" s="112">
        <v>0</v>
      </c>
      <c r="Y69" s="112">
        <v>0</v>
      </c>
      <c r="Z69" s="112">
        <v>0</v>
      </c>
      <c r="AA69" s="112">
        <v>0</v>
      </c>
      <c r="AB69" s="112">
        <v>0</v>
      </c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</row>
    <row r="70" spans="1:45" x14ac:dyDescent="0.25">
      <c r="A70" s="109"/>
      <c r="B70" s="111" t="s">
        <v>31</v>
      </c>
      <c r="C70" s="121">
        <f>SUM(D70:I70)</f>
        <v>7568.5999999999995</v>
      </c>
      <c r="D70" s="121">
        <v>6956.2</v>
      </c>
      <c r="E70" s="121">
        <v>114.4</v>
      </c>
      <c r="F70" s="121">
        <v>0</v>
      </c>
      <c r="G70" s="121">
        <v>246.5</v>
      </c>
      <c r="H70" s="121">
        <v>251.5</v>
      </c>
      <c r="I70" s="112">
        <v>0</v>
      </c>
      <c r="J70" s="112">
        <v>0</v>
      </c>
      <c r="K70" s="121">
        <v>-352.8</v>
      </c>
      <c r="L70" s="121">
        <v>-306.8</v>
      </c>
      <c r="M70" s="38">
        <v>0</v>
      </c>
      <c r="N70" s="112">
        <v>0</v>
      </c>
      <c r="O70" s="112">
        <v>0</v>
      </c>
      <c r="P70" s="112">
        <v>0</v>
      </c>
      <c r="Q70" s="112">
        <v>0</v>
      </c>
      <c r="R70" s="121">
        <v>-666.6</v>
      </c>
      <c r="S70" s="113">
        <v>0</v>
      </c>
      <c r="T70" s="112">
        <v>0</v>
      </c>
      <c r="U70" s="112">
        <v>0</v>
      </c>
      <c r="V70" s="112">
        <v>0</v>
      </c>
      <c r="W70" s="112">
        <v>0</v>
      </c>
      <c r="X70" s="112">
        <v>0</v>
      </c>
      <c r="Y70" s="112">
        <v>0</v>
      </c>
      <c r="Z70" s="112">
        <v>0</v>
      </c>
      <c r="AA70" s="112">
        <v>0</v>
      </c>
      <c r="AB70" s="112">
        <v>0</v>
      </c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</row>
    <row r="71" spans="1:45" x14ac:dyDescent="0.25">
      <c r="A71" s="109"/>
      <c r="B71" s="111" t="s">
        <v>32</v>
      </c>
      <c r="C71" s="121">
        <f>SUM(D71:I71)</f>
        <v>7532.0999999999995</v>
      </c>
      <c r="D71" s="121">
        <v>6953.7</v>
      </c>
      <c r="E71" s="121">
        <v>85</v>
      </c>
      <c r="F71" s="121">
        <v>0</v>
      </c>
      <c r="G71" s="121">
        <v>246.5</v>
      </c>
      <c r="H71" s="121">
        <v>246.9</v>
      </c>
      <c r="I71" s="121">
        <v>0</v>
      </c>
      <c r="J71" s="121">
        <v>0</v>
      </c>
      <c r="K71" s="121">
        <v>-361.1</v>
      </c>
      <c r="L71" s="121">
        <v>-309.2</v>
      </c>
      <c r="M71" s="121">
        <v>0</v>
      </c>
      <c r="N71" s="121">
        <v>0</v>
      </c>
      <c r="O71" s="121">
        <v>0</v>
      </c>
      <c r="P71" s="121">
        <v>0</v>
      </c>
      <c r="Q71" s="121">
        <v>0</v>
      </c>
      <c r="R71" s="121">
        <v>-627</v>
      </c>
      <c r="S71" s="121">
        <v>0</v>
      </c>
      <c r="T71" s="121">
        <v>0</v>
      </c>
      <c r="U71" s="121">
        <v>0</v>
      </c>
      <c r="V71" s="121">
        <v>0</v>
      </c>
      <c r="W71" s="121">
        <v>0</v>
      </c>
      <c r="X71" s="121">
        <v>0</v>
      </c>
      <c r="Y71" s="121">
        <v>0</v>
      </c>
      <c r="Z71" s="121">
        <v>0</v>
      </c>
      <c r="AA71" s="121">
        <v>0</v>
      </c>
      <c r="AB71" s="121">
        <v>0</v>
      </c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</row>
    <row r="72" spans="1:45" x14ac:dyDescent="0.25">
      <c r="A72" s="109"/>
      <c r="B72" s="111" t="s">
        <v>33</v>
      </c>
      <c r="C72" s="121">
        <f t="shared" ref="C72:C104" si="0">SUM(D72:I72)</f>
        <v>7560.4</v>
      </c>
      <c r="D72" s="121">
        <v>6971</v>
      </c>
      <c r="E72" s="121">
        <v>90.9</v>
      </c>
      <c r="F72" s="121">
        <v>0</v>
      </c>
      <c r="G72" s="121">
        <v>245.3</v>
      </c>
      <c r="H72" s="121">
        <v>253.2</v>
      </c>
      <c r="I72" s="121">
        <v>0</v>
      </c>
      <c r="J72" s="121">
        <v>0</v>
      </c>
      <c r="K72" s="121">
        <v>-356.9</v>
      </c>
      <c r="L72" s="121">
        <v>-290.8</v>
      </c>
      <c r="M72" s="121">
        <v>0</v>
      </c>
      <c r="N72" s="121">
        <v>0</v>
      </c>
      <c r="O72" s="121">
        <v>0</v>
      </c>
      <c r="P72" s="121">
        <v>0</v>
      </c>
      <c r="Q72" s="121">
        <v>0</v>
      </c>
      <c r="R72" s="121">
        <v>-657.8</v>
      </c>
      <c r="S72" s="121">
        <v>0</v>
      </c>
      <c r="T72" s="121">
        <v>0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</row>
    <row r="73" spans="1:45" x14ac:dyDescent="0.25">
      <c r="A73" s="109"/>
      <c r="B73" s="111" t="s">
        <v>34</v>
      </c>
      <c r="C73" s="121">
        <f t="shared" si="0"/>
        <v>7417.7</v>
      </c>
      <c r="D73" s="121">
        <v>6817.6</v>
      </c>
      <c r="E73" s="121">
        <v>123.9</v>
      </c>
      <c r="F73" s="121">
        <v>0</v>
      </c>
      <c r="G73" s="121">
        <v>240.9</v>
      </c>
      <c r="H73" s="121">
        <v>235.3</v>
      </c>
      <c r="I73" s="121">
        <v>0</v>
      </c>
      <c r="J73" s="121">
        <v>0</v>
      </c>
      <c r="K73" s="121">
        <v>-373.4</v>
      </c>
      <c r="L73" s="121">
        <v>-319.3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-566.1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</row>
    <row r="74" spans="1:45" x14ac:dyDescent="0.25">
      <c r="A74" s="122"/>
      <c r="B74" s="123" t="s">
        <v>23</v>
      </c>
      <c r="C74" s="124">
        <f t="shared" si="0"/>
        <v>7746.4400000000005</v>
      </c>
      <c r="D74" s="124">
        <v>7208.39</v>
      </c>
      <c r="E74" s="124">
        <v>59.31</v>
      </c>
      <c r="F74" s="124">
        <v>0</v>
      </c>
      <c r="G74" s="124">
        <v>243.33</v>
      </c>
      <c r="H74" s="124">
        <v>235.41</v>
      </c>
      <c r="I74" s="124">
        <v>0</v>
      </c>
      <c r="J74" s="124">
        <v>0</v>
      </c>
      <c r="K74" s="124">
        <v>-392.6</v>
      </c>
      <c r="L74" s="124">
        <v>-316.8</v>
      </c>
      <c r="M74" s="124">
        <v>0</v>
      </c>
      <c r="N74" s="124">
        <v>0</v>
      </c>
      <c r="O74" s="124">
        <v>0</v>
      </c>
      <c r="P74" s="124">
        <v>0</v>
      </c>
      <c r="Q74" s="124">
        <v>0</v>
      </c>
      <c r="R74" s="124">
        <v>-689.81</v>
      </c>
      <c r="S74" s="124">
        <v>0</v>
      </c>
      <c r="T74" s="124">
        <v>0</v>
      </c>
      <c r="U74" s="124">
        <v>0</v>
      </c>
      <c r="V74" s="124">
        <v>0</v>
      </c>
      <c r="W74" s="124">
        <v>0</v>
      </c>
      <c r="X74" s="124">
        <v>0</v>
      </c>
      <c r="Y74" s="124">
        <v>0</v>
      </c>
      <c r="Z74" s="124">
        <v>0</v>
      </c>
      <c r="AA74" s="124">
        <v>0</v>
      </c>
      <c r="AB74" s="124">
        <v>0</v>
      </c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</row>
    <row r="75" spans="1:45" x14ac:dyDescent="0.25">
      <c r="A75" s="135">
        <v>2016</v>
      </c>
      <c r="B75" s="115" t="s">
        <v>24</v>
      </c>
      <c r="C75" s="136">
        <f t="shared" si="0"/>
        <v>7675.6999999999989</v>
      </c>
      <c r="D75" s="136">
        <v>7090</v>
      </c>
      <c r="E75" s="137">
        <v>96.9</v>
      </c>
      <c r="F75" s="136">
        <v>0</v>
      </c>
      <c r="G75" s="137">
        <v>242.4</v>
      </c>
      <c r="H75" s="136">
        <v>246.4</v>
      </c>
      <c r="I75" s="136">
        <v>0</v>
      </c>
      <c r="J75" s="137">
        <v>0</v>
      </c>
      <c r="K75" s="136">
        <v>-336.5</v>
      </c>
      <c r="L75" s="136">
        <v>-428.9</v>
      </c>
      <c r="M75" s="138">
        <v>0</v>
      </c>
      <c r="N75" s="136">
        <v>0</v>
      </c>
      <c r="O75" s="136">
        <v>0</v>
      </c>
      <c r="P75" s="136">
        <v>0</v>
      </c>
      <c r="Q75" s="136">
        <v>0</v>
      </c>
      <c r="R75" s="136">
        <v>-588.9</v>
      </c>
      <c r="S75" s="136">
        <v>0</v>
      </c>
      <c r="T75" s="136">
        <v>0</v>
      </c>
      <c r="U75" s="136">
        <v>0</v>
      </c>
      <c r="V75" s="136">
        <v>0</v>
      </c>
      <c r="W75" s="136">
        <v>0</v>
      </c>
      <c r="X75" s="136">
        <v>0</v>
      </c>
      <c r="Y75" s="136">
        <v>0</v>
      </c>
      <c r="Z75" s="136">
        <v>0</v>
      </c>
      <c r="AA75" s="136">
        <v>0</v>
      </c>
      <c r="AB75" s="136">
        <v>0</v>
      </c>
    </row>
    <row r="76" spans="1:45" x14ac:dyDescent="0.25">
      <c r="A76" s="109"/>
      <c r="B76" s="111" t="s">
        <v>25</v>
      </c>
      <c r="C76" s="112">
        <f t="shared" si="0"/>
        <v>7706.7195259999999</v>
      </c>
      <c r="D76" s="112">
        <v>7120.4</v>
      </c>
      <c r="E76" s="113">
        <v>70.099999999999994</v>
      </c>
      <c r="F76" s="113">
        <v>75.419526000000005</v>
      </c>
      <c r="G76" s="113">
        <v>167.1</v>
      </c>
      <c r="H76" s="112">
        <v>273.7</v>
      </c>
      <c r="I76" s="112">
        <v>0</v>
      </c>
      <c r="J76" s="112">
        <v>0</v>
      </c>
      <c r="K76" s="112">
        <v>-329.5</v>
      </c>
      <c r="L76" s="112">
        <v>-428.4</v>
      </c>
      <c r="M76" s="38">
        <v>0</v>
      </c>
      <c r="N76" s="112">
        <v>0</v>
      </c>
      <c r="O76" s="112">
        <v>0</v>
      </c>
      <c r="P76" s="112">
        <v>0</v>
      </c>
      <c r="Q76" s="112">
        <v>0</v>
      </c>
      <c r="R76" s="112">
        <v>-614.9</v>
      </c>
      <c r="S76" s="113">
        <v>0</v>
      </c>
      <c r="T76" s="112">
        <v>0</v>
      </c>
      <c r="U76" s="112">
        <v>0</v>
      </c>
      <c r="V76" s="112">
        <v>0</v>
      </c>
      <c r="W76" s="112">
        <v>0</v>
      </c>
      <c r="X76" s="112">
        <v>0</v>
      </c>
      <c r="Y76" s="112">
        <v>0</v>
      </c>
      <c r="Z76" s="112">
        <v>0</v>
      </c>
      <c r="AA76" s="112">
        <v>0</v>
      </c>
      <c r="AB76" s="112">
        <v>0</v>
      </c>
    </row>
    <row r="77" spans="1:45" x14ac:dyDescent="0.25">
      <c r="A77" s="120"/>
      <c r="B77" s="111" t="s">
        <v>26</v>
      </c>
      <c r="C77" s="112">
        <f t="shared" si="0"/>
        <v>7658.4</v>
      </c>
      <c r="D77" s="112">
        <v>7047</v>
      </c>
      <c r="E77" s="112">
        <v>89.9</v>
      </c>
      <c r="F77" s="112">
        <v>76.900000000000006</v>
      </c>
      <c r="G77" s="112">
        <v>170.5</v>
      </c>
      <c r="H77" s="112">
        <v>274.10000000000002</v>
      </c>
      <c r="I77" s="112">
        <v>0</v>
      </c>
      <c r="J77" s="112">
        <v>0</v>
      </c>
      <c r="K77" s="112">
        <v>-334.4</v>
      </c>
      <c r="L77" s="112">
        <v>-424.7</v>
      </c>
      <c r="M77" s="38">
        <v>0</v>
      </c>
      <c r="N77" s="112">
        <v>0</v>
      </c>
      <c r="O77" s="112">
        <v>0</v>
      </c>
      <c r="P77" s="112">
        <v>0</v>
      </c>
      <c r="Q77" s="112">
        <v>0</v>
      </c>
      <c r="R77" s="112">
        <v>-597.4</v>
      </c>
      <c r="S77" s="113">
        <v>0</v>
      </c>
      <c r="T77" s="112">
        <v>0</v>
      </c>
      <c r="U77" s="112">
        <v>0</v>
      </c>
      <c r="V77" s="112">
        <v>0</v>
      </c>
      <c r="W77" s="112">
        <v>0</v>
      </c>
      <c r="X77" s="112">
        <v>0</v>
      </c>
      <c r="Y77" s="112">
        <v>0</v>
      </c>
      <c r="Z77" s="112">
        <v>0</v>
      </c>
      <c r="AA77" s="112">
        <v>0</v>
      </c>
      <c r="AB77" s="112">
        <v>0</v>
      </c>
    </row>
    <row r="78" spans="1:45" x14ac:dyDescent="0.25">
      <c r="A78" s="120"/>
      <c r="B78" s="111" t="s">
        <v>27</v>
      </c>
      <c r="C78" s="112">
        <f t="shared" si="0"/>
        <v>7744.9999999999991</v>
      </c>
      <c r="D78" s="112">
        <v>7117.3</v>
      </c>
      <c r="E78" s="112">
        <v>96.9</v>
      </c>
      <c r="F78" s="112">
        <v>74.400000000000006</v>
      </c>
      <c r="G78" s="112">
        <v>171.5</v>
      </c>
      <c r="H78" s="112">
        <v>284.89999999999998</v>
      </c>
      <c r="I78" s="112">
        <v>0</v>
      </c>
      <c r="J78" s="112">
        <v>0</v>
      </c>
      <c r="K78" s="112">
        <v>-340</v>
      </c>
      <c r="L78" s="112">
        <v>-427.7</v>
      </c>
      <c r="M78" s="38">
        <v>0</v>
      </c>
      <c r="N78" s="112">
        <v>0</v>
      </c>
      <c r="O78" s="112">
        <v>0</v>
      </c>
      <c r="P78" s="112">
        <v>0</v>
      </c>
      <c r="Q78" s="112">
        <v>0</v>
      </c>
      <c r="R78" s="112">
        <v>-668</v>
      </c>
      <c r="S78" s="113">
        <v>0</v>
      </c>
      <c r="T78" s="112">
        <v>0</v>
      </c>
      <c r="U78" s="112">
        <v>0</v>
      </c>
      <c r="V78" s="112">
        <v>0</v>
      </c>
      <c r="W78" s="112">
        <v>0</v>
      </c>
      <c r="X78" s="112">
        <v>0</v>
      </c>
      <c r="Y78" s="112">
        <v>0</v>
      </c>
      <c r="Z78" s="112">
        <v>0</v>
      </c>
      <c r="AA78" s="112">
        <v>0</v>
      </c>
      <c r="AB78" s="112">
        <v>0</v>
      </c>
    </row>
    <row r="79" spans="1:45" x14ac:dyDescent="0.25">
      <c r="A79" s="120"/>
      <c r="B79" s="111" t="s">
        <v>28</v>
      </c>
      <c r="C79" s="112">
        <f t="shared" si="0"/>
        <v>8621.1</v>
      </c>
      <c r="D79" s="112">
        <v>7993.8</v>
      </c>
      <c r="E79" s="112">
        <v>112.4</v>
      </c>
      <c r="F79" s="112">
        <v>76.599999999999909</v>
      </c>
      <c r="G79" s="112">
        <v>169.7</v>
      </c>
      <c r="H79" s="112">
        <v>268.60000000000002</v>
      </c>
      <c r="I79" s="112">
        <v>0</v>
      </c>
      <c r="J79" s="112">
        <v>0</v>
      </c>
      <c r="K79" s="112">
        <v>-320.3</v>
      </c>
      <c r="L79" s="112">
        <v>-442.00000000000006</v>
      </c>
      <c r="M79" s="38">
        <v>0</v>
      </c>
      <c r="N79" s="112">
        <v>0</v>
      </c>
      <c r="O79" s="112">
        <v>0</v>
      </c>
      <c r="P79" s="112">
        <v>0</v>
      </c>
      <c r="Q79" s="112">
        <v>0</v>
      </c>
      <c r="R79" s="112">
        <v>-703.5</v>
      </c>
      <c r="S79" s="113">
        <v>0</v>
      </c>
      <c r="T79" s="112">
        <v>0</v>
      </c>
      <c r="U79" s="112">
        <v>0</v>
      </c>
      <c r="V79" s="112">
        <v>0</v>
      </c>
      <c r="W79" s="112">
        <v>0</v>
      </c>
      <c r="X79" s="112">
        <v>0</v>
      </c>
      <c r="Y79" s="112">
        <v>0</v>
      </c>
      <c r="Z79" s="112">
        <v>0</v>
      </c>
      <c r="AA79" s="112">
        <v>0</v>
      </c>
      <c r="AB79" s="112">
        <v>0</v>
      </c>
    </row>
    <row r="80" spans="1:45" x14ac:dyDescent="0.25">
      <c r="A80" s="120"/>
      <c r="B80" s="111" t="s">
        <v>29</v>
      </c>
      <c r="C80" s="112">
        <f t="shared" si="0"/>
        <v>8691.67</v>
      </c>
      <c r="D80" s="112">
        <v>8071.13</v>
      </c>
      <c r="E80" s="112">
        <v>82.24</v>
      </c>
      <c r="F80" s="112">
        <v>76.360000000000014</v>
      </c>
      <c r="G80" s="112">
        <v>169.23</v>
      </c>
      <c r="H80" s="112">
        <v>292.7</v>
      </c>
      <c r="I80" s="112">
        <v>0.01</v>
      </c>
      <c r="J80" s="112">
        <v>0</v>
      </c>
      <c r="K80" s="112">
        <v>-350.1</v>
      </c>
      <c r="L80" s="112">
        <v>-438.9</v>
      </c>
      <c r="M80" s="38">
        <v>0</v>
      </c>
      <c r="N80" s="112">
        <v>0</v>
      </c>
      <c r="O80" s="112">
        <v>0</v>
      </c>
      <c r="P80" s="112">
        <v>0</v>
      </c>
      <c r="Q80" s="112">
        <v>0</v>
      </c>
      <c r="R80" s="112">
        <v>-668.01</v>
      </c>
      <c r="S80" s="113">
        <v>0</v>
      </c>
      <c r="T80" s="112">
        <v>0</v>
      </c>
      <c r="U80" s="112">
        <v>0</v>
      </c>
      <c r="V80" s="112">
        <v>0</v>
      </c>
      <c r="W80" s="112">
        <v>0</v>
      </c>
      <c r="X80" s="112">
        <v>0</v>
      </c>
      <c r="Y80" s="112">
        <v>0</v>
      </c>
      <c r="Z80" s="112">
        <v>0</v>
      </c>
      <c r="AA80" s="112">
        <v>0</v>
      </c>
      <c r="AB80" s="112">
        <v>0</v>
      </c>
    </row>
    <row r="81" spans="1:28" x14ac:dyDescent="0.25">
      <c r="A81" s="120"/>
      <c r="B81" s="111" t="s">
        <v>30</v>
      </c>
      <c r="C81" s="112">
        <f t="shared" si="0"/>
        <v>8856.26</v>
      </c>
      <c r="D81" s="112">
        <v>8210.66</v>
      </c>
      <c r="E81" s="112">
        <v>103.52999999999999</v>
      </c>
      <c r="F81" s="112">
        <v>76.07000000000005</v>
      </c>
      <c r="G81" s="112">
        <v>168.58</v>
      </c>
      <c r="H81" s="112">
        <v>297.41000000000003</v>
      </c>
      <c r="I81" s="112">
        <v>0.01</v>
      </c>
      <c r="J81" s="112">
        <v>0</v>
      </c>
      <c r="K81" s="112">
        <v>-336.9</v>
      </c>
      <c r="L81" s="112">
        <v>-445.40000000000003</v>
      </c>
      <c r="M81" s="38">
        <v>0</v>
      </c>
      <c r="N81" s="112">
        <v>0</v>
      </c>
      <c r="O81" s="112">
        <v>0</v>
      </c>
      <c r="P81" s="112">
        <v>0</v>
      </c>
      <c r="Q81" s="112">
        <v>0</v>
      </c>
      <c r="R81" s="112">
        <v>-723.7</v>
      </c>
      <c r="S81" s="113">
        <v>0</v>
      </c>
      <c r="T81" s="112">
        <v>0</v>
      </c>
      <c r="U81" s="112">
        <v>0</v>
      </c>
      <c r="V81" s="112">
        <v>0</v>
      </c>
      <c r="W81" s="112">
        <v>0</v>
      </c>
      <c r="X81" s="112">
        <v>0</v>
      </c>
      <c r="Y81" s="112">
        <v>0</v>
      </c>
      <c r="Z81" s="112">
        <v>0</v>
      </c>
      <c r="AA81" s="112">
        <v>0</v>
      </c>
      <c r="AB81" s="112">
        <v>0</v>
      </c>
    </row>
    <row r="82" spans="1:28" x14ac:dyDescent="0.25">
      <c r="A82" s="120"/>
      <c r="B82" s="111" t="s">
        <v>31</v>
      </c>
      <c r="C82" s="112">
        <f t="shared" si="0"/>
        <v>8914.6099999999988</v>
      </c>
      <c r="D82" s="112">
        <v>8299.7999999999993</v>
      </c>
      <c r="E82" s="112">
        <v>79.849999999999994</v>
      </c>
      <c r="F82" s="112">
        <v>76.13</v>
      </c>
      <c r="G82" s="112">
        <v>168.67</v>
      </c>
      <c r="H82" s="112">
        <v>290.14999999999998</v>
      </c>
      <c r="I82" s="112">
        <v>0.01</v>
      </c>
      <c r="J82" s="112">
        <v>0</v>
      </c>
      <c r="K82" s="112">
        <v>-331.8</v>
      </c>
      <c r="L82" s="112">
        <v>-451.1</v>
      </c>
      <c r="M82" s="38">
        <v>0</v>
      </c>
      <c r="N82" s="112">
        <v>0</v>
      </c>
      <c r="O82" s="112">
        <v>0</v>
      </c>
      <c r="P82" s="112">
        <v>0</v>
      </c>
      <c r="Q82" s="112">
        <v>0</v>
      </c>
      <c r="R82" s="112">
        <v>-712.5</v>
      </c>
      <c r="S82" s="113">
        <v>0</v>
      </c>
      <c r="T82" s="112">
        <v>0</v>
      </c>
      <c r="U82" s="112">
        <v>0</v>
      </c>
      <c r="V82" s="112">
        <v>0</v>
      </c>
      <c r="W82" s="112">
        <v>0</v>
      </c>
      <c r="X82" s="112">
        <v>0</v>
      </c>
      <c r="Y82" s="112">
        <v>0</v>
      </c>
      <c r="Z82" s="112">
        <v>0</v>
      </c>
      <c r="AA82" s="112">
        <v>0</v>
      </c>
      <c r="AB82" s="112">
        <v>0</v>
      </c>
    </row>
    <row r="83" spans="1:28" x14ac:dyDescent="0.25">
      <c r="A83" s="120"/>
      <c r="B83" s="111" t="s">
        <v>32</v>
      </c>
      <c r="C83" s="112">
        <f t="shared" si="0"/>
        <v>9009.869999999999</v>
      </c>
      <c r="D83" s="112">
        <v>8391.57</v>
      </c>
      <c r="E83" s="112">
        <v>80.400000000000006</v>
      </c>
      <c r="F83" s="112">
        <v>76.13</v>
      </c>
      <c r="G83" s="112">
        <v>168.67</v>
      </c>
      <c r="H83" s="112">
        <v>293.10000000000002</v>
      </c>
      <c r="I83" s="112">
        <v>0</v>
      </c>
      <c r="J83" s="112">
        <v>0</v>
      </c>
      <c r="K83" s="112">
        <v>-502</v>
      </c>
      <c r="L83" s="112">
        <v>-476.69999999999993</v>
      </c>
      <c r="M83" s="38">
        <v>0</v>
      </c>
      <c r="N83" s="112">
        <v>0</v>
      </c>
      <c r="O83" s="112">
        <v>0</v>
      </c>
      <c r="P83" s="112">
        <v>0</v>
      </c>
      <c r="Q83" s="112">
        <v>0</v>
      </c>
      <c r="R83" s="112">
        <v>-746.7</v>
      </c>
      <c r="S83" s="113">
        <v>0</v>
      </c>
      <c r="T83" s="112">
        <v>0</v>
      </c>
      <c r="U83" s="112">
        <v>0</v>
      </c>
      <c r="V83" s="112">
        <v>0</v>
      </c>
      <c r="W83" s="112">
        <v>0</v>
      </c>
      <c r="X83" s="112">
        <v>0</v>
      </c>
      <c r="Y83" s="112">
        <v>0</v>
      </c>
      <c r="Z83" s="112">
        <v>0</v>
      </c>
      <c r="AA83" s="112">
        <v>0</v>
      </c>
      <c r="AB83" s="112">
        <v>0</v>
      </c>
    </row>
    <row r="84" spans="1:28" x14ac:dyDescent="0.25">
      <c r="A84" s="120"/>
      <c r="B84" s="111" t="s">
        <v>33</v>
      </c>
      <c r="C84" s="112">
        <f t="shared" si="0"/>
        <v>9070.3000000000011</v>
      </c>
      <c r="D84" s="112">
        <v>8455.7999999999993</v>
      </c>
      <c r="E84" s="112">
        <v>79.5</v>
      </c>
      <c r="F84" s="112">
        <v>76.099999999999994</v>
      </c>
      <c r="G84" s="112">
        <v>168.7</v>
      </c>
      <c r="H84" s="112">
        <v>290.2</v>
      </c>
      <c r="I84" s="112">
        <v>0</v>
      </c>
      <c r="J84" s="112">
        <v>0</v>
      </c>
      <c r="K84" s="112">
        <v>-504.1</v>
      </c>
      <c r="L84" s="112">
        <v>-476.7</v>
      </c>
      <c r="M84" s="38">
        <v>0</v>
      </c>
      <c r="N84" s="112">
        <v>0</v>
      </c>
      <c r="O84" s="112">
        <v>0</v>
      </c>
      <c r="P84" s="112">
        <v>0</v>
      </c>
      <c r="Q84" s="112">
        <v>0</v>
      </c>
      <c r="R84" s="112">
        <v>-794.1</v>
      </c>
      <c r="S84" s="113">
        <v>0</v>
      </c>
      <c r="T84" s="112">
        <v>0</v>
      </c>
      <c r="U84" s="112">
        <v>0</v>
      </c>
      <c r="V84" s="112">
        <v>0</v>
      </c>
      <c r="W84" s="112">
        <v>0</v>
      </c>
      <c r="X84" s="112">
        <v>0</v>
      </c>
      <c r="Y84" s="112">
        <v>0</v>
      </c>
      <c r="Z84" s="112">
        <v>0</v>
      </c>
      <c r="AA84" s="112">
        <v>0</v>
      </c>
      <c r="AB84" s="112">
        <v>0</v>
      </c>
    </row>
    <row r="85" spans="1:28" x14ac:dyDescent="0.25">
      <c r="A85" s="120"/>
      <c r="B85" s="111" t="s">
        <v>34</v>
      </c>
      <c r="C85" s="112">
        <f t="shared" si="0"/>
        <v>8998.92</v>
      </c>
      <c r="D85" s="112">
        <v>8413.06</v>
      </c>
      <c r="E85" s="112">
        <v>87.09</v>
      </c>
      <c r="F85" s="112">
        <v>73.900000000000034</v>
      </c>
      <c r="G85" s="112">
        <v>163.78</v>
      </c>
      <c r="H85" s="112">
        <v>261.08999999999997</v>
      </c>
      <c r="I85" s="112">
        <v>0</v>
      </c>
      <c r="J85" s="112">
        <v>0</v>
      </c>
      <c r="K85" s="112">
        <v>-576.5</v>
      </c>
      <c r="L85" s="112">
        <v>-516.5</v>
      </c>
      <c r="M85" s="38">
        <v>0</v>
      </c>
      <c r="N85" s="112">
        <v>0</v>
      </c>
      <c r="O85" s="112">
        <v>0</v>
      </c>
      <c r="P85" s="112">
        <v>0</v>
      </c>
      <c r="Q85" s="112">
        <v>0</v>
      </c>
      <c r="R85" s="112">
        <v>-638.5</v>
      </c>
      <c r="S85" s="113">
        <v>0</v>
      </c>
      <c r="T85" s="112">
        <v>0</v>
      </c>
      <c r="U85" s="112">
        <v>0</v>
      </c>
      <c r="V85" s="112">
        <v>0</v>
      </c>
      <c r="W85" s="112">
        <v>0</v>
      </c>
      <c r="X85" s="112">
        <v>0</v>
      </c>
      <c r="Y85" s="112">
        <v>0</v>
      </c>
      <c r="Z85" s="112">
        <v>0</v>
      </c>
      <c r="AA85" s="112">
        <v>0</v>
      </c>
      <c r="AB85" s="112">
        <v>0</v>
      </c>
    </row>
    <row r="86" spans="1:28" x14ac:dyDescent="0.25">
      <c r="A86" s="120"/>
      <c r="B86" s="111" t="s">
        <v>23</v>
      </c>
      <c r="C86" s="112">
        <f t="shared" si="0"/>
        <v>9155.6499999999978</v>
      </c>
      <c r="D86" s="112">
        <v>8575.9599999999991</v>
      </c>
      <c r="E86" s="112">
        <v>86.73</v>
      </c>
      <c r="F86" s="112">
        <v>73.389999999999901</v>
      </c>
      <c r="G86" s="112">
        <v>162.69</v>
      </c>
      <c r="H86" s="112">
        <v>256.88</v>
      </c>
      <c r="I86" s="112">
        <v>0</v>
      </c>
      <c r="J86" s="112">
        <v>0</v>
      </c>
      <c r="K86" s="112">
        <v>-551</v>
      </c>
      <c r="L86" s="112">
        <v>-457.1</v>
      </c>
      <c r="M86" s="38">
        <v>0</v>
      </c>
      <c r="N86" s="112">
        <v>0</v>
      </c>
      <c r="O86" s="112">
        <v>0</v>
      </c>
      <c r="P86" s="112">
        <v>0</v>
      </c>
      <c r="Q86" s="112">
        <v>0</v>
      </c>
      <c r="R86" s="112">
        <v>-797.7</v>
      </c>
      <c r="S86" s="113">
        <v>0</v>
      </c>
      <c r="T86" s="112">
        <v>0</v>
      </c>
      <c r="U86" s="112">
        <v>0</v>
      </c>
      <c r="V86" s="112">
        <v>0</v>
      </c>
      <c r="W86" s="112">
        <v>0</v>
      </c>
      <c r="X86" s="112">
        <v>0</v>
      </c>
      <c r="Y86" s="112">
        <v>0</v>
      </c>
      <c r="Z86" s="112">
        <v>0</v>
      </c>
      <c r="AA86" s="112">
        <v>0</v>
      </c>
      <c r="AB86" s="112">
        <v>0</v>
      </c>
    </row>
    <row r="87" spans="1:28" x14ac:dyDescent="0.25">
      <c r="A87" s="135">
        <v>2017</v>
      </c>
      <c r="B87" s="140" t="s">
        <v>24</v>
      </c>
      <c r="C87" s="136">
        <f t="shared" si="0"/>
        <v>9060.5400000000027</v>
      </c>
      <c r="D87" s="136">
        <v>8462.5310000000009</v>
      </c>
      <c r="E87" s="137">
        <v>90.546999999999997</v>
      </c>
      <c r="F87" s="136">
        <v>74.182999999999993</v>
      </c>
      <c r="G87" s="137">
        <v>164.50200000000001</v>
      </c>
      <c r="H87" s="136">
        <v>268.77699999999999</v>
      </c>
      <c r="I87" s="136">
        <v>0</v>
      </c>
      <c r="J87" s="137">
        <v>0</v>
      </c>
      <c r="K87" s="136">
        <v>-535.79999999999995</v>
      </c>
      <c r="L87" s="136">
        <v>-460.4</v>
      </c>
      <c r="M87" s="138">
        <v>0</v>
      </c>
      <c r="N87" s="136">
        <v>0</v>
      </c>
      <c r="O87" s="136">
        <v>0</v>
      </c>
      <c r="P87" s="136">
        <v>0</v>
      </c>
      <c r="Q87" s="136">
        <v>0</v>
      </c>
      <c r="R87" s="136">
        <v>-685.20799999999997</v>
      </c>
      <c r="S87" s="136">
        <v>0</v>
      </c>
      <c r="T87" s="136">
        <v>0</v>
      </c>
      <c r="U87" s="136">
        <v>0</v>
      </c>
      <c r="V87" s="136">
        <v>0</v>
      </c>
      <c r="W87" s="136">
        <v>0</v>
      </c>
      <c r="X87" s="136">
        <v>0</v>
      </c>
      <c r="Y87" s="136">
        <v>0</v>
      </c>
      <c r="Z87" s="136">
        <v>0</v>
      </c>
      <c r="AA87" s="136">
        <v>0</v>
      </c>
      <c r="AB87" s="136">
        <v>0</v>
      </c>
    </row>
    <row r="88" spans="1:28" x14ac:dyDescent="0.25">
      <c r="A88" s="109"/>
      <c r="B88" s="111" t="s">
        <v>25</v>
      </c>
      <c r="C88" s="112">
        <f t="shared" si="0"/>
        <v>9262.7999999999993</v>
      </c>
      <c r="D88" s="112">
        <v>8657.1</v>
      </c>
      <c r="E88" s="112">
        <v>89.7</v>
      </c>
      <c r="F88" s="112">
        <v>73.899999999999977</v>
      </c>
      <c r="G88" s="112">
        <v>163.80000000000001</v>
      </c>
      <c r="H88" s="112">
        <v>278.3</v>
      </c>
      <c r="I88" s="112">
        <v>0</v>
      </c>
      <c r="J88" s="112">
        <v>0</v>
      </c>
      <c r="K88" s="112">
        <v>-515.4</v>
      </c>
      <c r="L88" s="112">
        <v>-462.8</v>
      </c>
      <c r="M88" s="38">
        <v>0</v>
      </c>
      <c r="N88" s="112">
        <v>0</v>
      </c>
      <c r="O88" s="112">
        <v>0</v>
      </c>
      <c r="P88" s="112">
        <v>0</v>
      </c>
      <c r="Q88" s="112">
        <v>0</v>
      </c>
      <c r="R88" s="112">
        <v>-912.2</v>
      </c>
      <c r="S88" s="113">
        <v>0</v>
      </c>
      <c r="T88" s="112">
        <v>0</v>
      </c>
      <c r="U88" s="112">
        <v>0</v>
      </c>
      <c r="V88" s="112">
        <v>0</v>
      </c>
      <c r="W88" s="112">
        <v>0</v>
      </c>
      <c r="X88" s="112">
        <v>0</v>
      </c>
      <c r="Y88" s="112">
        <v>0</v>
      </c>
      <c r="Z88" s="112">
        <v>0</v>
      </c>
      <c r="AA88" s="112">
        <v>0</v>
      </c>
      <c r="AB88" s="112">
        <v>0</v>
      </c>
    </row>
    <row r="89" spans="1:28" x14ac:dyDescent="0.25">
      <c r="A89" s="109"/>
      <c r="B89" s="111" t="s">
        <v>26</v>
      </c>
      <c r="C89" s="112">
        <f t="shared" si="0"/>
        <v>9419.8000000000011</v>
      </c>
      <c r="D89" s="112">
        <v>8817.6</v>
      </c>
      <c r="E89" s="112">
        <v>88</v>
      </c>
      <c r="F89" s="112">
        <v>74.099999999999994</v>
      </c>
      <c r="G89" s="112">
        <v>164.2</v>
      </c>
      <c r="H89" s="112">
        <v>275.89999999999998</v>
      </c>
      <c r="I89" s="112">
        <v>0</v>
      </c>
      <c r="J89" s="112">
        <v>0</v>
      </c>
      <c r="K89" s="112">
        <v>-565.20000000000005</v>
      </c>
      <c r="L89" s="112">
        <v>-483.8</v>
      </c>
      <c r="M89" s="38">
        <v>0</v>
      </c>
      <c r="N89" s="112">
        <v>0</v>
      </c>
      <c r="O89" s="112">
        <v>0</v>
      </c>
      <c r="P89" s="112">
        <v>0</v>
      </c>
      <c r="Q89" s="112">
        <v>0</v>
      </c>
      <c r="R89" s="112">
        <v>-910.8</v>
      </c>
      <c r="S89" s="113">
        <v>0</v>
      </c>
      <c r="T89" s="112">
        <v>0</v>
      </c>
      <c r="U89" s="112">
        <v>0</v>
      </c>
      <c r="V89" s="112">
        <v>0</v>
      </c>
      <c r="W89" s="112">
        <v>0</v>
      </c>
      <c r="X89" s="112">
        <v>0</v>
      </c>
      <c r="Y89" s="112">
        <v>0</v>
      </c>
      <c r="Z89" s="112">
        <v>0</v>
      </c>
      <c r="AA89" s="112">
        <v>0</v>
      </c>
      <c r="AB89" s="112">
        <v>0</v>
      </c>
    </row>
    <row r="90" spans="1:28" x14ac:dyDescent="0.25">
      <c r="A90" s="109"/>
      <c r="B90" s="111" t="s">
        <v>27</v>
      </c>
      <c r="C90" s="112">
        <f t="shared" si="0"/>
        <v>9788.1</v>
      </c>
      <c r="D90" s="112">
        <v>9172.2999999999993</v>
      </c>
      <c r="E90" s="112">
        <v>94.2</v>
      </c>
      <c r="F90" s="112">
        <v>74.900000000000006</v>
      </c>
      <c r="G90" s="112">
        <v>166</v>
      </c>
      <c r="H90" s="112">
        <v>280.7</v>
      </c>
      <c r="I90" s="112">
        <v>0</v>
      </c>
      <c r="J90" s="112">
        <v>0</v>
      </c>
      <c r="K90" s="112">
        <v>-597.6</v>
      </c>
      <c r="L90" s="112">
        <v>-471.2</v>
      </c>
      <c r="M90" s="38">
        <v>0</v>
      </c>
      <c r="N90" s="112">
        <v>0</v>
      </c>
      <c r="O90" s="112">
        <v>0</v>
      </c>
      <c r="P90" s="112">
        <v>0</v>
      </c>
      <c r="Q90" s="112">
        <v>0</v>
      </c>
      <c r="R90" s="112">
        <v>-1035.5</v>
      </c>
      <c r="S90" s="113">
        <v>0</v>
      </c>
      <c r="T90" s="112">
        <v>0</v>
      </c>
      <c r="U90" s="112">
        <v>0</v>
      </c>
      <c r="V90" s="112">
        <v>0</v>
      </c>
      <c r="W90" s="112">
        <v>0</v>
      </c>
      <c r="X90" s="112">
        <v>0</v>
      </c>
      <c r="Y90" s="112">
        <v>0</v>
      </c>
      <c r="Z90" s="112">
        <v>0</v>
      </c>
      <c r="AA90" s="112">
        <v>0</v>
      </c>
      <c r="AB90" s="112">
        <v>0</v>
      </c>
    </row>
    <row r="91" spans="1:28" x14ac:dyDescent="0.25">
      <c r="A91" s="109"/>
      <c r="B91" s="111" t="s">
        <v>28</v>
      </c>
      <c r="C91" s="112">
        <f t="shared" si="0"/>
        <v>9911.2999999999993</v>
      </c>
      <c r="D91" s="112">
        <v>9295.35</v>
      </c>
      <c r="E91" s="112">
        <v>92.3</v>
      </c>
      <c r="F91" s="112">
        <v>75.58</v>
      </c>
      <c r="G91" s="112">
        <v>167.46</v>
      </c>
      <c r="H91" s="112">
        <v>280.61</v>
      </c>
      <c r="I91" s="112">
        <v>0</v>
      </c>
      <c r="J91" s="112">
        <v>0</v>
      </c>
      <c r="K91" s="112">
        <v>-637.03</v>
      </c>
      <c r="L91" s="112">
        <v>-488.55877278000003</v>
      </c>
      <c r="M91" s="38">
        <v>0</v>
      </c>
      <c r="N91" s="112">
        <v>0</v>
      </c>
      <c r="O91" s="112">
        <v>0</v>
      </c>
      <c r="P91" s="112">
        <v>0</v>
      </c>
      <c r="Q91" s="112">
        <v>0</v>
      </c>
      <c r="R91" s="112">
        <v>-943</v>
      </c>
      <c r="S91" s="113">
        <v>0</v>
      </c>
      <c r="T91" s="112">
        <v>0</v>
      </c>
      <c r="U91" s="112">
        <v>0</v>
      </c>
      <c r="V91" s="112">
        <v>0</v>
      </c>
      <c r="W91" s="112">
        <v>0</v>
      </c>
      <c r="X91" s="112">
        <v>0</v>
      </c>
      <c r="Y91" s="112">
        <v>0</v>
      </c>
      <c r="Z91" s="112">
        <v>0</v>
      </c>
      <c r="AA91" s="112">
        <v>0</v>
      </c>
      <c r="AB91" s="112">
        <v>0</v>
      </c>
    </row>
    <row r="92" spans="1:28" x14ac:dyDescent="0.25">
      <c r="A92" s="109"/>
      <c r="B92" s="111" t="s">
        <v>29</v>
      </c>
      <c r="C92" s="112">
        <f t="shared" si="0"/>
        <v>10789.19</v>
      </c>
      <c r="D92" s="112">
        <v>10180.1</v>
      </c>
      <c r="E92" s="112">
        <v>89.53</v>
      </c>
      <c r="F92" s="112">
        <v>75.92</v>
      </c>
      <c r="G92" s="112">
        <v>168.34</v>
      </c>
      <c r="H92" s="112">
        <v>275.3</v>
      </c>
      <c r="I92" s="112">
        <v>0</v>
      </c>
      <c r="J92" s="112">
        <v>0</v>
      </c>
      <c r="K92" s="112">
        <v>-519.03</v>
      </c>
      <c r="L92" s="112">
        <v>-436.37866947999999</v>
      </c>
      <c r="M92" s="38">
        <v>0</v>
      </c>
      <c r="N92" s="112">
        <v>0</v>
      </c>
      <c r="O92" s="112">
        <v>0</v>
      </c>
      <c r="P92" s="112">
        <v>0</v>
      </c>
      <c r="Q92" s="112">
        <v>0</v>
      </c>
      <c r="R92" s="112">
        <v>-1047.9100000000001</v>
      </c>
      <c r="S92" s="113">
        <v>0</v>
      </c>
      <c r="T92" s="112">
        <v>0</v>
      </c>
      <c r="U92" s="112">
        <v>0</v>
      </c>
      <c r="V92" s="112">
        <v>0</v>
      </c>
      <c r="W92" s="112">
        <v>0</v>
      </c>
      <c r="X92" s="112">
        <v>0</v>
      </c>
      <c r="Y92" s="112">
        <v>0</v>
      </c>
      <c r="Z92" s="112">
        <v>0</v>
      </c>
      <c r="AA92" s="112">
        <v>0</v>
      </c>
      <c r="AB92" s="112">
        <v>0</v>
      </c>
    </row>
    <row r="93" spans="1:28" x14ac:dyDescent="0.25">
      <c r="A93" s="109"/>
      <c r="B93" s="111" t="s">
        <v>30</v>
      </c>
      <c r="C93" s="112">
        <f t="shared" si="0"/>
        <v>11020.150000000001</v>
      </c>
      <c r="D93" s="112">
        <v>10396.33</v>
      </c>
      <c r="E93" s="112">
        <v>95.53</v>
      </c>
      <c r="F93" s="112">
        <v>76.849999999999994</v>
      </c>
      <c r="G93" s="112">
        <v>170.53</v>
      </c>
      <c r="H93" s="112">
        <v>280.91000000000003</v>
      </c>
      <c r="I93" s="112">
        <v>0</v>
      </c>
      <c r="J93" s="112">
        <v>0</v>
      </c>
      <c r="K93" s="112">
        <v>-542.20000000000005</v>
      </c>
      <c r="L93" s="112">
        <v>-447.79586490000003</v>
      </c>
      <c r="M93" s="38">
        <v>0</v>
      </c>
      <c r="N93" s="112">
        <v>0</v>
      </c>
      <c r="O93" s="112">
        <v>0</v>
      </c>
      <c r="P93" s="112">
        <v>0</v>
      </c>
      <c r="Q93" s="112">
        <v>0</v>
      </c>
      <c r="R93" s="112">
        <v>-973.9</v>
      </c>
      <c r="S93" s="113">
        <v>0</v>
      </c>
      <c r="T93" s="112">
        <v>0</v>
      </c>
      <c r="U93" s="112">
        <v>0</v>
      </c>
      <c r="V93" s="112">
        <v>0</v>
      </c>
      <c r="W93" s="112">
        <v>0</v>
      </c>
      <c r="X93" s="112">
        <v>0</v>
      </c>
      <c r="Y93" s="112">
        <v>0</v>
      </c>
      <c r="Z93" s="112">
        <v>0</v>
      </c>
      <c r="AA93" s="112">
        <v>0</v>
      </c>
      <c r="AB93" s="112">
        <v>0</v>
      </c>
    </row>
    <row r="94" spans="1:28" x14ac:dyDescent="0.25">
      <c r="A94" s="109"/>
      <c r="B94" s="111" t="s">
        <v>31</v>
      </c>
      <c r="C94" s="112">
        <f t="shared" si="0"/>
        <v>11273.200000000003</v>
      </c>
      <c r="D94" s="112">
        <v>10634.7</v>
      </c>
      <c r="E94" s="112">
        <v>99.7</v>
      </c>
      <c r="F94" s="112">
        <v>77.199999999999903</v>
      </c>
      <c r="G94" s="112">
        <v>170.9</v>
      </c>
      <c r="H94" s="112">
        <v>290.7</v>
      </c>
      <c r="I94" s="112">
        <v>0</v>
      </c>
      <c r="J94" s="112">
        <v>0</v>
      </c>
      <c r="K94" s="112">
        <v>-475.40000000000003</v>
      </c>
      <c r="L94" s="112">
        <v>-444.79586489999997</v>
      </c>
      <c r="M94" s="38">
        <v>0</v>
      </c>
      <c r="N94" s="112">
        <v>0</v>
      </c>
      <c r="O94" s="112">
        <v>0</v>
      </c>
      <c r="P94" s="112">
        <v>0</v>
      </c>
      <c r="Q94" s="112">
        <v>0</v>
      </c>
      <c r="R94" s="112">
        <v>-1004.4</v>
      </c>
      <c r="S94" s="113">
        <v>0</v>
      </c>
      <c r="T94" s="112">
        <v>0</v>
      </c>
      <c r="U94" s="112">
        <v>0</v>
      </c>
      <c r="V94" s="112">
        <v>0</v>
      </c>
      <c r="W94" s="112">
        <v>0</v>
      </c>
      <c r="X94" s="112">
        <v>0</v>
      </c>
      <c r="Y94" s="112">
        <v>0</v>
      </c>
      <c r="Z94" s="112">
        <v>0</v>
      </c>
      <c r="AA94" s="112">
        <v>0</v>
      </c>
      <c r="AB94" s="112">
        <v>0</v>
      </c>
    </row>
    <row r="95" spans="1:28" x14ac:dyDescent="0.25">
      <c r="A95" s="109"/>
      <c r="B95" s="111" t="s">
        <v>32</v>
      </c>
      <c r="C95" s="112">
        <f t="shared" si="0"/>
        <v>11263.694511929998</v>
      </c>
      <c r="D95" s="112">
        <v>10633.176764039999</v>
      </c>
      <c r="E95" s="112">
        <v>97.993643899999995</v>
      </c>
      <c r="F95" s="112">
        <v>77.156799509999999</v>
      </c>
      <c r="G95" s="112">
        <v>171.01104373999999</v>
      </c>
      <c r="H95" s="112">
        <v>284.35626073999998</v>
      </c>
      <c r="I95" s="112">
        <v>0</v>
      </c>
      <c r="J95" s="112">
        <v>0</v>
      </c>
      <c r="K95" s="112">
        <v>-429.5</v>
      </c>
      <c r="L95" s="112">
        <v>-449.6958649</v>
      </c>
      <c r="M95" s="38">
        <v>0</v>
      </c>
      <c r="N95" s="112">
        <v>0</v>
      </c>
      <c r="O95" s="112">
        <v>0</v>
      </c>
      <c r="P95" s="112">
        <v>0</v>
      </c>
      <c r="Q95" s="112">
        <v>0</v>
      </c>
      <c r="R95" s="112">
        <v>-963.40073933999997</v>
      </c>
      <c r="S95" s="113">
        <v>0</v>
      </c>
      <c r="T95" s="112">
        <v>0</v>
      </c>
      <c r="U95" s="112">
        <v>0</v>
      </c>
      <c r="V95" s="112">
        <v>0</v>
      </c>
      <c r="W95" s="112">
        <v>0</v>
      </c>
      <c r="X95" s="112">
        <v>0</v>
      </c>
      <c r="Y95" s="112">
        <v>0</v>
      </c>
      <c r="Z95" s="112">
        <v>0</v>
      </c>
      <c r="AA95" s="112">
        <v>0</v>
      </c>
      <c r="AB95" s="112">
        <v>0</v>
      </c>
    </row>
    <row r="96" spans="1:28" x14ac:dyDescent="0.25">
      <c r="A96" s="120"/>
      <c r="B96" s="111" t="s">
        <v>33</v>
      </c>
      <c r="C96" s="112">
        <f t="shared" si="0"/>
        <v>11489.630658650001</v>
      </c>
      <c r="D96" s="112">
        <v>10859.832214350001</v>
      </c>
      <c r="E96" s="112">
        <v>101.62344413</v>
      </c>
      <c r="F96" s="112">
        <v>76.686750870000083</v>
      </c>
      <c r="G96" s="112">
        <v>170.0882493</v>
      </c>
      <c r="H96" s="112">
        <v>281.39999999999998</v>
      </c>
      <c r="I96" s="112">
        <v>0</v>
      </c>
      <c r="J96" s="112">
        <v>0</v>
      </c>
      <c r="K96" s="112">
        <v>-450.4</v>
      </c>
      <c r="L96" s="112">
        <v>-434.64067764000004</v>
      </c>
      <c r="M96" s="38">
        <v>0</v>
      </c>
      <c r="N96" s="112">
        <v>0</v>
      </c>
      <c r="O96" s="112">
        <v>0</v>
      </c>
      <c r="P96" s="112">
        <v>0</v>
      </c>
      <c r="Q96" s="112">
        <v>0</v>
      </c>
      <c r="R96" s="112">
        <v>-972.30014591999998</v>
      </c>
      <c r="S96" s="113">
        <v>0</v>
      </c>
      <c r="T96" s="112">
        <v>0</v>
      </c>
      <c r="U96" s="112">
        <v>0</v>
      </c>
      <c r="V96" s="112">
        <v>0</v>
      </c>
      <c r="W96" s="112">
        <v>0</v>
      </c>
      <c r="X96" s="112">
        <v>0</v>
      </c>
      <c r="Y96" s="112">
        <v>0</v>
      </c>
      <c r="Z96" s="112">
        <v>0</v>
      </c>
      <c r="AA96" s="112">
        <v>0</v>
      </c>
      <c r="AB96" s="112">
        <v>0</v>
      </c>
    </row>
    <row r="97" spans="1:28" x14ac:dyDescent="0.25">
      <c r="A97" s="120"/>
      <c r="B97" s="111" t="s">
        <v>34</v>
      </c>
      <c r="C97" s="112">
        <f t="shared" si="0"/>
        <v>11567.84</v>
      </c>
      <c r="D97" s="112">
        <v>10931</v>
      </c>
      <c r="E97" s="112">
        <v>104.75</v>
      </c>
      <c r="F97" s="112">
        <v>77.27</v>
      </c>
      <c r="G97" s="112">
        <v>171.11</v>
      </c>
      <c r="H97" s="112">
        <v>283.70999999999998</v>
      </c>
      <c r="I97" s="112">
        <v>0</v>
      </c>
      <c r="J97" s="112">
        <v>0</v>
      </c>
      <c r="K97" s="112">
        <v>-394.6</v>
      </c>
      <c r="L97" s="112">
        <v>-446.13</v>
      </c>
      <c r="M97" s="38">
        <v>0</v>
      </c>
      <c r="N97" s="112">
        <v>0</v>
      </c>
      <c r="O97" s="112">
        <v>0</v>
      </c>
      <c r="P97" s="112">
        <v>0</v>
      </c>
      <c r="Q97" s="112">
        <v>0</v>
      </c>
      <c r="R97" s="112">
        <v>-926.10005434999994</v>
      </c>
      <c r="S97" s="113">
        <v>0</v>
      </c>
      <c r="T97" s="112">
        <v>0</v>
      </c>
      <c r="U97" s="112">
        <v>0</v>
      </c>
      <c r="V97" s="112">
        <v>0</v>
      </c>
      <c r="W97" s="112">
        <v>0</v>
      </c>
      <c r="X97" s="112">
        <v>0</v>
      </c>
      <c r="Y97" s="112">
        <v>0</v>
      </c>
      <c r="Z97" s="112">
        <v>0</v>
      </c>
      <c r="AA97" s="112">
        <v>0</v>
      </c>
      <c r="AB97" s="112">
        <v>0</v>
      </c>
    </row>
    <row r="98" spans="1:28" x14ac:dyDescent="0.25">
      <c r="A98" s="120"/>
      <c r="B98" s="111" t="s">
        <v>23</v>
      </c>
      <c r="C98" s="112">
        <f t="shared" si="0"/>
        <v>11764.779999999999</v>
      </c>
      <c r="D98" s="112">
        <v>11123.9</v>
      </c>
      <c r="E98" s="112">
        <v>104.09</v>
      </c>
      <c r="F98" s="112">
        <v>77.559999999999945</v>
      </c>
      <c r="G98" s="112">
        <v>171.9</v>
      </c>
      <c r="H98" s="112">
        <v>287.33</v>
      </c>
      <c r="I98" s="112">
        <v>0</v>
      </c>
      <c r="J98" s="112">
        <v>0</v>
      </c>
      <c r="K98" s="112">
        <v>-430.8</v>
      </c>
      <c r="L98" s="112">
        <v>-443.53096452</v>
      </c>
      <c r="M98" s="38">
        <v>0</v>
      </c>
      <c r="N98" s="112">
        <v>0</v>
      </c>
      <c r="O98" s="112">
        <v>0</v>
      </c>
      <c r="P98" s="112">
        <v>0</v>
      </c>
      <c r="Q98" s="112">
        <v>0</v>
      </c>
      <c r="R98" s="112">
        <v>-1136.5</v>
      </c>
      <c r="S98" s="113">
        <v>0</v>
      </c>
      <c r="T98" s="112">
        <v>0</v>
      </c>
      <c r="U98" s="112">
        <v>0</v>
      </c>
      <c r="V98" s="112">
        <v>0</v>
      </c>
      <c r="W98" s="112">
        <v>0</v>
      </c>
      <c r="X98" s="112">
        <v>0</v>
      </c>
      <c r="Y98" s="112">
        <v>0</v>
      </c>
      <c r="Z98" s="112">
        <v>0</v>
      </c>
      <c r="AA98" s="112">
        <v>0</v>
      </c>
      <c r="AB98" s="112">
        <v>0</v>
      </c>
    </row>
    <row r="99" spans="1:28" x14ac:dyDescent="0.25">
      <c r="A99" s="135">
        <v>2018</v>
      </c>
      <c r="B99" s="140" t="s">
        <v>24</v>
      </c>
      <c r="C99" s="136">
        <f t="shared" si="0"/>
        <v>11341.2</v>
      </c>
      <c r="D99" s="136">
        <v>10683.1</v>
      </c>
      <c r="E99" s="137">
        <v>104</v>
      </c>
      <c r="F99" s="136">
        <v>79.5</v>
      </c>
      <c r="G99" s="137">
        <v>176.5</v>
      </c>
      <c r="H99" s="136">
        <v>298.10000000000002</v>
      </c>
      <c r="I99" s="136">
        <v>0</v>
      </c>
      <c r="J99" s="137">
        <v>0</v>
      </c>
      <c r="K99" s="136">
        <v>-442</v>
      </c>
      <c r="L99" s="136">
        <v>-439.60812017000001</v>
      </c>
      <c r="M99" s="138">
        <v>0</v>
      </c>
      <c r="N99" s="136">
        <v>0</v>
      </c>
      <c r="O99" s="136">
        <v>0</v>
      </c>
      <c r="P99" s="136">
        <v>0</v>
      </c>
      <c r="Q99" s="136">
        <v>0</v>
      </c>
      <c r="R99" s="136">
        <v>-763.5</v>
      </c>
      <c r="S99" s="136">
        <v>0</v>
      </c>
      <c r="T99" s="136">
        <v>0</v>
      </c>
      <c r="U99" s="136">
        <v>0</v>
      </c>
      <c r="V99" s="136">
        <v>0</v>
      </c>
      <c r="W99" s="136">
        <v>0</v>
      </c>
      <c r="X99" s="136">
        <v>0</v>
      </c>
      <c r="Y99" s="136">
        <v>0</v>
      </c>
      <c r="Z99" s="136">
        <v>0</v>
      </c>
      <c r="AA99" s="136">
        <v>0</v>
      </c>
      <c r="AB99" s="136">
        <v>0</v>
      </c>
    </row>
    <row r="100" spans="1:28" x14ac:dyDescent="0.25">
      <c r="A100" s="109"/>
      <c r="B100" s="111" t="s">
        <v>25</v>
      </c>
      <c r="C100" s="112">
        <f t="shared" si="0"/>
        <v>11470.5</v>
      </c>
      <c r="D100" s="112">
        <v>10813.4</v>
      </c>
      <c r="E100" s="112">
        <v>111.4</v>
      </c>
      <c r="F100" s="112">
        <v>78.900000000000091</v>
      </c>
      <c r="G100" s="112">
        <v>174.7</v>
      </c>
      <c r="H100" s="112">
        <v>292.10000000000002</v>
      </c>
      <c r="I100" s="112">
        <v>0</v>
      </c>
      <c r="J100" s="112">
        <v>0</v>
      </c>
      <c r="K100" s="112">
        <v>-586.4</v>
      </c>
      <c r="L100" s="112">
        <v>-434.23311411000009</v>
      </c>
      <c r="M100" s="38">
        <v>0</v>
      </c>
      <c r="N100" s="112">
        <v>0</v>
      </c>
      <c r="O100" s="112">
        <v>0</v>
      </c>
      <c r="P100" s="112">
        <v>0</v>
      </c>
      <c r="Q100" s="112">
        <v>0</v>
      </c>
      <c r="R100" s="112">
        <v>-806.5</v>
      </c>
      <c r="S100" s="113">
        <v>0</v>
      </c>
      <c r="T100" s="112">
        <v>0</v>
      </c>
      <c r="U100" s="112">
        <v>0</v>
      </c>
      <c r="V100" s="112">
        <v>0</v>
      </c>
      <c r="W100" s="112">
        <v>0</v>
      </c>
      <c r="X100" s="112">
        <v>0</v>
      </c>
      <c r="Y100" s="112">
        <v>0</v>
      </c>
      <c r="Z100" s="112">
        <v>0</v>
      </c>
      <c r="AA100" s="112">
        <v>0</v>
      </c>
      <c r="AB100" s="112">
        <v>0</v>
      </c>
    </row>
    <row r="101" spans="1:28" x14ac:dyDescent="0.25">
      <c r="A101" s="109"/>
      <c r="B101" s="111" t="s">
        <v>26</v>
      </c>
      <c r="C101" s="112">
        <f t="shared" si="0"/>
        <v>11736.08</v>
      </c>
      <c r="D101" s="112">
        <v>11074.15</v>
      </c>
      <c r="E101" s="112">
        <v>110.77</v>
      </c>
      <c r="F101" s="112">
        <v>79.57000000000005</v>
      </c>
      <c r="G101" s="112">
        <v>176.3</v>
      </c>
      <c r="H101" s="112">
        <v>295.29000000000002</v>
      </c>
      <c r="I101" s="112">
        <v>0</v>
      </c>
      <c r="J101" s="112">
        <v>0</v>
      </c>
      <c r="K101" s="112">
        <v>-596.29999999999995</v>
      </c>
      <c r="L101" s="112">
        <v>-447.49451800999998</v>
      </c>
      <c r="M101" s="38">
        <v>0</v>
      </c>
      <c r="N101" s="112">
        <v>0</v>
      </c>
      <c r="O101" s="112">
        <v>0</v>
      </c>
      <c r="P101" s="112">
        <v>0</v>
      </c>
      <c r="Q101" s="112">
        <v>0</v>
      </c>
      <c r="R101" s="112">
        <v>-881.90000000000009</v>
      </c>
      <c r="S101" s="113">
        <v>0</v>
      </c>
      <c r="T101" s="112">
        <v>0</v>
      </c>
      <c r="U101" s="112">
        <v>0</v>
      </c>
      <c r="V101" s="112">
        <v>0</v>
      </c>
      <c r="W101" s="112">
        <v>0</v>
      </c>
      <c r="X101" s="112">
        <v>0</v>
      </c>
      <c r="Y101" s="112">
        <v>0</v>
      </c>
      <c r="Z101" s="112">
        <v>0</v>
      </c>
      <c r="AA101" s="112">
        <v>0</v>
      </c>
      <c r="AB101" s="112">
        <v>0</v>
      </c>
    </row>
    <row r="102" spans="1:28" x14ac:dyDescent="0.25">
      <c r="A102" s="109"/>
      <c r="B102" s="111" t="s">
        <v>27</v>
      </c>
      <c r="C102" s="112">
        <f t="shared" si="0"/>
        <v>11841.170000000002</v>
      </c>
      <c r="D102" s="112">
        <v>11183</v>
      </c>
      <c r="E102" s="112">
        <v>114.52</v>
      </c>
      <c r="F102" s="112">
        <v>78.509999999999991</v>
      </c>
      <c r="G102" s="112">
        <v>174.11</v>
      </c>
      <c r="H102" s="112">
        <v>291.02999999999997</v>
      </c>
      <c r="I102" s="112">
        <v>0</v>
      </c>
      <c r="J102" s="112">
        <v>0</v>
      </c>
      <c r="K102" s="112">
        <v>-576.29999999999995</v>
      </c>
      <c r="L102" s="112">
        <v>-468.71340484273969</v>
      </c>
      <c r="M102" s="38">
        <v>0</v>
      </c>
      <c r="N102" s="112">
        <v>0</v>
      </c>
      <c r="O102" s="112">
        <v>0</v>
      </c>
      <c r="P102" s="112">
        <v>0</v>
      </c>
      <c r="Q102" s="112">
        <v>0</v>
      </c>
      <c r="R102" s="112">
        <v>-835</v>
      </c>
      <c r="S102" s="113">
        <v>0</v>
      </c>
      <c r="T102" s="112">
        <v>0</v>
      </c>
      <c r="U102" s="112">
        <v>0</v>
      </c>
      <c r="V102" s="112">
        <v>0</v>
      </c>
      <c r="W102" s="112">
        <v>0</v>
      </c>
      <c r="X102" s="112">
        <v>0</v>
      </c>
      <c r="Y102" s="112">
        <v>0</v>
      </c>
      <c r="Z102" s="112">
        <v>0</v>
      </c>
      <c r="AA102" s="112">
        <v>0</v>
      </c>
      <c r="AB102" s="112">
        <v>0</v>
      </c>
    </row>
    <row r="103" spans="1:28" x14ac:dyDescent="0.25">
      <c r="A103" s="109"/>
      <c r="B103" s="111" t="s">
        <v>28</v>
      </c>
      <c r="C103" s="112">
        <f t="shared" si="0"/>
        <v>11844.830000000002</v>
      </c>
      <c r="D103" s="112">
        <v>11192.13</v>
      </c>
      <c r="E103" s="112">
        <v>114.94999999999999</v>
      </c>
      <c r="F103" s="112">
        <v>77.339999999999918</v>
      </c>
      <c r="G103" s="112">
        <v>171.12</v>
      </c>
      <c r="H103" s="112">
        <v>289.29000000000002</v>
      </c>
      <c r="I103" s="112">
        <v>0</v>
      </c>
      <c r="J103" s="112">
        <v>0</v>
      </c>
      <c r="K103" s="112">
        <v>-583</v>
      </c>
      <c r="L103" s="112">
        <v>-473.41189724273971</v>
      </c>
      <c r="M103" s="38">
        <v>0</v>
      </c>
      <c r="N103" s="112">
        <v>0</v>
      </c>
      <c r="O103" s="112">
        <v>0</v>
      </c>
      <c r="P103" s="112">
        <v>0</v>
      </c>
      <c r="Q103" s="112">
        <v>0</v>
      </c>
      <c r="R103" s="112">
        <v>-876.8</v>
      </c>
      <c r="S103" s="113">
        <v>0</v>
      </c>
      <c r="T103" s="112">
        <v>0</v>
      </c>
      <c r="U103" s="112">
        <v>0</v>
      </c>
      <c r="V103" s="112">
        <v>0</v>
      </c>
      <c r="W103" s="112">
        <v>0</v>
      </c>
      <c r="X103" s="112">
        <v>0</v>
      </c>
      <c r="Y103" s="112">
        <v>0</v>
      </c>
      <c r="Z103" s="112">
        <v>0</v>
      </c>
      <c r="AA103" s="112">
        <v>0</v>
      </c>
      <c r="AB103" s="112">
        <v>0</v>
      </c>
    </row>
    <row r="104" spans="1:28" x14ac:dyDescent="0.25">
      <c r="A104" s="109"/>
      <c r="B104" s="111" t="s">
        <v>29</v>
      </c>
      <c r="C104" s="112">
        <f t="shared" si="0"/>
        <v>11974.460000000001</v>
      </c>
      <c r="D104" s="112">
        <v>11318.79</v>
      </c>
      <c r="E104" s="112">
        <v>131.95999999999998</v>
      </c>
      <c r="F104" s="112">
        <v>76.699999999999932</v>
      </c>
      <c r="G104" s="112">
        <v>169.89</v>
      </c>
      <c r="H104" s="112">
        <v>277.12</v>
      </c>
      <c r="I104" s="112">
        <v>0</v>
      </c>
      <c r="J104" s="112">
        <v>0</v>
      </c>
      <c r="K104" s="112">
        <v>-510.5</v>
      </c>
      <c r="L104" s="112">
        <v>-438.99873282273973</v>
      </c>
      <c r="M104" s="38">
        <v>0</v>
      </c>
      <c r="N104" s="112">
        <v>0</v>
      </c>
      <c r="O104" s="112">
        <v>0</v>
      </c>
      <c r="P104" s="112">
        <v>0</v>
      </c>
      <c r="Q104" s="112">
        <v>0</v>
      </c>
      <c r="R104" s="112">
        <v>-964.5</v>
      </c>
      <c r="S104" s="113">
        <v>0</v>
      </c>
      <c r="T104" s="112">
        <v>0</v>
      </c>
      <c r="U104" s="112">
        <v>0</v>
      </c>
      <c r="V104" s="112">
        <v>0</v>
      </c>
      <c r="W104" s="112">
        <v>0</v>
      </c>
      <c r="X104" s="112">
        <v>0</v>
      </c>
      <c r="Y104" s="112">
        <v>0</v>
      </c>
      <c r="Z104" s="112">
        <v>0</v>
      </c>
      <c r="AA104" s="112">
        <v>0</v>
      </c>
      <c r="AB104" s="112">
        <v>0</v>
      </c>
    </row>
    <row r="105" spans="1:28" x14ac:dyDescent="0.25">
      <c r="A105" s="109"/>
      <c r="B105" s="111" t="s">
        <v>30</v>
      </c>
      <c r="C105" s="112">
        <f t="shared" ref="C105:C116" si="1">SUM(D105:I105)</f>
        <v>12122.400000000001</v>
      </c>
      <c r="D105" s="112">
        <v>11494.5</v>
      </c>
      <c r="E105" s="112">
        <v>110.5</v>
      </c>
      <c r="F105" s="112">
        <v>76.700000000000045</v>
      </c>
      <c r="G105" s="112">
        <v>170.1</v>
      </c>
      <c r="H105" s="112">
        <v>270.60000000000002</v>
      </c>
      <c r="I105" s="112">
        <v>0</v>
      </c>
      <c r="J105" s="112">
        <v>0</v>
      </c>
      <c r="K105" s="112">
        <v>-456.20000000000005</v>
      </c>
      <c r="L105" s="112">
        <v>-440.84566798273977</v>
      </c>
      <c r="M105" s="38">
        <v>0</v>
      </c>
      <c r="N105" s="112">
        <v>0</v>
      </c>
      <c r="O105" s="112">
        <v>0</v>
      </c>
      <c r="P105" s="112">
        <v>0</v>
      </c>
      <c r="Q105" s="112">
        <v>0</v>
      </c>
      <c r="R105" s="112">
        <v>-900.6</v>
      </c>
      <c r="S105" s="113">
        <v>0</v>
      </c>
      <c r="T105" s="112">
        <v>0</v>
      </c>
      <c r="U105" s="112">
        <v>0</v>
      </c>
      <c r="V105" s="112">
        <v>0</v>
      </c>
      <c r="W105" s="112">
        <v>0</v>
      </c>
      <c r="X105" s="112">
        <v>0</v>
      </c>
      <c r="Y105" s="112">
        <v>0</v>
      </c>
      <c r="Z105" s="112">
        <v>0</v>
      </c>
      <c r="AA105" s="112">
        <v>0</v>
      </c>
      <c r="AB105" s="112">
        <v>0</v>
      </c>
    </row>
    <row r="106" spans="1:28" x14ac:dyDescent="0.25">
      <c r="A106" s="109"/>
      <c r="B106" s="111" t="s">
        <v>31</v>
      </c>
      <c r="C106" s="112">
        <v>12531.05</v>
      </c>
      <c r="D106" s="112">
        <v>11890.47</v>
      </c>
      <c r="E106" s="112">
        <v>128.41999999999999</v>
      </c>
      <c r="F106" s="112">
        <v>76.509999999999991</v>
      </c>
      <c r="G106" s="112">
        <v>169.16</v>
      </c>
      <c r="H106" s="112">
        <v>266.48</v>
      </c>
      <c r="I106" s="112">
        <v>0</v>
      </c>
      <c r="J106" s="112">
        <v>0</v>
      </c>
      <c r="K106" s="112">
        <v>-410.3</v>
      </c>
      <c r="L106" s="112">
        <v>-440.95785978274</v>
      </c>
      <c r="M106" s="38">
        <v>0</v>
      </c>
      <c r="N106" s="112">
        <v>0</v>
      </c>
      <c r="O106" s="112">
        <v>0</v>
      </c>
      <c r="P106" s="112">
        <v>0</v>
      </c>
      <c r="Q106" s="112">
        <v>0</v>
      </c>
      <c r="R106" s="112">
        <v>-980.1</v>
      </c>
      <c r="S106" s="113">
        <v>0</v>
      </c>
      <c r="T106" s="112">
        <v>0</v>
      </c>
      <c r="U106" s="112">
        <v>0</v>
      </c>
      <c r="V106" s="112">
        <v>0</v>
      </c>
      <c r="W106" s="112">
        <v>0</v>
      </c>
      <c r="X106" s="112">
        <v>0</v>
      </c>
      <c r="Y106" s="112">
        <v>0</v>
      </c>
      <c r="Z106" s="112">
        <v>0</v>
      </c>
      <c r="AA106" s="112">
        <v>0</v>
      </c>
      <c r="AB106" s="112">
        <v>0</v>
      </c>
    </row>
    <row r="107" spans="1:28" x14ac:dyDescent="0.25">
      <c r="A107" s="109"/>
      <c r="B107" s="111" t="s">
        <v>32</v>
      </c>
      <c r="C107" s="112">
        <f t="shared" si="1"/>
        <v>12304.52</v>
      </c>
      <c r="D107" s="112">
        <v>11683.58</v>
      </c>
      <c r="E107" s="112">
        <v>113.05</v>
      </c>
      <c r="F107" s="112">
        <v>76.169999999999959</v>
      </c>
      <c r="G107" s="112">
        <v>168.61</v>
      </c>
      <c r="H107" s="112">
        <v>263.11</v>
      </c>
      <c r="I107" s="112">
        <v>0</v>
      </c>
      <c r="J107" s="112">
        <v>0</v>
      </c>
      <c r="K107" s="112">
        <v>-443.29999999999995</v>
      </c>
      <c r="L107" s="112">
        <v>-440.66885268273967</v>
      </c>
      <c r="M107" s="38">
        <v>0</v>
      </c>
      <c r="N107" s="112">
        <v>0</v>
      </c>
      <c r="O107" s="112">
        <v>0</v>
      </c>
      <c r="P107" s="112">
        <v>0</v>
      </c>
      <c r="Q107" s="112">
        <v>0</v>
      </c>
      <c r="R107" s="112">
        <v>-915.59999999999991</v>
      </c>
      <c r="S107" s="113">
        <v>0</v>
      </c>
      <c r="T107" s="112">
        <v>0</v>
      </c>
      <c r="U107" s="112">
        <v>0</v>
      </c>
      <c r="V107" s="112">
        <v>0</v>
      </c>
      <c r="W107" s="112">
        <v>0</v>
      </c>
      <c r="X107" s="112">
        <v>0</v>
      </c>
      <c r="Y107" s="112">
        <v>0</v>
      </c>
      <c r="Z107" s="112">
        <v>0</v>
      </c>
      <c r="AA107" s="112">
        <v>0</v>
      </c>
      <c r="AB107" s="112">
        <v>0</v>
      </c>
    </row>
    <row r="108" spans="1:28" x14ac:dyDescent="0.25">
      <c r="A108" s="120"/>
      <c r="B108" s="111" t="s">
        <v>33</v>
      </c>
      <c r="C108" s="112">
        <f t="shared" si="1"/>
        <v>12352.7</v>
      </c>
      <c r="D108" s="112">
        <v>11728</v>
      </c>
      <c r="E108" s="112">
        <v>112.7</v>
      </c>
      <c r="F108" s="112">
        <v>75.5</v>
      </c>
      <c r="G108" s="112">
        <v>167.2</v>
      </c>
      <c r="H108" s="112">
        <v>269.3</v>
      </c>
      <c r="I108" s="112">
        <v>0</v>
      </c>
      <c r="J108" s="112">
        <v>0</v>
      </c>
      <c r="K108" s="112">
        <v>-380.9</v>
      </c>
      <c r="L108" s="112">
        <v>-449.91029103273974</v>
      </c>
      <c r="M108" s="38">
        <v>0</v>
      </c>
      <c r="N108" s="112">
        <v>0</v>
      </c>
      <c r="O108" s="112">
        <v>0</v>
      </c>
      <c r="P108" s="112">
        <v>0</v>
      </c>
      <c r="Q108" s="112">
        <v>0</v>
      </c>
      <c r="R108" s="112">
        <v>-881.2</v>
      </c>
      <c r="S108" s="113">
        <v>0</v>
      </c>
      <c r="T108" s="112">
        <v>0</v>
      </c>
      <c r="U108" s="112">
        <v>0</v>
      </c>
      <c r="V108" s="112">
        <v>0</v>
      </c>
      <c r="W108" s="112">
        <v>0</v>
      </c>
      <c r="X108" s="112">
        <v>0</v>
      </c>
      <c r="Y108" s="112">
        <v>0</v>
      </c>
      <c r="Z108" s="112">
        <v>0</v>
      </c>
      <c r="AA108" s="112">
        <v>0</v>
      </c>
      <c r="AB108" s="112">
        <v>0</v>
      </c>
    </row>
    <row r="109" spans="1:28" x14ac:dyDescent="0.25">
      <c r="A109" s="120"/>
      <c r="B109" s="111" t="s">
        <v>34</v>
      </c>
      <c r="C109" s="112">
        <f t="shared" si="1"/>
        <v>12468.02</v>
      </c>
      <c r="D109" s="112">
        <v>11847.75</v>
      </c>
      <c r="E109" s="112">
        <v>108.07</v>
      </c>
      <c r="F109" s="112">
        <v>75.509999999999991</v>
      </c>
      <c r="G109" s="112">
        <v>166.86</v>
      </c>
      <c r="H109" s="112">
        <v>269.83</v>
      </c>
      <c r="I109" s="112">
        <v>0</v>
      </c>
      <c r="J109" s="112">
        <v>0</v>
      </c>
      <c r="K109" s="112">
        <v>-401.4</v>
      </c>
      <c r="L109" s="112">
        <v>-478.78255130739728</v>
      </c>
      <c r="M109" s="38">
        <v>0</v>
      </c>
      <c r="N109" s="112">
        <v>0</v>
      </c>
      <c r="O109" s="112">
        <v>0</v>
      </c>
      <c r="P109" s="112">
        <v>0</v>
      </c>
      <c r="Q109" s="112">
        <v>0</v>
      </c>
      <c r="R109" s="112">
        <v>-905.2</v>
      </c>
      <c r="S109" s="113">
        <v>0</v>
      </c>
      <c r="T109" s="112">
        <v>0</v>
      </c>
      <c r="U109" s="112">
        <v>0</v>
      </c>
      <c r="V109" s="112">
        <v>0</v>
      </c>
      <c r="W109" s="112">
        <v>0</v>
      </c>
      <c r="X109" s="112">
        <v>0</v>
      </c>
      <c r="Y109" s="112">
        <v>0</v>
      </c>
      <c r="Z109" s="112">
        <v>0</v>
      </c>
      <c r="AA109" s="112">
        <v>0</v>
      </c>
      <c r="AB109" s="112">
        <v>0</v>
      </c>
    </row>
    <row r="110" spans="1:28" x14ac:dyDescent="0.25">
      <c r="A110" s="120"/>
      <c r="B110" s="111" t="s">
        <v>23</v>
      </c>
      <c r="C110" s="112">
        <f t="shared" si="1"/>
        <v>12750.9</v>
      </c>
      <c r="D110" s="112">
        <v>12164.8</v>
      </c>
      <c r="E110" s="112">
        <v>58.199999999999996</v>
      </c>
      <c r="F110" s="112">
        <v>75.899999999999977</v>
      </c>
      <c r="G110" s="112">
        <v>168</v>
      </c>
      <c r="H110" s="112">
        <v>284</v>
      </c>
      <c r="I110" s="112">
        <v>0</v>
      </c>
      <c r="J110" s="112">
        <v>0</v>
      </c>
      <c r="K110" s="112">
        <v>-411.29999999999995</v>
      </c>
      <c r="L110" s="112">
        <v>-490.69859510000003</v>
      </c>
      <c r="M110" s="38">
        <v>0</v>
      </c>
      <c r="N110" s="112">
        <v>0</v>
      </c>
      <c r="O110" s="112">
        <v>0</v>
      </c>
      <c r="P110" s="112">
        <v>0</v>
      </c>
      <c r="Q110" s="112">
        <v>0</v>
      </c>
      <c r="R110" s="112">
        <v>-1104</v>
      </c>
      <c r="S110" s="113">
        <v>0</v>
      </c>
      <c r="T110" s="112">
        <v>0</v>
      </c>
      <c r="U110" s="112">
        <v>0</v>
      </c>
      <c r="V110" s="112">
        <v>0</v>
      </c>
      <c r="W110" s="112">
        <v>0</v>
      </c>
      <c r="X110" s="112">
        <v>0</v>
      </c>
      <c r="Y110" s="112">
        <v>0</v>
      </c>
      <c r="Z110" s="112">
        <v>0</v>
      </c>
      <c r="AA110" s="112">
        <v>0</v>
      </c>
      <c r="AB110" s="112">
        <v>0</v>
      </c>
    </row>
    <row r="111" spans="1:28" x14ac:dyDescent="0.25">
      <c r="A111" s="135">
        <v>2019</v>
      </c>
      <c r="B111" s="140" t="s">
        <v>24</v>
      </c>
      <c r="C111" s="136">
        <f t="shared" si="1"/>
        <v>12447.659999999998</v>
      </c>
      <c r="D111" s="136">
        <v>11878.9</v>
      </c>
      <c r="E111" s="137">
        <v>29.63</v>
      </c>
      <c r="F111" s="136">
        <v>76.470000000000027</v>
      </c>
      <c r="G111" s="137">
        <v>169.41</v>
      </c>
      <c r="H111" s="136">
        <v>293.25</v>
      </c>
      <c r="I111" s="136">
        <v>0</v>
      </c>
      <c r="J111" s="137">
        <v>0</v>
      </c>
      <c r="K111" s="136">
        <v>-411.1</v>
      </c>
      <c r="L111" s="136">
        <v>-484.7422603</v>
      </c>
      <c r="M111" s="138">
        <v>0</v>
      </c>
      <c r="N111" s="136">
        <v>0</v>
      </c>
      <c r="O111" s="136">
        <v>0</v>
      </c>
      <c r="P111" s="136">
        <v>0</v>
      </c>
      <c r="Q111" s="136">
        <v>0</v>
      </c>
      <c r="R111" s="136">
        <v>-781.80000000000007</v>
      </c>
      <c r="S111" s="136">
        <v>0</v>
      </c>
      <c r="T111" s="136">
        <v>0</v>
      </c>
      <c r="U111" s="136">
        <v>0</v>
      </c>
      <c r="V111" s="136">
        <v>0</v>
      </c>
      <c r="W111" s="136">
        <v>0</v>
      </c>
      <c r="X111" s="136">
        <v>0</v>
      </c>
      <c r="Y111" s="136">
        <v>0</v>
      </c>
      <c r="Z111" s="136">
        <v>0</v>
      </c>
      <c r="AA111" s="136">
        <v>0</v>
      </c>
      <c r="AB111" s="136">
        <v>0</v>
      </c>
    </row>
    <row r="112" spans="1:28" x14ac:dyDescent="0.25">
      <c r="A112" s="109"/>
      <c r="B112" s="111" t="s">
        <v>25</v>
      </c>
      <c r="C112" s="112">
        <f t="shared" si="1"/>
        <v>12552.470000000001</v>
      </c>
      <c r="D112" s="112">
        <v>11984.03</v>
      </c>
      <c r="E112" s="112">
        <v>31.26</v>
      </c>
      <c r="F112" s="112">
        <v>76.319999999999936</v>
      </c>
      <c r="G112" s="112">
        <v>168.51</v>
      </c>
      <c r="H112" s="112">
        <v>292.35000000000002</v>
      </c>
      <c r="I112" s="112">
        <v>0</v>
      </c>
      <c r="J112" s="112">
        <v>0</v>
      </c>
      <c r="K112" s="112">
        <v>-455.7</v>
      </c>
      <c r="L112" s="112">
        <v>-451.34226030000002</v>
      </c>
      <c r="M112" s="38">
        <v>0</v>
      </c>
      <c r="N112" s="112">
        <v>0</v>
      </c>
      <c r="O112" s="112">
        <v>0</v>
      </c>
      <c r="P112" s="112">
        <v>0</v>
      </c>
      <c r="Q112" s="112">
        <v>0</v>
      </c>
      <c r="R112" s="112">
        <v>-844.3</v>
      </c>
      <c r="S112" s="113">
        <v>0</v>
      </c>
      <c r="T112" s="112">
        <v>0</v>
      </c>
      <c r="U112" s="112">
        <v>0</v>
      </c>
      <c r="V112" s="112">
        <v>0</v>
      </c>
      <c r="W112" s="112">
        <v>0</v>
      </c>
      <c r="X112" s="112">
        <v>0</v>
      </c>
      <c r="Y112" s="112">
        <v>0</v>
      </c>
      <c r="Z112" s="112">
        <v>0</v>
      </c>
      <c r="AA112" s="112">
        <v>0</v>
      </c>
      <c r="AB112" s="112">
        <v>0</v>
      </c>
    </row>
    <row r="113" spans="1:28" x14ac:dyDescent="0.25">
      <c r="A113" s="109"/>
      <c r="B113" s="111" t="s">
        <v>26</v>
      </c>
      <c r="C113" s="112">
        <f t="shared" si="1"/>
        <v>12754.5</v>
      </c>
      <c r="D113" s="112">
        <v>12192.24</v>
      </c>
      <c r="E113" s="112">
        <v>31.83</v>
      </c>
      <c r="F113" s="112">
        <v>75.789999999999964</v>
      </c>
      <c r="G113" s="112">
        <v>167.56</v>
      </c>
      <c r="H113" s="112">
        <v>287.08</v>
      </c>
      <c r="I113" s="112">
        <v>0</v>
      </c>
      <c r="J113" s="112">
        <v>0</v>
      </c>
      <c r="K113" s="112">
        <v>-424.8</v>
      </c>
      <c r="L113" s="112">
        <v>-481.23657539999999</v>
      </c>
      <c r="M113" s="38">
        <v>0</v>
      </c>
      <c r="N113" s="112">
        <v>0</v>
      </c>
      <c r="O113" s="112">
        <v>0</v>
      </c>
      <c r="P113" s="112">
        <v>0</v>
      </c>
      <c r="Q113" s="112">
        <v>0</v>
      </c>
      <c r="R113" s="112">
        <v>-861.6</v>
      </c>
      <c r="S113" s="113">
        <v>0</v>
      </c>
      <c r="T113" s="112">
        <v>0</v>
      </c>
      <c r="U113" s="112">
        <v>0</v>
      </c>
      <c r="V113" s="112">
        <v>0</v>
      </c>
      <c r="W113" s="112">
        <v>0</v>
      </c>
      <c r="X113" s="112">
        <v>0</v>
      </c>
      <c r="Y113" s="112">
        <v>0</v>
      </c>
      <c r="Z113" s="112">
        <v>0</v>
      </c>
      <c r="AA113" s="112">
        <v>0</v>
      </c>
      <c r="AB113" s="112">
        <v>0</v>
      </c>
    </row>
    <row r="114" spans="1:28" x14ac:dyDescent="0.25">
      <c r="A114" s="109"/>
      <c r="B114" s="111" t="s">
        <v>27</v>
      </c>
      <c r="C114" s="112">
        <f t="shared" si="1"/>
        <v>12841.200000000003</v>
      </c>
      <c r="D114" s="112">
        <v>12289.7</v>
      </c>
      <c r="E114" s="112">
        <v>24.2</v>
      </c>
      <c r="F114" s="112">
        <v>75.599999999999994</v>
      </c>
      <c r="G114" s="112">
        <v>167.5</v>
      </c>
      <c r="H114" s="112">
        <v>284.2</v>
      </c>
      <c r="I114" s="112">
        <v>0</v>
      </c>
      <c r="J114" s="112">
        <v>0</v>
      </c>
      <c r="K114" s="112">
        <v>-400.2</v>
      </c>
      <c r="L114" s="112">
        <v>-490.1</v>
      </c>
      <c r="M114" s="38">
        <v>0</v>
      </c>
      <c r="N114" s="112">
        <v>0</v>
      </c>
      <c r="O114" s="112">
        <v>0</v>
      </c>
      <c r="P114" s="112">
        <v>0</v>
      </c>
      <c r="Q114" s="112">
        <v>0</v>
      </c>
      <c r="R114" s="112">
        <v>-844.4</v>
      </c>
      <c r="S114" s="113">
        <v>0</v>
      </c>
      <c r="T114" s="112">
        <v>0</v>
      </c>
      <c r="U114" s="112">
        <v>0</v>
      </c>
      <c r="V114" s="112">
        <v>0</v>
      </c>
      <c r="W114" s="112">
        <v>0</v>
      </c>
      <c r="X114" s="112">
        <v>0</v>
      </c>
      <c r="Y114" s="112">
        <v>0</v>
      </c>
      <c r="Z114" s="112">
        <v>0</v>
      </c>
      <c r="AA114" s="112">
        <v>0</v>
      </c>
      <c r="AB114" s="112">
        <v>0</v>
      </c>
    </row>
    <row r="115" spans="1:28" x14ac:dyDescent="0.25">
      <c r="A115" s="109"/>
      <c r="B115" s="111" t="s">
        <v>28</v>
      </c>
      <c r="C115" s="112">
        <f t="shared" si="1"/>
        <v>14065.350000000002</v>
      </c>
      <c r="D115" s="112">
        <v>13491.68</v>
      </c>
      <c r="E115" s="112">
        <v>45.4</v>
      </c>
      <c r="F115" s="112">
        <v>75.210000000000036</v>
      </c>
      <c r="G115" s="112">
        <v>165.94</v>
      </c>
      <c r="H115" s="112">
        <v>287.12</v>
      </c>
      <c r="I115" s="112">
        <v>0</v>
      </c>
      <c r="J115" s="112">
        <v>0</v>
      </c>
      <c r="K115" s="112">
        <v>-396.79999999999995</v>
      </c>
      <c r="L115" s="112">
        <v>-497.8</v>
      </c>
      <c r="M115" s="38">
        <v>0</v>
      </c>
      <c r="N115" s="112">
        <v>0</v>
      </c>
      <c r="O115" s="112">
        <v>0</v>
      </c>
      <c r="P115" s="112">
        <v>0</v>
      </c>
      <c r="Q115" s="112">
        <v>0</v>
      </c>
      <c r="R115" s="112">
        <v>-838.30000000000007</v>
      </c>
      <c r="S115" s="113">
        <v>0</v>
      </c>
      <c r="T115" s="112">
        <v>0</v>
      </c>
      <c r="U115" s="112">
        <v>0</v>
      </c>
      <c r="V115" s="112">
        <v>0</v>
      </c>
      <c r="W115" s="112">
        <v>0</v>
      </c>
      <c r="X115" s="112">
        <v>0</v>
      </c>
      <c r="Y115" s="112">
        <v>0</v>
      </c>
      <c r="Z115" s="112">
        <v>0</v>
      </c>
      <c r="AA115" s="112">
        <v>0</v>
      </c>
      <c r="AB115" s="112">
        <v>0</v>
      </c>
    </row>
    <row r="116" spans="1:28" x14ac:dyDescent="0.25">
      <c r="A116" s="109"/>
      <c r="B116" s="111" t="s">
        <v>29</v>
      </c>
      <c r="C116" s="112">
        <f t="shared" si="1"/>
        <v>14275.12</v>
      </c>
      <c r="D116" s="112">
        <v>13657.29</v>
      </c>
      <c r="E116" s="112">
        <v>62.02</v>
      </c>
      <c r="F116" s="112">
        <v>75.89</v>
      </c>
      <c r="G116" s="112">
        <v>167.66</v>
      </c>
      <c r="H116" s="112">
        <v>312.26</v>
      </c>
      <c r="I116" s="112">
        <v>0</v>
      </c>
      <c r="J116" s="112">
        <v>0</v>
      </c>
      <c r="K116" s="112">
        <v>-400.9</v>
      </c>
      <c r="L116" s="112">
        <v>-508.7</v>
      </c>
      <c r="M116" s="38">
        <v>0</v>
      </c>
      <c r="N116" s="112">
        <v>0</v>
      </c>
      <c r="O116" s="112">
        <v>0</v>
      </c>
      <c r="P116" s="112">
        <v>0</v>
      </c>
      <c r="Q116" s="112">
        <v>0</v>
      </c>
      <c r="R116" s="112">
        <v>-831.2</v>
      </c>
      <c r="S116" s="113">
        <v>0</v>
      </c>
      <c r="T116" s="112">
        <v>0</v>
      </c>
      <c r="U116" s="112">
        <v>0</v>
      </c>
      <c r="V116" s="112">
        <v>0</v>
      </c>
      <c r="W116" s="112">
        <v>0</v>
      </c>
      <c r="X116" s="112">
        <v>0</v>
      </c>
      <c r="Y116" s="112">
        <v>0</v>
      </c>
      <c r="Z116" s="112">
        <v>0</v>
      </c>
      <c r="AA116" s="112">
        <v>0</v>
      </c>
      <c r="AB116" s="112">
        <v>0</v>
      </c>
    </row>
    <row r="117" spans="1:28" x14ac:dyDescent="0.25">
      <c r="A117" s="109"/>
      <c r="B117" s="111" t="s">
        <v>30</v>
      </c>
      <c r="C117" s="112">
        <f t="shared" ref="C117:C146" si="2">SUM(D117:I117)</f>
        <v>14381.65</v>
      </c>
      <c r="D117" s="112">
        <v>13779.89</v>
      </c>
      <c r="E117" s="112">
        <v>44.18</v>
      </c>
      <c r="F117" s="112">
        <v>75.14</v>
      </c>
      <c r="G117" s="112">
        <v>166.07</v>
      </c>
      <c r="H117" s="112">
        <v>316.37</v>
      </c>
      <c r="I117" s="112">
        <v>0</v>
      </c>
      <c r="J117" s="112">
        <v>0</v>
      </c>
      <c r="K117" s="112">
        <v>-414.5</v>
      </c>
      <c r="L117" s="112">
        <v>-513.20000000000005</v>
      </c>
      <c r="M117" s="38">
        <v>0</v>
      </c>
      <c r="N117" s="112">
        <v>0</v>
      </c>
      <c r="O117" s="112">
        <v>0</v>
      </c>
      <c r="P117" s="112">
        <v>0</v>
      </c>
      <c r="Q117" s="112">
        <v>0</v>
      </c>
      <c r="R117" s="112">
        <v>-755.4</v>
      </c>
      <c r="S117" s="113">
        <v>0</v>
      </c>
      <c r="T117" s="112">
        <v>0</v>
      </c>
      <c r="U117" s="112">
        <v>0</v>
      </c>
      <c r="V117" s="112">
        <v>0</v>
      </c>
      <c r="W117" s="112">
        <v>0</v>
      </c>
      <c r="X117" s="112">
        <v>0</v>
      </c>
      <c r="Y117" s="112">
        <v>0</v>
      </c>
      <c r="Z117" s="112">
        <v>0</v>
      </c>
      <c r="AA117" s="112">
        <v>0</v>
      </c>
      <c r="AB117" s="112">
        <v>0</v>
      </c>
    </row>
    <row r="118" spans="1:28" x14ac:dyDescent="0.25">
      <c r="A118" s="109"/>
      <c r="B118" s="111" t="s">
        <v>31</v>
      </c>
      <c r="C118" s="112">
        <f t="shared" si="2"/>
        <v>14695.389999999998</v>
      </c>
      <c r="D118" s="112">
        <v>14070.46</v>
      </c>
      <c r="E118" s="112">
        <v>46.81</v>
      </c>
      <c r="F118" s="112">
        <v>74.75</v>
      </c>
      <c r="G118" s="112">
        <v>164.65</v>
      </c>
      <c r="H118" s="112">
        <v>338.72</v>
      </c>
      <c r="I118" s="112">
        <v>0</v>
      </c>
      <c r="J118" s="112">
        <v>0</v>
      </c>
      <c r="K118" s="112">
        <v>-423.4</v>
      </c>
      <c r="L118" s="112">
        <v>-534.4</v>
      </c>
      <c r="M118" s="38">
        <v>0</v>
      </c>
      <c r="N118" s="112">
        <v>0</v>
      </c>
      <c r="O118" s="112">
        <v>0</v>
      </c>
      <c r="P118" s="112">
        <v>0</v>
      </c>
      <c r="Q118" s="112">
        <v>0</v>
      </c>
      <c r="R118" s="112">
        <v>-936.1</v>
      </c>
      <c r="S118" s="113">
        <v>0</v>
      </c>
      <c r="T118" s="112">
        <v>0</v>
      </c>
      <c r="U118" s="112">
        <v>0</v>
      </c>
      <c r="V118" s="112">
        <v>0</v>
      </c>
      <c r="W118" s="112">
        <v>0</v>
      </c>
      <c r="X118" s="112">
        <v>0</v>
      </c>
      <c r="Y118" s="112">
        <v>0</v>
      </c>
      <c r="Z118" s="112">
        <v>0</v>
      </c>
      <c r="AA118" s="112">
        <v>0</v>
      </c>
      <c r="AB118" s="112">
        <v>0</v>
      </c>
    </row>
    <row r="119" spans="1:28" x14ac:dyDescent="0.25">
      <c r="A119" s="109"/>
      <c r="B119" s="111" t="s">
        <v>32</v>
      </c>
      <c r="C119" s="112">
        <f t="shared" si="2"/>
        <v>14511.300000000001</v>
      </c>
      <c r="D119" s="112">
        <v>13901.9</v>
      </c>
      <c r="E119" s="112">
        <v>41.5</v>
      </c>
      <c r="F119" s="112">
        <v>74.499999999999943</v>
      </c>
      <c r="G119" s="112">
        <v>164.2</v>
      </c>
      <c r="H119" s="112">
        <v>329.2</v>
      </c>
      <c r="I119" s="112">
        <v>0</v>
      </c>
      <c r="J119" s="112">
        <v>0</v>
      </c>
      <c r="K119" s="112">
        <v>-433.4</v>
      </c>
      <c r="L119" s="112">
        <v>-492.6</v>
      </c>
      <c r="M119" s="38">
        <v>0</v>
      </c>
      <c r="N119" s="112">
        <v>0</v>
      </c>
      <c r="O119" s="112">
        <v>0</v>
      </c>
      <c r="P119" s="112">
        <v>0</v>
      </c>
      <c r="Q119" s="112">
        <v>0</v>
      </c>
      <c r="R119" s="112">
        <v>-862.4</v>
      </c>
      <c r="S119" s="113">
        <v>0</v>
      </c>
      <c r="T119" s="112">
        <v>0</v>
      </c>
      <c r="U119" s="112">
        <v>0</v>
      </c>
      <c r="V119" s="112">
        <v>0</v>
      </c>
      <c r="W119" s="112">
        <v>0</v>
      </c>
      <c r="X119" s="112">
        <v>0</v>
      </c>
      <c r="Y119" s="112">
        <v>0</v>
      </c>
      <c r="Z119" s="112">
        <v>0</v>
      </c>
      <c r="AA119" s="112">
        <v>0</v>
      </c>
      <c r="AB119" s="112">
        <v>0</v>
      </c>
    </row>
    <row r="120" spans="1:28" x14ac:dyDescent="0.25">
      <c r="A120" s="120"/>
      <c r="B120" s="111" t="s">
        <v>33</v>
      </c>
      <c r="C120" s="112">
        <f t="shared" si="2"/>
        <v>14626.28</v>
      </c>
      <c r="D120" s="112">
        <v>13980.57</v>
      </c>
      <c r="E120" s="112">
        <v>69.19</v>
      </c>
      <c r="F120" s="112">
        <v>75.360000000000014</v>
      </c>
      <c r="G120" s="112">
        <v>166.31</v>
      </c>
      <c r="H120" s="112">
        <v>334.85</v>
      </c>
      <c r="I120" s="112">
        <v>0</v>
      </c>
      <c r="J120" s="112">
        <v>0</v>
      </c>
      <c r="K120" s="112">
        <v>-459.79999999999995</v>
      </c>
      <c r="L120" s="112">
        <v>-511.1</v>
      </c>
      <c r="M120" s="38">
        <v>0</v>
      </c>
      <c r="N120" s="112">
        <v>0</v>
      </c>
      <c r="O120" s="112">
        <v>0</v>
      </c>
      <c r="P120" s="112">
        <v>0</v>
      </c>
      <c r="Q120" s="112">
        <v>0</v>
      </c>
      <c r="R120" s="112">
        <v>-824.30000000000007</v>
      </c>
      <c r="S120" s="113">
        <v>0</v>
      </c>
      <c r="T120" s="112">
        <v>0</v>
      </c>
      <c r="U120" s="112">
        <v>0</v>
      </c>
      <c r="V120" s="112">
        <v>0</v>
      </c>
      <c r="W120" s="112">
        <v>0</v>
      </c>
      <c r="X120" s="112">
        <v>0</v>
      </c>
      <c r="Y120" s="112">
        <v>0</v>
      </c>
      <c r="Z120" s="112">
        <v>0</v>
      </c>
      <c r="AA120" s="112">
        <v>0</v>
      </c>
      <c r="AB120" s="112">
        <v>0</v>
      </c>
    </row>
    <row r="121" spans="1:28" x14ac:dyDescent="0.25">
      <c r="A121" s="120"/>
      <c r="B121" s="111" t="s">
        <v>34</v>
      </c>
      <c r="C121" s="112">
        <f t="shared" si="2"/>
        <v>14599.400000000001</v>
      </c>
      <c r="D121" s="112">
        <v>13988.5</v>
      </c>
      <c r="E121" s="112">
        <v>47.2</v>
      </c>
      <c r="F121" s="112">
        <v>75</v>
      </c>
      <c r="G121" s="112">
        <v>165.1</v>
      </c>
      <c r="H121" s="112">
        <v>323.60000000000002</v>
      </c>
      <c r="I121" s="112">
        <v>0</v>
      </c>
      <c r="J121" s="112">
        <v>0</v>
      </c>
      <c r="K121" s="112">
        <v>-382.6</v>
      </c>
      <c r="L121" s="112">
        <v>-572.79999999999995</v>
      </c>
      <c r="M121" s="38">
        <v>0</v>
      </c>
      <c r="N121" s="112">
        <v>0</v>
      </c>
      <c r="O121" s="112">
        <v>0</v>
      </c>
      <c r="P121" s="112">
        <v>0</v>
      </c>
      <c r="Q121" s="112">
        <v>0</v>
      </c>
      <c r="R121" s="112">
        <v>-813.5</v>
      </c>
      <c r="S121" s="113">
        <v>0</v>
      </c>
      <c r="T121" s="112">
        <v>0</v>
      </c>
      <c r="U121" s="112">
        <v>0</v>
      </c>
      <c r="V121" s="112">
        <v>0</v>
      </c>
      <c r="W121" s="112">
        <v>0</v>
      </c>
      <c r="X121" s="112">
        <v>0</v>
      </c>
      <c r="Y121" s="112">
        <v>0</v>
      </c>
      <c r="Z121" s="112">
        <v>0</v>
      </c>
      <c r="AA121" s="112">
        <v>0</v>
      </c>
      <c r="AB121" s="112">
        <v>0</v>
      </c>
    </row>
    <row r="122" spans="1:28" x14ac:dyDescent="0.25">
      <c r="A122" s="120"/>
      <c r="B122" s="111" t="s">
        <v>23</v>
      </c>
      <c r="C122" s="112">
        <f t="shared" si="2"/>
        <v>14784.289999999999</v>
      </c>
      <c r="D122" s="112">
        <v>14129.27</v>
      </c>
      <c r="E122" s="112">
        <v>75.55</v>
      </c>
      <c r="F122" s="112">
        <v>75.55</v>
      </c>
      <c r="G122" s="112">
        <v>166.4</v>
      </c>
      <c r="H122" s="112">
        <v>337.52</v>
      </c>
      <c r="I122" s="112">
        <v>0</v>
      </c>
      <c r="J122" s="112">
        <v>0</v>
      </c>
      <c r="K122" s="112">
        <v>-576.9</v>
      </c>
      <c r="L122" s="112">
        <v>-545.70000000000005</v>
      </c>
      <c r="M122" s="38">
        <v>0</v>
      </c>
      <c r="N122" s="112">
        <v>0</v>
      </c>
      <c r="O122" s="112">
        <v>0</v>
      </c>
      <c r="P122" s="112">
        <v>0</v>
      </c>
      <c r="Q122" s="112">
        <v>0</v>
      </c>
      <c r="R122" s="112">
        <v>-963.4</v>
      </c>
      <c r="S122" s="113">
        <v>0</v>
      </c>
      <c r="T122" s="112">
        <v>0</v>
      </c>
      <c r="U122" s="112">
        <v>0</v>
      </c>
      <c r="V122" s="112">
        <v>0</v>
      </c>
      <c r="W122" s="112">
        <v>0</v>
      </c>
      <c r="X122" s="112">
        <v>0</v>
      </c>
      <c r="Y122" s="112">
        <v>0</v>
      </c>
      <c r="Z122" s="112">
        <v>0</v>
      </c>
      <c r="AA122" s="112">
        <v>0</v>
      </c>
      <c r="AB122" s="112">
        <v>0</v>
      </c>
    </row>
    <row r="123" spans="1:28" x14ac:dyDescent="0.25">
      <c r="A123" s="135">
        <v>2020</v>
      </c>
      <c r="B123" s="140" t="s">
        <v>24</v>
      </c>
      <c r="C123" s="136">
        <f t="shared" si="2"/>
        <v>14890.659999999998</v>
      </c>
      <c r="D123" s="136">
        <v>14253.13</v>
      </c>
      <c r="E123" s="137">
        <v>45.38</v>
      </c>
      <c r="F123" s="136">
        <v>75.219999999999899</v>
      </c>
      <c r="G123" s="137">
        <v>165.84</v>
      </c>
      <c r="H123" s="136">
        <v>351.09</v>
      </c>
      <c r="I123" s="136">
        <v>0</v>
      </c>
      <c r="J123" s="137">
        <v>0</v>
      </c>
      <c r="K123" s="136">
        <v>-603.4</v>
      </c>
      <c r="L123" s="136">
        <v>-550.29999999999995</v>
      </c>
      <c r="M123" s="138">
        <v>0</v>
      </c>
      <c r="N123" s="136">
        <v>0</v>
      </c>
      <c r="O123" s="136">
        <v>0</v>
      </c>
      <c r="P123" s="136">
        <v>0</v>
      </c>
      <c r="Q123" s="136">
        <v>0</v>
      </c>
      <c r="R123" s="136">
        <v>-836</v>
      </c>
      <c r="S123" s="136">
        <v>0</v>
      </c>
      <c r="T123" s="136">
        <v>0</v>
      </c>
      <c r="U123" s="136">
        <v>0</v>
      </c>
      <c r="V123" s="136">
        <v>0</v>
      </c>
      <c r="W123" s="136">
        <v>0</v>
      </c>
      <c r="X123" s="136">
        <v>0</v>
      </c>
      <c r="Y123" s="136">
        <v>0</v>
      </c>
      <c r="Z123" s="136">
        <v>0</v>
      </c>
      <c r="AA123" s="136">
        <v>0</v>
      </c>
      <c r="AB123" s="136">
        <v>0</v>
      </c>
    </row>
    <row r="124" spans="1:28" x14ac:dyDescent="0.25">
      <c r="A124" s="109"/>
      <c r="B124" s="111" t="s">
        <v>25</v>
      </c>
      <c r="C124" s="112">
        <f t="shared" si="2"/>
        <v>15198.480000000001</v>
      </c>
      <c r="D124" s="112">
        <v>14558.36</v>
      </c>
      <c r="E124" s="112">
        <v>43.32</v>
      </c>
      <c r="F124" s="112">
        <v>75.030000000000101</v>
      </c>
      <c r="G124" s="112">
        <v>165</v>
      </c>
      <c r="H124" s="112">
        <v>356.77</v>
      </c>
      <c r="I124" s="112">
        <v>0</v>
      </c>
      <c r="J124" s="112">
        <v>0</v>
      </c>
      <c r="K124" s="112">
        <v>-633.9</v>
      </c>
      <c r="L124" s="112">
        <v>-565.5</v>
      </c>
      <c r="M124" s="38">
        <v>0</v>
      </c>
      <c r="N124" s="112">
        <v>0</v>
      </c>
      <c r="O124" s="112">
        <v>0</v>
      </c>
      <c r="P124" s="112">
        <v>0</v>
      </c>
      <c r="Q124" s="112">
        <v>0</v>
      </c>
      <c r="R124" s="112">
        <v>-878.63</v>
      </c>
      <c r="S124" s="113">
        <v>0</v>
      </c>
      <c r="T124" s="112">
        <v>0</v>
      </c>
      <c r="U124" s="112">
        <v>0</v>
      </c>
      <c r="V124" s="112">
        <v>0</v>
      </c>
      <c r="W124" s="112">
        <v>0</v>
      </c>
      <c r="X124" s="112">
        <v>0</v>
      </c>
      <c r="Y124" s="112">
        <v>0</v>
      </c>
      <c r="Z124" s="112">
        <v>0</v>
      </c>
      <c r="AA124" s="112">
        <v>0</v>
      </c>
      <c r="AB124" s="112">
        <v>0</v>
      </c>
    </row>
    <row r="125" spans="1:28" x14ac:dyDescent="0.25">
      <c r="A125" s="109"/>
      <c r="B125" s="111" t="s">
        <v>26</v>
      </c>
      <c r="C125" s="112">
        <f t="shared" si="2"/>
        <v>15332.959999999997</v>
      </c>
      <c r="D125" s="112">
        <v>14672.47</v>
      </c>
      <c r="E125" s="112">
        <v>65.22</v>
      </c>
      <c r="F125" s="112">
        <v>74.560000000000059</v>
      </c>
      <c r="G125" s="112">
        <v>164.14</v>
      </c>
      <c r="H125" s="112">
        <v>356.57</v>
      </c>
      <c r="I125" s="112">
        <v>0</v>
      </c>
      <c r="J125" s="112">
        <v>0</v>
      </c>
      <c r="K125" s="112">
        <v>-634.20000000000005</v>
      </c>
      <c r="L125" s="112">
        <v>-565.59999999999991</v>
      </c>
      <c r="M125" s="38">
        <v>0</v>
      </c>
      <c r="N125" s="112">
        <v>0</v>
      </c>
      <c r="O125" s="112">
        <v>0</v>
      </c>
      <c r="P125" s="112">
        <v>0</v>
      </c>
      <c r="Q125" s="112">
        <v>0</v>
      </c>
      <c r="R125" s="112">
        <v>-935.90000000000009</v>
      </c>
      <c r="S125" s="113">
        <v>0</v>
      </c>
      <c r="T125" s="112">
        <v>0</v>
      </c>
      <c r="U125" s="112">
        <v>0</v>
      </c>
      <c r="V125" s="112">
        <v>0</v>
      </c>
      <c r="W125" s="112">
        <v>0</v>
      </c>
      <c r="X125" s="112">
        <v>0</v>
      </c>
      <c r="Y125" s="112">
        <v>0</v>
      </c>
      <c r="Z125" s="112">
        <v>0</v>
      </c>
      <c r="AA125" s="112">
        <v>0</v>
      </c>
      <c r="AB125" s="112">
        <v>0</v>
      </c>
    </row>
    <row r="126" spans="1:28" x14ac:dyDescent="0.25">
      <c r="A126" s="109"/>
      <c r="B126" s="111" t="s">
        <v>27</v>
      </c>
      <c r="C126" s="112">
        <f t="shared" si="2"/>
        <v>16544.739999999998</v>
      </c>
      <c r="D126" s="112">
        <v>15853.51</v>
      </c>
      <c r="E126" s="112">
        <v>74.88</v>
      </c>
      <c r="F126" s="112">
        <v>74.649999999999977</v>
      </c>
      <c r="G126" s="112">
        <v>164.34</v>
      </c>
      <c r="H126" s="112">
        <v>377.36</v>
      </c>
      <c r="I126" s="112">
        <v>0</v>
      </c>
      <c r="J126" s="112">
        <v>0</v>
      </c>
      <c r="K126" s="112">
        <v>-598.6</v>
      </c>
      <c r="L126" s="112">
        <v>-562.1</v>
      </c>
      <c r="M126" s="38">
        <v>0</v>
      </c>
      <c r="N126" s="112">
        <v>0</v>
      </c>
      <c r="O126" s="112">
        <v>0</v>
      </c>
      <c r="P126" s="112">
        <v>0</v>
      </c>
      <c r="Q126" s="112">
        <v>0</v>
      </c>
      <c r="R126" s="112">
        <v>-1081.51</v>
      </c>
      <c r="S126" s="113">
        <v>0</v>
      </c>
      <c r="T126" s="112">
        <v>0</v>
      </c>
      <c r="U126" s="112">
        <v>0</v>
      </c>
      <c r="V126" s="112">
        <v>0</v>
      </c>
      <c r="W126" s="112">
        <v>0</v>
      </c>
      <c r="X126" s="112">
        <v>0</v>
      </c>
      <c r="Y126" s="112">
        <v>0</v>
      </c>
      <c r="Z126" s="112">
        <v>0</v>
      </c>
      <c r="AA126" s="112">
        <v>0</v>
      </c>
      <c r="AB126" s="112">
        <v>0</v>
      </c>
    </row>
    <row r="127" spans="1:28" x14ac:dyDescent="0.25">
      <c r="A127" s="109"/>
      <c r="B127" s="111" t="s">
        <v>28</v>
      </c>
      <c r="C127" s="112">
        <f t="shared" si="2"/>
        <v>16703.349999999999</v>
      </c>
      <c r="D127" s="112">
        <v>16003.36</v>
      </c>
      <c r="E127" s="112">
        <v>77.12</v>
      </c>
      <c r="F127" s="112">
        <v>74.959999999999894</v>
      </c>
      <c r="G127" s="112">
        <v>164.8</v>
      </c>
      <c r="H127" s="112">
        <v>383.11</v>
      </c>
      <c r="I127" s="112">
        <v>0</v>
      </c>
      <c r="J127" s="112">
        <v>0</v>
      </c>
      <c r="K127" s="112">
        <v>-640.5</v>
      </c>
      <c r="L127" s="112">
        <v>-655.7</v>
      </c>
      <c r="M127" s="38">
        <v>0</v>
      </c>
      <c r="N127" s="112">
        <v>0</v>
      </c>
      <c r="O127" s="112">
        <v>0</v>
      </c>
      <c r="P127" s="112">
        <v>0</v>
      </c>
      <c r="Q127" s="112">
        <v>0</v>
      </c>
      <c r="R127" s="112">
        <v>-914.72</v>
      </c>
      <c r="S127" s="113">
        <v>0</v>
      </c>
      <c r="T127" s="112">
        <v>0</v>
      </c>
      <c r="U127" s="112">
        <v>0</v>
      </c>
      <c r="V127" s="112">
        <v>0</v>
      </c>
      <c r="W127" s="112">
        <v>0</v>
      </c>
      <c r="X127" s="112">
        <v>0</v>
      </c>
      <c r="Y127" s="112">
        <v>0</v>
      </c>
      <c r="Z127" s="112">
        <v>0</v>
      </c>
      <c r="AA127" s="112">
        <v>0</v>
      </c>
      <c r="AB127" s="112">
        <v>0</v>
      </c>
    </row>
    <row r="128" spans="1:28" x14ac:dyDescent="0.25">
      <c r="A128" s="109"/>
      <c r="B128" s="111" t="s">
        <v>29</v>
      </c>
      <c r="C128" s="112">
        <f t="shared" si="2"/>
        <v>16987.13</v>
      </c>
      <c r="D128" s="112">
        <v>16309.61</v>
      </c>
      <c r="E128" s="112">
        <v>44.8</v>
      </c>
      <c r="F128" s="112">
        <v>75.3</v>
      </c>
      <c r="G128" s="112">
        <v>165.58</v>
      </c>
      <c r="H128" s="112">
        <v>391.84</v>
      </c>
      <c r="I128" s="112">
        <v>0</v>
      </c>
      <c r="J128" s="112">
        <v>0</v>
      </c>
      <c r="K128" s="112">
        <v>-631.5</v>
      </c>
      <c r="L128" s="112">
        <v>-585.9</v>
      </c>
      <c r="M128" s="38">
        <v>0</v>
      </c>
      <c r="N128" s="112">
        <v>0</v>
      </c>
      <c r="O128" s="112">
        <v>0</v>
      </c>
      <c r="P128" s="112">
        <v>0</v>
      </c>
      <c r="Q128" s="112">
        <v>0</v>
      </c>
      <c r="R128" s="112">
        <v>-879.46</v>
      </c>
      <c r="S128" s="113">
        <v>0</v>
      </c>
      <c r="T128" s="112">
        <v>0</v>
      </c>
      <c r="U128" s="112">
        <v>0</v>
      </c>
      <c r="V128" s="112">
        <v>0</v>
      </c>
      <c r="W128" s="112">
        <v>0</v>
      </c>
      <c r="X128" s="112">
        <v>0</v>
      </c>
      <c r="Y128" s="112">
        <v>0</v>
      </c>
      <c r="Z128" s="112">
        <v>0</v>
      </c>
      <c r="AA128" s="112">
        <v>0</v>
      </c>
      <c r="AB128" s="112">
        <v>0</v>
      </c>
    </row>
    <row r="129" spans="1:28" x14ac:dyDescent="0.25">
      <c r="A129" s="109"/>
      <c r="B129" s="111" t="s">
        <v>30</v>
      </c>
      <c r="C129" s="112">
        <f t="shared" si="2"/>
        <v>17393.43</v>
      </c>
      <c r="D129" s="112">
        <v>16662.79</v>
      </c>
      <c r="E129" s="112">
        <v>48.23</v>
      </c>
      <c r="F129" s="112">
        <v>77.199999999999903</v>
      </c>
      <c r="G129" s="112">
        <v>169.76</v>
      </c>
      <c r="H129" s="112">
        <v>435.45</v>
      </c>
      <c r="I129" s="112">
        <v>0</v>
      </c>
      <c r="J129" s="112">
        <v>0</v>
      </c>
      <c r="K129" s="112">
        <v>-648.29999999999995</v>
      </c>
      <c r="L129" s="112">
        <v>-583.9</v>
      </c>
      <c r="M129" s="38">
        <v>0</v>
      </c>
      <c r="N129" s="112">
        <v>0</v>
      </c>
      <c r="O129" s="112">
        <v>0</v>
      </c>
      <c r="P129" s="112">
        <v>0</v>
      </c>
      <c r="Q129" s="112">
        <v>0</v>
      </c>
      <c r="R129" s="112">
        <v>-911.88</v>
      </c>
      <c r="S129" s="113">
        <v>0</v>
      </c>
      <c r="T129" s="112">
        <v>0</v>
      </c>
      <c r="U129" s="112">
        <v>0</v>
      </c>
      <c r="V129" s="112">
        <v>0</v>
      </c>
      <c r="W129" s="112">
        <v>0</v>
      </c>
      <c r="X129" s="112">
        <v>0</v>
      </c>
      <c r="Y129" s="112">
        <v>0</v>
      </c>
      <c r="Z129" s="112">
        <v>0</v>
      </c>
      <c r="AA129" s="112">
        <v>0</v>
      </c>
      <c r="AB129" s="112">
        <v>0</v>
      </c>
    </row>
    <row r="130" spans="1:28" x14ac:dyDescent="0.25">
      <c r="A130" s="109"/>
      <c r="B130" s="111" t="s">
        <v>31</v>
      </c>
      <c r="C130" s="112">
        <f t="shared" si="2"/>
        <v>17618.32</v>
      </c>
      <c r="D130" s="112">
        <v>16893.560000000001</v>
      </c>
      <c r="E130" s="112">
        <v>43.03</v>
      </c>
      <c r="F130" s="112">
        <v>77.52</v>
      </c>
      <c r="G130" s="112">
        <v>170.43</v>
      </c>
      <c r="H130" s="112">
        <v>433.78</v>
      </c>
      <c r="I130" s="112">
        <v>0</v>
      </c>
      <c r="J130" s="112">
        <v>0</v>
      </c>
      <c r="K130" s="112">
        <v>-703.5</v>
      </c>
      <c r="L130" s="112">
        <v>-594</v>
      </c>
      <c r="M130" s="38">
        <v>0</v>
      </c>
      <c r="N130" s="112">
        <v>0</v>
      </c>
      <c r="O130" s="112">
        <v>0</v>
      </c>
      <c r="P130" s="112">
        <v>0</v>
      </c>
      <c r="Q130" s="112">
        <v>0</v>
      </c>
      <c r="R130" s="112">
        <v>-950.75</v>
      </c>
      <c r="S130" s="113">
        <v>0</v>
      </c>
      <c r="T130" s="112">
        <v>0</v>
      </c>
      <c r="U130" s="112">
        <v>0</v>
      </c>
      <c r="V130" s="112">
        <v>0</v>
      </c>
      <c r="W130" s="112">
        <v>0</v>
      </c>
      <c r="X130" s="112">
        <v>0</v>
      </c>
      <c r="Y130" s="112">
        <v>0</v>
      </c>
      <c r="Z130" s="112">
        <v>0</v>
      </c>
      <c r="AA130" s="112">
        <v>0</v>
      </c>
      <c r="AB130" s="112">
        <v>0</v>
      </c>
    </row>
    <row r="131" spans="1:28" x14ac:dyDescent="0.25">
      <c r="A131" s="109"/>
      <c r="B131" s="111" t="s">
        <v>32</v>
      </c>
      <c r="C131" s="112">
        <f t="shared" si="2"/>
        <v>17606.489999999998</v>
      </c>
      <c r="D131" s="112">
        <v>16877.939999999999</v>
      </c>
      <c r="E131" s="112">
        <v>64.39</v>
      </c>
      <c r="F131" s="112">
        <v>76.900000000000006</v>
      </c>
      <c r="G131" s="112">
        <v>169.09</v>
      </c>
      <c r="H131" s="112">
        <v>418.17</v>
      </c>
      <c r="I131" s="112">
        <v>0</v>
      </c>
      <c r="J131" s="112">
        <v>0</v>
      </c>
      <c r="K131" s="112">
        <v>-945.7</v>
      </c>
      <c r="L131" s="112">
        <v>-688</v>
      </c>
      <c r="M131" s="38">
        <v>0</v>
      </c>
      <c r="N131" s="112">
        <v>0</v>
      </c>
      <c r="O131" s="112">
        <v>0</v>
      </c>
      <c r="P131" s="112">
        <v>0</v>
      </c>
      <c r="Q131" s="112">
        <v>0</v>
      </c>
      <c r="R131" s="112">
        <v>-909.43</v>
      </c>
      <c r="S131" s="113">
        <v>0</v>
      </c>
      <c r="T131" s="112">
        <v>0</v>
      </c>
      <c r="U131" s="112">
        <v>0</v>
      </c>
      <c r="V131" s="112">
        <v>0</v>
      </c>
      <c r="W131" s="112">
        <v>0</v>
      </c>
      <c r="X131" s="112">
        <v>0</v>
      </c>
      <c r="Y131" s="112">
        <v>0</v>
      </c>
      <c r="Z131" s="112">
        <v>0</v>
      </c>
      <c r="AA131" s="112">
        <v>0</v>
      </c>
      <c r="AB131" s="112">
        <v>0</v>
      </c>
    </row>
    <row r="132" spans="1:28" x14ac:dyDescent="0.25">
      <c r="A132" s="120"/>
      <c r="B132" s="111" t="s">
        <v>33</v>
      </c>
      <c r="C132" s="112">
        <f t="shared" si="2"/>
        <v>18310.079999999998</v>
      </c>
      <c r="D132" s="112">
        <v>17555.91</v>
      </c>
      <c r="E132" s="112">
        <v>90.41</v>
      </c>
      <c r="F132" s="112">
        <v>77.12</v>
      </c>
      <c r="G132" s="112">
        <v>169.59</v>
      </c>
      <c r="H132" s="112">
        <v>417.05</v>
      </c>
      <c r="I132" s="112">
        <v>0</v>
      </c>
      <c r="J132" s="112">
        <v>0</v>
      </c>
      <c r="K132" s="112">
        <v>-933.90000000000009</v>
      </c>
      <c r="L132" s="112">
        <v>-683.69999999999993</v>
      </c>
      <c r="M132" s="38">
        <v>0</v>
      </c>
      <c r="N132" s="112">
        <v>0</v>
      </c>
      <c r="O132" s="112">
        <v>0</v>
      </c>
      <c r="P132" s="112">
        <v>0</v>
      </c>
      <c r="Q132" s="112">
        <v>0</v>
      </c>
      <c r="R132" s="112">
        <v>-985.95</v>
      </c>
      <c r="S132" s="113">
        <v>0</v>
      </c>
      <c r="T132" s="112">
        <v>0</v>
      </c>
      <c r="U132" s="112">
        <v>0</v>
      </c>
      <c r="V132" s="112">
        <v>0</v>
      </c>
      <c r="W132" s="112">
        <v>0</v>
      </c>
      <c r="X132" s="112">
        <v>0</v>
      </c>
      <c r="Y132" s="112">
        <v>0</v>
      </c>
      <c r="Z132" s="112">
        <v>0</v>
      </c>
      <c r="AA132" s="112">
        <v>0</v>
      </c>
      <c r="AB132" s="112">
        <v>0</v>
      </c>
    </row>
    <row r="133" spans="1:28" x14ac:dyDescent="0.25">
      <c r="A133" s="120"/>
      <c r="B133" s="111" t="s">
        <v>34</v>
      </c>
      <c r="C133" s="112">
        <f t="shared" si="2"/>
        <v>18244.740000000005</v>
      </c>
      <c r="D133" s="112">
        <v>17527.650000000001</v>
      </c>
      <c r="E133" s="112">
        <v>76.58</v>
      </c>
      <c r="F133" s="112">
        <v>78.130000000000109</v>
      </c>
      <c r="G133" s="112">
        <v>171.77</v>
      </c>
      <c r="H133" s="112">
        <v>390.61</v>
      </c>
      <c r="I133" s="112">
        <v>0</v>
      </c>
      <c r="J133" s="112">
        <v>0</v>
      </c>
      <c r="K133" s="112">
        <v>-882.69999999999993</v>
      </c>
      <c r="L133" s="112">
        <v>-660.2</v>
      </c>
      <c r="M133" s="38">
        <v>0</v>
      </c>
      <c r="N133" s="112">
        <v>0</v>
      </c>
      <c r="O133" s="112">
        <v>0</v>
      </c>
      <c r="P133" s="112">
        <v>0</v>
      </c>
      <c r="Q133" s="112">
        <v>0</v>
      </c>
      <c r="R133" s="112">
        <v>-902.26</v>
      </c>
      <c r="S133" s="113">
        <v>0</v>
      </c>
      <c r="T133" s="112">
        <v>0</v>
      </c>
      <c r="U133" s="112">
        <v>0</v>
      </c>
      <c r="V133" s="112">
        <v>0</v>
      </c>
      <c r="W133" s="112">
        <v>0</v>
      </c>
      <c r="X133" s="112">
        <v>0</v>
      </c>
      <c r="Y133" s="112">
        <v>0</v>
      </c>
      <c r="Z133" s="112">
        <v>0</v>
      </c>
      <c r="AA133" s="112">
        <v>0</v>
      </c>
      <c r="AB133" s="112">
        <v>0</v>
      </c>
    </row>
    <row r="134" spans="1:28" x14ac:dyDescent="0.25">
      <c r="A134" s="120"/>
      <c r="B134" s="111" t="s">
        <v>23</v>
      </c>
      <c r="C134" s="112">
        <f t="shared" si="2"/>
        <v>18463.5</v>
      </c>
      <c r="D134" s="112">
        <v>17692.8</v>
      </c>
      <c r="E134" s="112">
        <v>99.9</v>
      </c>
      <c r="F134" s="112">
        <v>78.699999999999903</v>
      </c>
      <c r="G134" s="112">
        <v>173</v>
      </c>
      <c r="H134" s="112">
        <v>419.1</v>
      </c>
      <c r="I134" s="112">
        <v>0</v>
      </c>
      <c r="J134" s="112">
        <v>0</v>
      </c>
      <c r="K134" s="112">
        <v>-692.5</v>
      </c>
      <c r="L134" s="112">
        <v>-633.9</v>
      </c>
      <c r="M134" s="38">
        <v>0</v>
      </c>
      <c r="N134" s="112">
        <v>0</v>
      </c>
      <c r="O134" s="112">
        <v>0</v>
      </c>
      <c r="P134" s="112">
        <v>0</v>
      </c>
      <c r="Q134" s="112">
        <v>0</v>
      </c>
      <c r="R134" s="112">
        <v>-1116.5</v>
      </c>
      <c r="S134" s="113">
        <v>0</v>
      </c>
      <c r="T134" s="112">
        <v>0</v>
      </c>
      <c r="U134" s="112">
        <v>0</v>
      </c>
      <c r="V134" s="112">
        <v>0</v>
      </c>
      <c r="W134" s="112">
        <v>0</v>
      </c>
      <c r="X134" s="112">
        <v>0</v>
      </c>
      <c r="Y134" s="112">
        <v>0</v>
      </c>
      <c r="Z134" s="112">
        <v>0</v>
      </c>
      <c r="AA134" s="112">
        <v>0</v>
      </c>
      <c r="AB134" s="112">
        <v>0</v>
      </c>
    </row>
    <row r="135" spans="1:28" s="81" customFormat="1" x14ac:dyDescent="0.25">
      <c r="A135" s="168">
        <v>2021</v>
      </c>
      <c r="B135" s="169" t="s">
        <v>24</v>
      </c>
      <c r="C135" s="170">
        <f t="shared" si="2"/>
        <v>18248.609999999997</v>
      </c>
      <c r="D135" s="170">
        <v>17494.32</v>
      </c>
      <c r="E135" s="171">
        <v>89.44</v>
      </c>
      <c r="F135" s="170">
        <v>78.709999999999923</v>
      </c>
      <c r="G135" s="171">
        <v>173.09</v>
      </c>
      <c r="H135" s="170">
        <v>413.05</v>
      </c>
      <c r="I135" s="170">
        <v>0</v>
      </c>
      <c r="J135" s="171">
        <v>0</v>
      </c>
      <c r="K135" s="170">
        <v>-687.9</v>
      </c>
      <c r="L135" s="170">
        <v>-603.5</v>
      </c>
      <c r="M135" s="172">
        <v>0</v>
      </c>
      <c r="N135" s="170">
        <v>0</v>
      </c>
      <c r="O135" s="170">
        <v>0</v>
      </c>
      <c r="P135" s="170">
        <v>0</v>
      </c>
      <c r="Q135" s="170">
        <v>0</v>
      </c>
      <c r="R135" s="170">
        <v>-917.97</v>
      </c>
      <c r="S135" s="170">
        <v>0</v>
      </c>
      <c r="T135" s="170">
        <v>0</v>
      </c>
      <c r="U135" s="170">
        <v>0</v>
      </c>
      <c r="V135" s="170">
        <v>0</v>
      </c>
      <c r="W135" s="170">
        <v>0</v>
      </c>
      <c r="X135" s="170">
        <v>0</v>
      </c>
      <c r="Y135" s="170">
        <v>0</v>
      </c>
      <c r="Z135" s="170">
        <v>0</v>
      </c>
      <c r="AA135" s="170">
        <v>0</v>
      </c>
      <c r="AB135" s="170">
        <v>0</v>
      </c>
    </row>
    <row r="136" spans="1:28" s="81" customFormat="1" x14ac:dyDescent="0.25">
      <c r="A136" s="173"/>
      <c r="B136" s="174" t="s">
        <v>25</v>
      </c>
      <c r="C136" s="175">
        <f t="shared" si="2"/>
        <v>18369.700000000004</v>
      </c>
      <c r="D136" s="176">
        <v>17634.7</v>
      </c>
      <c r="E136" s="175">
        <v>97.2</v>
      </c>
      <c r="F136" s="175">
        <v>78.699999999999903</v>
      </c>
      <c r="G136" s="175">
        <v>172.9</v>
      </c>
      <c r="H136" s="175">
        <v>386.2</v>
      </c>
      <c r="I136" s="175">
        <v>0</v>
      </c>
      <c r="J136" s="175">
        <v>0</v>
      </c>
      <c r="K136" s="175">
        <v>-762.7</v>
      </c>
      <c r="L136" s="175">
        <v>-590.79999999999995</v>
      </c>
      <c r="M136" s="175">
        <v>0</v>
      </c>
      <c r="N136" s="175">
        <v>0</v>
      </c>
      <c r="O136" s="175">
        <v>0</v>
      </c>
      <c r="P136" s="175">
        <v>0</v>
      </c>
      <c r="Q136" s="175">
        <v>0</v>
      </c>
      <c r="R136" s="175">
        <v>-1012</v>
      </c>
      <c r="S136" s="175">
        <v>0</v>
      </c>
      <c r="T136" s="175">
        <v>0</v>
      </c>
      <c r="U136" s="175">
        <v>0</v>
      </c>
      <c r="V136" s="175">
        <v>0</v>
      </c>
      <c r="W136" s="175">
        <v>0</v>
      </c>
      <c r="X136" s="175">
        <v>0</v>
      </c>
      <c r="Y136" s="175">
        <v>0</v>
      </c>
      <c r="Z136" s="175">
        <v>0</v>
      </c>
      <c r="AA136" s="175">
        <v>0</v>
      </c>
      <c r="AB136" s="175">
        <v>0</v>
      </c>
    </row>
    <row r="137" spans="1:28" s="81" customFormat="1" x14ac:dyDescent="0.25">
      <c r="A137" s="173"/>
      <c r="B137" s="174" t="s">
        <v>26</v>
      </c>
      <c r="C137" s="175">
        <f t="shared" si="2"/>
        <v>18695.139999999996</v>
      </c>
      <c r="D137" s="176">
        <v>17942.46</v>
      </c>
      <c r="E137" s="175">
        <v>130.28</v>
      </c>
      <c r="F137" s="175">
        <v>77.429999999999893</v>
      </c>
      <c r="G137" s="175">
        <v>170.21</v>
      </c>
      <c r="H137" s="175">
        <v>374.76</v>
      </c>
      <c r="I137" s="175">
        <v>0</v>
      </c>
      <c r="J137" s="175">
        <v>0</v>
      </c>
      <c r="K137" s="175">
        <v>-761.3</v>
      </c>
      <c r="L137" s="175">
        <v>-594.9</v>
      </c>
      <c r="M137" s="175">
        <v>0</v>
      </c>
      <c r="N137" s="175">
        <v>0</v>
      </c>
      <c r="O137" s="175">
        <v>0</v>
      </c>
      <c r="P137" s="175">
        <v>0</v>
      </c>
      <c r="Q137" s="175">
        <v>0</v>
      </c>
      <c r="R137" s="175">
        <v>-1065.6600000000001</v>
      </c>
      <c r="S137" s="175">
        <v>0</v>
      </c>
      <c r="T137" s="175">
        <v>0</v>
      </c>
      <c r="U137" s="175">
        <v>0</v>
      </c>
      <c r="V137" s="175">
        <v>0</v>
      </c>
      <c r="W137" s="175">
        <v>0</v>
      </c>
      <c r="X137" s="175">
        <v>0</v>
      </c>
      <c r="Y137" s="175">
        <v>0</v>
      </c>
      <c r="Z137" s="175">
        <v>0</v>
      </c>
      <c r="AA137" s="175">
        <v>0</v>
      </c>
      <c r="AB137" s="175">
        <v>0</v>
      </c>
    </row>
    <row r="138" spans="1:28" s="81" customFormat="1" x14ac:dyDescent="0.25">
      <c r="A138" s="173"/>
      <c r="B138" s="174" t="s">
        <v>27</v>
      </c>
      <c r="C138" s="175">
        <f t="shared" si="2"/>
        <v>18807.52</v>
      </c>
      <c r="D138" s="176">
        <v>18044.5</v>
      </c>
      <c r="E138" s="175">
        <v>120.35</v>
      </c>
      <c r="F138" s="175">
        <v>78.45</v>
      </c>
      <c r="G138" s="175">
        <v>172.48</v>
      </c>
      <c r="H138" s="175">
        <v>391.74</v>
      </c>
      <c r="I138" s="175">
        <v>0</v>
      </c>
      <c r="J138" s="175">
        <v>0</v>
      </c>
      <c r="K138" s="175">
        <v>-642.79999999999995</v>
      </c>
      <c r="L138" s="175">
        <v>-702.4</v>
      </c>
      <c r="M138" s="175">
        <v>0</v>
      </c>
      <c r="N138" s="175">
        <v>0</v>
      </c>
      <c r="O138" s="175">
        <v>0</v>
      </c>
      <c r="P138" s="175">
        <v>0</v>
      </c>
      <c r="Q138" s="175">
        <v>0</v>
      </c>
      <c r="R138" s="175">
        <v>-1120.0999999999999</v>
      </c>
      <c r="S138" s="175">
        <v>0</v>
      </c>
      <c r="T138" s="175">
        <v>0</v>
      </c>
      <c r="U138" s="175">
        <v>0</v>
      </c>
      <c r="V138" s="175">
        <v>0</v>
      </c>
      <c r="W138" s="175">
        <v>0</v>
      </c>
      <c r="X138" s="175">
        <v>0</v>
      </c>
      <c r="Y138" s="175">
        <v>0</v>
      </c>
      <c r="Z138" s="175">
        <v>0</v>
      </c>
      <c r="AA138" s="175">
        <v>0</v>
      </c>
      <c r="AB138" s="175">
        <v>0</v>
      </c>
    </row>
    <row r="139" spans="1:28" s="81" customFormat="1" x14ac:dyDescent="0.25">
      <c r="A139" s="173"/>
      <c r="B139" s="174" t="s">
        <v>28</v>
      </c>
      <c r="C139" s="175">
        <f t="shared" si="2"/>
        <v>18925.03</v>
      </c>
      <c r="D139" s="176">
        <v>18129.8</v>
      </c>
      <c r="E139" s="175">
        <v>121.77000000000001</v>
      </c>
      <c r="F139" s="175">
        <v>78.919999999999959</v>
      </c>
      <c r="G139" s="175">
        <v>173.48</v>
      </c>
      <c r="H139" s="175">
        <v>421.06</v>
      </c>
      <c r="I139" s="175">
        <v>0</v>
      </c>
      <c r="J139" s="175">
        <v>0</v>
      </c>
      <c r="K139" s="175">
        <v>-657.3</v>
      </c>
      <c r="L139" s="175">
        <v>-717.50000000000011</v>
      </c>
      <c r="M139" s="175">
        <v>0</v>
      </c>
      <c r="N139" s="175">
        <v>0</v>
      </c>
      <c r="O139" s="175">
        <v>0</v>
      </c>
      <c r="P139" s="175">
        <v>0</v>
      </c>
      <c r="Q139" s="175">
        <v>0</v>
      </c>
      <c r="R139" s="175">
        <v>-1044.3600000000001</v>
      </c>
      <c r="S139" s="175">
        <v>0</v>
      </c>
      <c r="T139" s="175">
        <v>0</v>
      </c>
      <c r="U139" s="175">
        <v>0</v>
      </c>
      <c r="V139" s="175">
        <v>0</v>
      </c>
      <c r="W139" s="175">
        <v>0</v>
      </c>
      <c r="X139" s="175">
        <v>0</v>
      </c>
      <c r="Y139" s="175">
        <v>0</v>
      </c>
      <c r="Z139" s="175">
        <v>0</v>
      </c>
      <c r="AA139" s="175">
        <v>0</v>
      </c>
      <c r="AB139" s="175">
        <v>0</v>
      </c>
    </row>
    <row r="140" spans="1:28" s="81" customFormat="1" x14ac:dyDescent="0.25">
      <c r="A140" s="173"/>
      <c r="B140" s="174" t="s">
        <v>29</v>
      </c>
      <c r="C140" s="175">
        <f t="shared" si="2"/>
        <v>18744.130000000005</v>
      </c>
      <c r="D140" s="176">
        <v>17984.560000000001</v>
      </c>
      <c r="E140" s="175">
        <v>118.67999999999998</v>
      </c>
      <c r="F140" s="175">
        <v>77.92999999999995</v>
      </c>
      <c r="G140" s="175">
        <v>172.22</v>
      </c>
      <c r="H140" s="175">
        <v>390.74</v>
      </c>
      <c r="I140" s="175">
        <v>0</v>
      </c>
      <c r="J140" s="175">
        <v>0</v>
      </c>
      <c r="K140" s="175">
        <v>-1378</v>
      </c>
      <c r="L140" s="175">
        <v>-722.5</v>
      </c>
      <c r="M140" s="175">
        <v>0</v>
      </c>
      <c r="N140" s="175">
        <v>0</v>
      </c>
      <c r="O140" s="175">
        <v>0</v>
      </c>
      <c r="P140" s="175">
        <v>0</v>
      </c>
      <c r="Q140" s="175">
        <v>0</v>
      </c>
      <c r="R140" s="175">
        <v>-947.31999999999994</v>
      </c>
      <c r="S140" s="175">
        <v>0</v>
      </c>
      <c r="T140" s="175">
        <v>0</v>
      </c>
      <c r="U140" s="175">
        <v>0</v>
      </c>
      <c r="V140" s="175">
        <v>0</v>
      </c>
      <c r="W140" s="175">
        <v>0</v>
      </c>
      <c r="X140" s="175">
        <v>0</v>
      </c>
      <c r="Y140" s="175">
        <v>0</v>
      </c>
      <c r="Z140" s="175">
        <v>0</v>
      </c>
      <c r="AA140" s="175">
        <v>0</v>
      </c>
      <c r="AB140" s="175">
        <v>0</v>
      </c>
    </row>
    <row r="141" spans="1:28" s="81" customFormat="1" x14ac:dyDescent="0.25">
      <c r="A141" s="173"/>
      <c r="B141" s="174" t="s">
        <v>30</v>
      </c>
      <c r="C141" s="175">
        <f t="shared" si="2"/>
        <v>19162.359999999997</v>
      </c>
      <c r="D141" s="176">
        <v>18384.87</v>
      </c>
      <c r="E141" s="175">
        <v>122.3</v>
      </c>
      <c r="F141" s="175">
        <v>78.049999999999955</v>
      </c>
      <c r="G141" s="175">
        <v>172.52</v>
      </c>
      <c r="H141" s="175">
        <v>404.62</v>
      </c>
      <c r="I141" s="175">
        <v>0</v>
      </c>
      <c r="J141" s="175">
        <v>0</v>
      </c>
      <c r="K141" s="175">
        <v>-1414</v>
      </c>
      <c r="L141" s="175">
        <v>-728.7</v>
      </c>
      <c r="M141" s="175">
        <v>0</v>
      </c>
      <c r="N141" s="175">
        <v>0</v>
      </c>
      <c r="O141" s="175">
        <v>0</v>
      </c>
      <c r="P141" s="175">
        <v>0</v>
      </c>
      <c r="Q141" s="175">
        <v>0</v>
      </c>
      <c r="R141" s="175">
        <v>-1143.22</v>
      </c>
      <c r="S141" s="175">
        <v>0</v>
      </c>
      <c r="T141" s="175">
        <v>0</v>
      </c>
      <c r="U141" s="175">
        <v>0</v>
      </c>
      <c r="V141" s="175">
        <v>0</v>
      </c>
      <c r="W141" s="175">
        <v>0</v>
      </c>
      <c r="X141" s="175">
        <v>0</v>
      </c>
      <c r="Y141" s="175">
        <v>0</v>
      </c>
      <c r="Z141" s="175">
        <v>0</v>
      </c>
      <c r="AA141" s="175">
        <v>0</v>
      </c>
      <c r="AB141" s="175">
        <v>0</v>
      </c>
    </row>
    <row r="142" spans="1:28" s="81" customFormat="1" x14ac:dyDescent="0.25">
      <c r="A142" s="173"/>
      <c r="B142" s="174" t="s">
        <v>31</v>
      </c>
      <c r="C142" s="175">
        <f t="shared" si="2"/>
        <v>19805.658530680001</v>
      </c>
      <c r="D142" s="176">
        <v>18413.5</v>
      </c>
      <c r="E142" s="175">
        <v>155.12134205000001</v>
      </c>
      <c r="F142" s="175">
        <v>77.808676859999991</v>
      </c>
      <c r="G142" s="175">
        <v>757.02762345000008</v>
      </c>
      <c r="H142" s="175">
        <v>402.20088831999999</v>
      </c>
      <c r="I142" s="175">
        <v>0</v>
      </c>
      <c r="J142" s="175">
        <v>0</v>
      </c>
      <c r="K142" s="175">
        <v>-1418.1000000000001</v>
      </c>
      <c r="L142" s="175">
        <v>-724.7</v>
      </c>
      <c r="M142" s="175">
        <v>0</v>
      </c>
      <c r="N142" s="175">
        <v>0</v>
      </c>
      <c r="O142" s="175">
        <v>0</v>
      </c>
      <c r="P142" s="175">
        <v>0</v>
      </c>
      <c r="Q142" s="175">
        <v>0</v>
      </c>
      <c r="R142" s="175">
        <v>-974.70485637999991</v>
      </c>
      <c r="S142" s="175">
        <v>0</v>
      </c>
      <c r="T142" s="175">
        <v>0</v>
      </c>
      <c r="U142" s="175">
        <v>0</v>
      </c>
      <c r="V142" s="175">
        <v>0</v>
      </c>
      <c r="W142" s="175">
        <v>0</v>
      </c>
      <c r="X142" s="175">
        <v>0</v>
      </c>
      <c r="Y142" s="175">
        <v>0</v>
      </c>
      <c r="Z142" s="175">
        <v>0</v>
      </c>
      <c r="AA142" s="175">
        <v>0</v>
      </c>
      <c r="AB142" s="175">
        <v>0</v>
      </c>
    </row>
    <row r="143" spans="1:28" s="81" customFormat="1" x14ac:dyDescent="0.25">
      <c r="A143" s="173"/>
      <c r="B143" s="174" t="s">
        <v>32</v>
      </c>
      <c r="C143" s="175">
        <f t="shared" si="2"/>
        <v>19822.506490510001</v>
      </c>
      <c r="D143" s="176">
        <v>18478.14</v>
      </c>
      <c r="E143" s="175">
        <v>132.28092744</v>
      </c>
      <c r="F143" s="175">
        <v>76.968201780000101</v>
      </c>
      <c r="G143" s="175">
        <v>748.88394905999996</v>
      </c>
      <c r="H143" s="175">
        <v>386.23341223</v>
      </c>
      <c r="I143" s="175">
        <v>0</v>
      </c>
      <c r="J143" s="175">
        <v>0</v>
      </c>
      <c r="K143" s="175">
        <v>-1212.58899728141</v>
      </c>
      <c r="L143" s="175">
        <v>-691.10724956153899</v>
      </c>
      <c r="M143" s="175">
        <v>0</v>
      </c>
      <c r="N143" s="175">
        <v>0</v>
      </c>
      <c r="O143" s="175">
        <v>0</v>
      </c>
      <c r="P143" s="175">
        <v>0</v>
      </c>
      <c r="Q143" s="175">
        <v>0</v>
      </c>
      <c r="R143" s="175">
        <v>-1115.40635954</v>
      </c>
      <c r="S143" s="175">
        <v>0</v>
      </c>
      <c r="T143" s="175">
        <v>0</v>
      </c>
      <c r="U143" s="175">
        <v>0</v>
      </c>
      <c r="V143" s="175">
        <v>0</v>
      </c>
      <c r="W143" s="175">
        <v>0</v>
      </c>
      <c r="X143" s="175">
        <v>0</v>
      </c>
      <c r="Y143" s="175">
        <v>0</v>
      </c>
      <c r="Z143" s="175">
        <v>0</v>
      </c>
      <c r="AA143" s="175">
        <v>0</v>
      </c>
      <c r="AB143" s="175">
        <v>0</v>
      </c>
    </row>
    <row r="144" spans="1:28" s="81" customFormat="1" x14ac:dyDescent="0.25">
      <c r="A144" s="173"/>
      <c r="B144" s="174" t="s">
        <v>33</v>
      </c>
      <c r="C144" s="175">
        <f t="shared" si="2"/>
        <v>20658.464752069998</v>
      </c>
      <c r="D144" s="176">
        <v>19306.509999999998</v>
      </c>
      <c r="E144" s="175">
        <v>130.17986676999999</v>
      </c>
      <c r="F144" s="175">
        <v>77.323779509999895</v>
      </c>
      <c r="G144" s="175">
        <v>752.37809614000003</v>
      </c>
      <c r="H144" s="175">
        <v>392.07300964999996</v>
      </c>
      <c r="I144" s="175">
        <v>0</v>
      </c>
      <c r="J144" s="175">
        <v>0</v>
      </c>
      <c r="K144" s="175">
        <v>-1251.0072225613915</v>
      </c>
      <c r="L144" s="175">
        <v>-556.39083354404647</v>
      </c>
      <c r="M144" s="175">
        <v>0</v>
      </c>
      <c r="N144" s="175">
        <v>0</v>
      </c>
      <c r="O144" s="175">
        <v>0</v>
      </c>
      <c r="P144" s="175">
        <v>0</v>
      </c>
      <c r="Q144" s="175">
        <v>0</v>
      </c>
      <c r="R144" s="175">
        <v>-1050.4097807100002</v>
      </c>
      <c r="S144" s="175">
        <v>0</v>
      </c>
      <c r="T144" s="175">
        <v>0</v>
      </c>
      <c r="U144" s="175">
        <v>0</v>
      </c>
      <c r="V144" s="175">
        <v>0</v>
      </c>
      <c r="W144" s="175">
        <v>0</v>
      </c>
      <c r="X144" s="175">
        <v>0</v>
      </c>
      <c r="Y144" s="175">
        <v>0</v>
      </c>
      <c r="Z144" s="175">
        <v>0</v>
      </c>
      <c r="AA144" s="175">
        <v>0</v>
      </c>
      <c r="AB144" s="175">
        <v>0</v>
      </c>
    </row>
    <row r="145" spans="1:28" s="81" customFormat="1" x14ac:dyDescent="0.25">
      <c r="A145" s="173"/>
      <c r="B145" s="174" t="s">
        <v>34</v>
      </c>
      <c r="C145" s="175">
        <f t="shared" si="2"/>
        <v>20697.143390430003</v>
      </c>
      <c r="D145" s="176">
        <v>19348.330000000002</v>
      </c>
      <c r="E145" s="175">
        <v>127.83333897999999</v>
      </c>
      <c r="F145" s="175">
        <v>76.527015749999919</v>
      </c>
      <c r="G145" s="175">
        <v>744.56804084999999</v>
      </c>
      <c r="H145" s="175">
        <v>399.88499485</v>
      </c>
      <c r="I145" s="175">
        <v>0</v>
      </c>
      <c r="J145" s="175">
        <v>0</v>
      </c>
      <c r="K145" s="175">
        <v>-1317.3309329502918</v>
      </c>
      <c r="L145" s="175">
        <v>-706.41050005124498</v>
      </c>
      <c r="M145" s="175">
        <v>0</v>
      </c>
      <c r="N145" s="175">
        <v>0</v>
      </c>
      <c r="O145" s="175">
        <v>0</v>
      </c>
      <c r="P145" s="175">
        <v>0</v>
      </c>
      <c r="Q145" s="175">
        <v>0</v>
      </c>
      <c r="R145" s="175">
        <v>-1072.6050521</v>
      </c>
      <c r="S145" s="175">
        <v>0</v>
      </c>
      <c r="T145" s="175">
        <v>0</v>
      </c>
      <c r="U145" s="175">
        <v>0</v>
      </c>
      <c r="V145" s="175">
        <v>0</v>
      </c>
      <c r="W145" s="175">
        <v>0</v>
      </c>
      <c r="X145" s="175">
        <v>0</v>
      </c>
      <c r="Y145" s="175">
        <v>0</v>
      </c>
      <c r="Z145" s="175">
        <v>0</v>
      </c>
      <c r="AA145" s="175">
        <v>0</v>
      </c>
      <c r="AB145" s="175">
        <v>0</v>
      </c>
    </row>
    <row r="146" spans="1:28" s="81" customFormat="1" x14ac:dyDescent="0.25">
      <c r="A146" s="173"/>
      <c r="B146" s="174" t="s">
        <v>23</v>
      </c>
      <c r="C146" s="175">
        <f t="shared" si="2"/>
        <v>20934.893875690002</v>
      </c>
      <c r="D146" s="176">
        <v>19589.97</v>
      </c>
      <c r="E146" s="175">
        <v>121.12817986</v>
      </c>
      <c r="F146" s="175">
        <v>76.46135932</v>
      </c>
      <c r="G146" s="175">
        <v>743.96996103000004</v>
      </c>
      <c r="H146" s="175">
        <v>403.36437547999998</v>
      </c>
      <c r="I146" s="175">
        <v>0</v>
      </c>
      <c r="J146" s="175">
        <v>0</v>
      </c>
      <c r="K146" s="175">
        <v>-1304.8306808463501</v>
      </c>
      <c r="L146" s="175">
        <v>-598.63474442397296</v>
      </c>
      <c r="M146" s="175">
        <v>0</v>
      </c>
      <c r="N146" s="175">
        <v>0</v>
      </c>
      <c r="O146" s="175">
        <v>0</v>
      </c>
      <c r="P146" s="175">
        <v>0</v>
      </c>
      <c r="Q146" s="175">
        <v>0</v>
      </c>
      <c r="R146" s="175">
        <v>-1242.0039254000001</v>
      </c>
      <c r="S146" s="175">
        <v>0</v>
      </c>
      <c r="T146" s="175">
        <v>0</v>
      </c>
      <c r="U146" s="175">
        <v>0</v>
      </c>
      <c r="V146" s="175">
        <v>0</v>
      </c>
      <c r="W146" s="175">
        <v>0</v>
      </c>
      <c r="X146" s="175">
        <v>0</v>
      </c>
      <c r="Y146" s="175">
        <v>0</v>
      </c>
      <c r="Z146" s="175">
        <v>0</v>
      </c>
      <c r="AA146" s="175">
        <v>0</v>
      </c>
      <c r="AB146" s="175">
        <v>0</v>
      </c>
    </row>
    <row r="147" spans="1:28" s="81" customFormat="1" x14ac:dyDescent="0.25">
      <c r="A147" s="168">
        <v>2022</v>
      </c>
      <c r="B147" s="169" t="s">
        <v>24</v>
      </c>
      <c r="C147" s="170">
        <f t="shared" ref="C147:C148" si="3">SUM(D147:I147)</f>
        <v>20808.71350767</v>
      </c>
      <c r="D147" s="170">
        <v>19473.71</v>
      </c>
      <c r="E147" s="171">
        <v>121.23226153</v>
      </c>
      <c r="F147" s="170">
        <v>76.03462477000005</v>
      </c>
      <c r="G147" s="171">
        <v>739.87941841999998</v>
      </c>
      <c r="H147" s="170">
        <v>397.85720294999999</v>
      </c>
      <c r="I147" s="170">
        <v>0</v>
      </c>
      <c r="J147" s="171">
        <v>0</v>
      </c>
      <c r="K147" s="170">
        <v>-1187.4186439950527</v>
      </c>
      <c r="L147" s="170">
        <v>-556.50316977341811</v>
      </c>
      <c r="M147" s="172">
        <v>0</v>
      </c>
      <c r="N147" s="170">
        <v>0</v>
      </c>
      <c r="O147" s="170">
        <v>0</v>
      </c>
      <c r="P147" s="170">
        <v>0</v>
      </c>
      <c r="Q147" s="170">
        <v>0</v>
      </c>
      <c r="R147" s="170">
        <v>-1002.51935999</v>
      </c>
      <c r="S147" s="170">
        <v>0</v>
      </c>
      <c r="T147" s="170">
        <v>0</v>
      </c>
      <c r="U147" s="170">
        <v>0</v>
      </c>
      <c r="V147" s="170">
        <v>0</v>
      </c>
      <c r="W147" s="170">
        <v>0</v>
      </c>
      <c r="X147" s="170">
        <v>0</v>
      </c>
      <c r="Y147" s="170">
        <v>0</v>
      </c>
      <c r="Z147" s="170">
        <v>0</v>
      </c>
      <c r="AA147" s="170">
        <v>0</v>
      </c>
      <c r="AB147" s="170">
        <v>0</v>
      </c>
    </row>
    <row r="148" spans="1:28" s="81" customFormat="1" x14ac:dyDescent="0.25">
      <c r="A148" s="173"/>
      <c r="B148" s="174" t="s">
        <v>25</v>
      </c>
      <c r="C148" s="175">
        <f t="shared" si="3"/>
        <v>20831.16683341</v>
      </c>
      <c r="D148" s="176">
        <v>19475.05</v>
      </c>
      <c r="E148" s="175">
        <v>115.17988915000001</v>
      </c>
      <c r="F148" s="175">
        <v>76.202938689999883</v>
      </c>
      <c r="G148" s="175">
        <v>741.47954014999993</v>
      </c>
      <c r="H148" s="175">
        <v>423.25446542000003</v>
      </c>
      <c r="I148" s="175">
        <v>0</v>
      </c>
      <c r="J148" s="175">
        <v>0</v>
      </c>
      <c r="K148" s="175">
        <v>-1057.9064954023647</v>
      </c>
      <c r="L148" s="175">
        <v>-460.74713885286349</v>
      </c>
      <c r="M148" s="175">
        <v>0</v>
      </c>
      <c r="N148" s="175">
        <v>0</v>
      </c>
      <c r="O148" s="175">
        <v>0</v>
      </c>
      <c r="P148" s="175">
        <v>0</v>
      </c>
      <c r="Q148" s="175">
        <v>0</v>
      </c>
      <c r="R148" s="175">
        <v>-1002.30148774</v>
      </c>
      <c r="S148" s="175">
        <v>0</v>
      </c>
      <c r="T148" s="175">
        <v>0</v>
      </c>
      <c r="U148" s="175">
        <v>0</v>
      </c>
      <c r="V148" s="175">
        <v>0</v>
      </c>
      <c r="W148" s="175">
        <v>0</v>
      </c>
      <c r="X148" s="175">
        <v>0</v>
      </c>
      <c r="Y148" s="175">
        <v>0</v>
      </c>
      <c r="Z148" s="175">
        <v>0</v>
      </c>
      <c r="AA148" s="175">
        <v>0</v>
      </c>
      <c r="AB148" s="175">
        <v>0</v>
      </c>
    </row>
    <row r="149" spans="1:28" s="81" customFormat="1" x14ac:dyDescent="0.25">
      <c r="A149" s="173"/>
      <c r="B149" s="174" t="s">
        <v>26</v>
      </c>
      <c r="C149" s="175">
        <f>SUM(D149:I149)</f>
        <v>20758.771412829999</v>
      </c>
      <c r="D149" s="176">
        <v>19366.990000000002</v>
      </c>
      <c r="E149" s="175">
        <v>150.83414553</v>
      </c>
      <c r="F149" s="175">
        <v>75.522002259999994</v>
      </c>
      <c r="G149" s="175">
        <v>735.01258340000004</v>
      </c>
      <c r="H149" s="175">
        <v>430.41268164000002</v>
      </c>
      <c r="I149" s="175">
        <v>0</v>
      </c>
      <c r="J149" s="175">
        <v>0</v>
      </c>
      <c r="K149" s="175">
        <v>-1089.01359403123</v>
      </c>
      <c r="L149" s="175">
        <v>-557.98977686668104</v>
      </c>
      <c r="M149" s="175">
        <v>0</v>
      </c>
      <c r="N149" s="175">
        <v>0</v>
      </c>
      <c r="O149" s="175">
        <v>0</v>
      </c>
      <c r="P149" s="175">
        <v>0</v>
      </c>
      <c r="Q149" s="175">
        <v>0</v>
      </c>
      <c r="R149" s="175">
        <v>-943.21930496000004</v>
      </c>
      <c r="S149" s="175">
        <v>0</v>
      </c>
      <c r="T149" s="175">
        <v>0</v>
      </c>
      <c r="U149" s="175">
        <v>0</v>
      </c>
      <c r="V149" s="175">
        <v>0</v>
      </c>
      <c r="W149" s="175">
        <v>0</v>
      </c>
      <c r="X149" s="175">
        <v>0</v>
      </c>
      <c r="Y149" s="175">
        <v>0</v>
      </c>
      <c r="Z149" s="175">
        <v>0</v>
      </c>
      <c r="AA149" s="175">
        <v>0</v>
      </c>
      <c r="AB149" s="175">
        <v>0</v>
      </c>
    </row>
    <row r="150" spans="1:28" s="81" customFormat="1" x14ac:dyDescent="0.25">
      <c r="A150" s="173"/>
      <c r="B150" s="174" t="s">
        <v>27</v>
      </c>
      <c r="C150" s="175">
        <f t="shared" ref="C150:C164" si="4">SUM(D150:I150)</f>
        <v>20839.026819069997</v>
      </c>
      <c r="D150" s="176">
        <v>19507.89</v>
      </c>
      <c r="E150" s="175">
        <v>119.10419258</v>
      </c>
      <c r="F150" s="175">
        <v>73.440751199999966</v>
      </c>
      <c r="G150" s="175">
        <v>715.01606579999998</v>
      </c>
      <c r="H150" s="175">
        <v>423.57580948999998</v>
      </c>
      <c r="I150" s="175">
        <v>0</v>
      </c>
      <c r="J150" s="175">
        <v>0</v>
      </c>
      <c r="K150" s="175">
        <v>-1157.2156962624308</v>
      </c>
      <c r="L150" s="175">
        <v>-566.73742586763501</v>
      </c>
      <c r="M150" s="175">
        <v>0</v>
      </c>
      <c r="N150" s="175">
        <v>0</v>
      </c>
      <c r="O150" s="175">
        <v>0</v>
      </c>
      <c r="P150" s="175">
        <v>0</v>
      </c>
      <c r="Q150" s="175">
        <v>0</v>
      </c>
      <c r="R150" s="175">
        <v>-1031.8207357700001</v>
      </c>
      <c r="S150" s="175">
        <v>0</v>
      </c>
      <c r="T150" s="175">
        <v>0</v>
      </c>
      <c r="U150" s="175">
        <v>0</v>
      </c>
      <c r="V150" s="175">
        <v>0</v>
      </c>
      <c r="W150" s="175">
        <v>0</v>
      </c>
      <c r="X150" s="175">
        <v>0</v>
      </c>
      <c r="Y150" s="175">
        <v>0</v>
      </c>
      <c r="Z150" s="175">
        <v>0</v>
      </c>
      <c r="AA150" s="175">
        <v>0</v>
      </c>
      <c r="AB150" s="175">
        <v>0</v>
      </c>
    </row>
    <row r="151" spans="1:28" s="81" customFormat="1" x14ac:dyDescent="0.25">
      <c r="A151" s="173"/>
      <c r="B151" s="174" t="s">
        <v>28</v>
      </c>
      <c r="C151" s="175">
        <f t="shared" si="4"/>
        <v>20982.017676880001</v>
      </c>
      <c r="D151" s="176">
        <v>19668.77</v>
      </c>
      <c r="E151" s="175">
        <v>114.33490129999998</v>
      </c>
      <c r="F151" s="175">
        <v>73.73564223000011</v>
      </c>
      <c r="G151" s="175">
        <v>717.69068908999998</v>
      </c>
      <c r="H151" s="175">
        <v>407.48644425999998</v>
      </c>
      <c r="I151" s="175">
        <v>0</v>
      </c>
      <c r="J151" s="175">
        <v>0</v>
      </c>
      <c r="K151" s="175">
        <v>-1182.9101980687608</v>
      </c>
      <c r="L151" s="175">
        <v>-581.61430516232735</v>
      </c>
      <c r="M151" s="175">
        <v>0</v>
      </c>
      <c r="N151" s="175">
        <v>0</v>
      </c>
      <c r="O151" s="175">
        <v>0</v>
      </c>
      <c r="P151" s="175">
        <v>0</v>
      </c>
      <c r="Q151" s="175">
        <v>0</v>
      </c>
      <c r="R151" s="175">
        <v>-1077.4048191100001</v>
      </c>
      <c r="S151" s="175">
        <v>0</v>
      </c>
      <c r="T151" s="175">
        <v>0</v>
      </c>
      <c r="U151" s="175">
        <v>0</v>
      </c>
      <c r="V151" s="175">
        <v>0</v>
      </c>
      <c r="W151" s="175">
        <v>0</v>
      </c>
      <c r="X151" s="175">
        <v>0</v>
      </c>
      <c r="Y151" s="175">
        <v>0</v>
      </c>
      <c r="Z151" s="175">
        <v>0</v>
      </c>
      <c r="AA151" s="175">
        <v>0</v>
      </c>
      <c r="AB151" s="175">
        <v>0</v>
      </c>
    </row>
    <row r="152" spans="1:28" s="81" customFormat="1" x14ac:dyDescent="0.25">
      <c r="A152" s="173"/>
      <c r="B152" s="174" t="s">
        <v>29</v>
      </c>
      <c r="C152" s="175">
        <f t="shared" si="4"/>
        <v>19870.850380250002</v>
      </c>
      <c r="D152" s="176">
        <v>18581.599999999999</v>
      </c>
      <c r="E152" s="175">
        <v>107.50521227999999</v>
      </c>
      <c r="F152" s="175">
        <v>72.538168409999997</v>
      </c>
      <c r="G152" s="175">
        <v>706.52963552999995</v>
      </c>
      <c r="H152" s="175">
        <v>402.67736402999998</v>
      </c>
      <c r="I152" s="175">
        <v>0</v>
      </c>
      <c r="J152" s="175">
        <v>0</v>
      </c>
      <c r="K152" s="175">
        <v>-494.09297402923698</v>
      </c>
      <c r="L152" s="175">
        <v>-545.671876648124</v>
      </c>
      <c r="M152" s="175">
        <v>0</v>
      </c>
      <c r="N152" s="175">
        <v>0</v>
      </c>
      <c r="O152" s="175">
        <v>0</v>
      </c>
      <c r="P152" s="175">
        <v>0</v>
      </c>
      <c r="Q152" s="175">
        <v>0</v>
      </c>
      <c r="R152" s="175">
        <v>-1079.4045154800001</v>
      </c>
      <c r="S152" s="175">
        <v>0</v>
      </c>
      <c r="T152" s="175">
        <v>0</v>
      </c>
      <c r="U152" s="175">
        <v>0</v>
      </c>
      <c r="V152" s="175">
        <v>0</v>
      </c>
      <c r="W152" s="175">
        <v>0</v>
      </c>
      <c r="X152" s="175">
        <v>0</v>
      </c>
      <c r="Y152" s="175">
        <v>0</v>
      </c>
      <c r="Z152" s="175">
        <v>0</v>
      </c>
      <c r="AA152" s="175">
        <v>0</v>
      </c>
      <c r="AB152" s="175">
        <v>0</v>
      </c>
    </row>
    <row r="153" spans="1:28" s="81" customFormat="1" x14ac:dyDescent="0.25">
      <c r="A153" s="173"/>
      <c r="B153" s="174" t="s">
        <v>30</v>
      </c>
      <c r="C153" s="175">
        <f t="shared" si="4"/>
        <v>20803.496510410001</v>
      </c>
      <c r="D153" s="176">
        <v>19508</v>
      </c>
      <c r="E153" s="175">
        <v>129.53115919000001</v>
      </c>
      <c r="F153" s="175">
        <v>72.309661210000002</v>
      </c>
      <c r="G153" s="175">
        <v>705.07314180000003</v>
      </c>
      <c r="H153" s="175">
        <v>388.58254821000003</v>
      </c>
      <c r="I153" s="175">
        <v>0</v>
      </c>
      <c r="J153" s="175">
        <v>0</v>
      </c>
      <c r="K153" s="175">
        <v>-526.55576825944001</v>
      </c>
      <c r="L153" s="175">
        <v>-518.615338219671</v>
      </c>
      <c r="M153" s="175">
        <v>0</v>
      </c>
      <c r="N153" s="175">
        <v>0</v>
      </c>
      <c r="O153" s="175">
        <v>0</v>
      </c>
      <c r="P153" s="175">
        <v>0</v>
      </c>
      <c r="Q153" s="175">
        <v>0</v>
      </c>
      <c r="R153" s="175">
        <v>-1127.5378042</v>
      </c>
      <c r="S153" s="175">
        <v>0</v>
      </c>
      <c r="T153" s="175">
        <v>0</v>
      </c>
      <c r="U153" s="175">
        <v>0</v>
      </c>
      <c r="V153" s="175">
        <v>0</v>
      </c>
      <c r="W153" s="175">
        <v>0</v>
      </c>
      <c r="X153" s="175">
        <v>0</v>
      </c>
      <c r="Y153" s="175">
        <v>0</v>
      </c>
      <c r="Z153" s="175">
        <v>0</v>
      </c>
      <c r="AA153" s="175">
        <v>0</v>
      </c>
      <c r="AB153" s="175">
        <v>0</v>
      </c>
    </row>
    <row r="154" spans="1:28" s="81" customFormat="1" x14ac:dyDescent="0.25">
      <c r="A154" s="173"/>
      <c r="B154" s="174" t="s">
        <v>31</v>
      </c>
      <c r="C154" s="175">
        <f t="shared" si="4"/>
        <v>21101.598527990001</v>
      </c>
      <c r="D154" s="176">
        <v>19841.830000000002</v>
      </c>
      <c r="E154" s="175">
        <v>115.91942349</v>
      </c>
      <c r="F154" s="175">
        <v>71.093891999999997</v>
      </c>
      <c r="G154" s="175">
        <v>692.48328684000001</v>
      </c>
      <c r="H154" s="175">
        <v>380.27192566000002</v>
      </c>
      <c r="I154" s="175">
        <v>0</v>
      </c>
      <c r="J154" s="175">
        <v>0</v>
      </c>
      <c r="K154" s="175">
        <v>-561.06937803304697</v>
      </c>
      <c r="L154" s="175">
        <v>-636.67741277191305</v>
      </c>
      <c r="M154" s="175">
        <v>0</v>
      </c>
      <c r="N154" s="175">
        <v>0</v>
      </c>
      <c r="O154" s="175">
        <v>0</v>
      </c>
      <c r="P154" s="175">
        <v>0</v>
      </c>
      <c r="Q154" s="175">
        <v>0</v>
      </c>
      <c r="R154" s="175">
        <v>-1015.93226433</v>
      </c>
      <c r="S154" s="175">
        <v>0</v>
      </c>
      <c r="T154" s="175">
        <v>0</v>
      </c>
      <c r="U154" s="175">
        <v>0</v>
      </c>
      <c r="V154" s="175">
        <v>0</v>
      </c>
      <c r="W154" s="175">
        <v>0</v>
      </c>
      <c r="X154" s="175">
        <v>0</v>
      </c>
      <c r="Y154" s="175">
        <v>0</v>
      </c>
      <c r="Z154" s="175">
        <v>0</v>
      </c>
      <c r="AA154" s="175">
        <v>0</v>
      </c>
      <c r="AB154" s="175">
        <v>0</v>
      </c>
    </row>
    <row r="155" spans="1:28" s="81" customFormat="1" x14ac:dyDescent="0.25">
      <c r="A155" s="173"/>
      <c r="B155" s="174" t="s">
        <v>32</v>
      </c>
      <c r="C155" s="175">
        <f t="shared" si="4"/>
        <v>20422.81150611</v>
      </c>
      <c r="D155" s="176">
        <v>19188.560000000001</v>
      </c>
      <c r="E155" s="175">
        <v>111.66901634</v>
      </c>
      <c r="F155" s="175">
        <v>69.921282230000003</v>
      </c>
      <c r="G155" s="175">
        <v>682.17365482000002</v>
      </c>
      <c r="H155" s="175">
        <v>370.48755272</v>
      </c>
      <c r="I155" s="175">
        <v>0</v>
      </c>
      <c r="J155" s="175">
        <v>0</v>
      </c>
      <c r="K155" s="175">
        <v>-580.63390117591405</v>
      </c>
      <c r="L155" s="175">
        <v>-695.67662733104203</v>
      </c>
      <c r="M155" s="175">
        <v>0</v>
      </c>
      <c r="N155" s="175">
        <v>0</v>
      </c>
      <c r="O155" s="175">
        <v>0</v>
      </c>
      <c r="P155" s="175">
        <v>0</v>
      </c>
      <c r="Q155" s="175">
        <v>0</v>
      </c>
      <c r="R155" s="175">
        <v>-1148.0201142999999</v>
      </c>
      <c r="S155" s="175">
        <v>0</v>
      </c>
      <c r="T155" s="175">
        <v>0</v>
      </c>
      <c r="U155" s="175">
        <v>0</v>
      </c>
      <c r="V155" s="175">
        <v>0</v>
      </c>
      <c r="W155" s="175">
        <v>0</v>
      </c>
      <c r="X155" s="175">
        <v>0</v>
      </c>
      <c r="Y155" s="175">
        <v>0</v>
      </c>
      <c r="Z155" s="175">
        <v>0</v>
      </c>
      <c r="AA155" s="175">
        <v>0</v>
      </c>
      <c r="AB155" s="175">
        <v>0</v>
      </c>
    </row>
    <row r="156" spans="1:28" s="81" customFormat="1" x14ac:dyDescent="0.25">
      <c r="A156" s="173"/>
      <c r="B156" s="174" t="s">
        <v>33</v>
      </c>
      <c r="C156" s="175">
        <f t="shared" si="4"/>
        <v>20133.324603429999</v>
      </c>
      <c r="D156" s="176">
        <v>18903.669999999998</v>
      </c>
      <c r="E156" s="175">
        <v>110.92019865</v>
      </c>
      <c r="F156" s="175">
        <v>70.107740190000001</v>
      </c>
      <c r="G156" s="175">
        <v>685.39705555</v>
      </c>
      <c r="H156" s="175">
        <v>363.22960904000001</v>
      </c>
      <c r="I156" s="175">
        <v>0</v>
      </c>
      <c r="J156" s="175">
        <v>0</v>
      </c>
      <c r="K156" s="175">
        <v>-572.57182704198101</v>
      </c>
      <c r="L156" s="175">
        <v>-708.72205204564102</v>
      </c>
      <c r="M156" s="175">
        <v>0</v>
      </c>
      <c r="N156" s="175">
        <v>0</v>
      </c>
      <c r="O156" s="175">
        <v>0</v>
      </c>
      <c r="P156" s="175">
        <v>0</v>
      </c>
      <c r="Q156" s="175">
        <v>0</v>
      </c>
      <c r="R156" s="175">
        <v>-1015.0199396</v>
      </c>
      <c r="S156" s="175">
        <v>0</v>
      </c>
      <c r="T156" s="175">
        <v>0</v>
      </c>
      <c r="U156" s="175">
        <v>0</v>
      </c>
      <c r="V156" s="175">
        <v>0</v>
      </c>
      <c r="W156" s="175">
        <v>0</v>
      </c>
      <c r="X156" s="175">
        <v>0</v>
      </c>
      <c r="Y156" s="175">
        <v>0</v>
      </c>
      <c r="Z156" s="175">
        <v>0</v>
      </c>
      <c r="AA156" s="175">
        <v>0</v>
      </c>
      <c r="AB156" s="175">
        <v>0</v>
      </c>
    </row>
    <row r="157" spans="1:28" s="81" customFormat="1" x14ac:dyDescent="0.25">
      <c r="A157" s="173"/>
      <c r="B157" s="174" t="s">
        <v>34</v>
      </c>
      <c r="C157" s="175">
        <f t="shared" si="4"/>
        <v>20394.11552213</v>
      </c>
      <c r="D157" s="176">
        <v>19116.23</v>
      </c>
      <c r="E157" s="175">
        <v>117.30520654</v>
      </c>
      <c r="F157" s="175">
        <v>71.831240099999903</v>
      </c>
      <c r="G157" s="175">
        <v>700.14436564000005</v>
      </c>
      <c r="H157" s="175">
        <v>388.60470985000001</v>
      </c>
      <c r="I157" s="175">
        <v>0</v>
      </c>
      <c r="J157" s="175">
        <v>0</v>
      </c>
      <c r="K157" s="175">
        <v>-621.46989222050502</v>
      </c>
      <c r="L157" s="175">
        <v>-727.08507065944002</v>
      </c>
      <c r="M157" s="175">
        <v>0</v>
      </c>
      <c r="N157" s="175">
        <v>0</v>
      </c>
      <c r="O157" s="175">
        <v>0</v>
      </c>
      <c r="P157" s="175">
        <v>0</v>
      </c>
      <c r="Q157" s="175">
        <v>0</v>
      </c>
      <c r="R157" s="175">
        <v>-1092.0589150799999</v>
      </c>
      <c r="S157" s="175">
        <v>0</v>
      </c>
      <c r="T157" s="175">
        <v>0</v>
      </c>
      <c r="U157" s="175">
        <v>0</v>
      </c>
      <c r="V157" s="175">
        <v>0</v>
      </c>
      <c r="W157" s="175">
        <v>0</v>
      </c>
      <c r="X157" s="175">
        <v>0</v>
      </c>
      <c r="Y157" s="175">
        <v>0</v>
      </c>
      <c r="Z157" s="175">
        <v>0</v>
      </c>
      <c r="AA157" s="175">
        <v>0</v>
      </c>
      <c r="AB157" s="175">
        <v>0</v>
      </c>
    </row>
    <row r="158" spans="1:28" s="81" customFormat="1" x14ac:dyDescent="0.25">
      <c r="A158" s="173"/>
      <c r="B158" s="174" t="s">
        <v>23</v>
      </c>
      <c r="C158" s="175">
        <f t="shared" si="4"/>
        <v>20015.12061401</v>
      </c>
      <c r="D158" s="176">
        <v>18679.46</v>
      </c>
      <c r="E158" s="175">
        <v>150.46427711000001</v>
      </c>
      <c r="F158" s="175">
        <v>72.737508520000105</v>
      </c>
      <c r="G158" s="175">
        <v>710.81198156999994</v>
      </c>
      <c r="H158" s="175">
        <v>401.64684681</v>
      </c>
      <c r="I158" s="175">
        <v>0</v>
      </c>
      <c r="J158" s="175">
        <v>0</v>
      </c>
      <c r="K158" s="175">
        <v>-630.34127097363205</v>
      </c>
      <c r="L158" s="175">
        <v>-751.49698985705504</v>
      </c>
      <c r="M158" s="175">
        <v>0</v>
      </c>
      <c r="N158" s="175">
        <v>0</v>
      </c>
      <c r="O158" s="175">
        <v>0</v>
      </c>
      <c r="P158" s="175">
        <v>0</v>
      </c>
      <c r="Q158" s="175">
        <v>0</v>
      </c>
      <c r="R158" s="175">
        <v>-1207.55829554</v>
      </c>
      <c r="S158" s="175">
        <v>0</v>
      </c>
      <c r="T158" s="175">
        <v>0</v>
      </c>
      <c r="U158" s="175">
        <v>0</v>
      </c>
      <c r="V158" s="175">
        <v>0</v>
      </c>
      <c r="W158" s="175">
        <v>0</v>
      </c>
      <c r="X158" s="175">
        <v>0</v>
      </c>
      <c r="Y158" s="175">
        <v>0</v>
      </c>
      <c r="Z158" s="175">
        <v>0</v>
      </c>
      <c r="AA158" s="175">
        <v>0</v>
      </c>
      <c r="AB158" s="175">
        <v>0</v>
      </c>
    </row>
    <row r="159" spans="1:28" s="81" customFormat="1" x14ac:dyDescent="0.25">
      <c r="A159" s="168">
        <v>2023</v>
      </c>
      <c r="B159" s="169" t="s">
        <v>24</v>
      </c>
      <c r="C159" s="170">
        <f t="shared" si="4"/>
        <v>20134.671111300002</v>
      </c>
      <c r="D159" s="170">
        <v>18805.2</v>
      </c>
      <c r="E159" s="171">
        <v>107.51047152</v>
      </c>
      <c r="F159" s="170">
        <v>73.668327970000107</v>
      </c>
      <c r="G159" s="171">
        <v>721.92413314999999</v>
      </c>
      <c r="H159" s="170">
        <v>426.36817866000001</v>
      </c>
      <c r="I159" s="170">
        <v>0</v>
      </c>
      <c r="J159" s="171">
        <v>0</v>
      </c>
      <c r="K159" s="170">
        <v>-608.22542598389396</v>
      </c>
      <c r="L159" s="170">
        <v>-739.95523276747303</v>
      </c>
      <c r="M159" s="172">
        <v>0</v>
      </c>
      <c r="N159" s="170">
        <v>0</v>
      </c>
      <c r="O159" s="170">
        <v>0</v>
      </c>
      <c r="P159" s="170">
        <v>0</v>
      </c>
      <c r="Q159" s="170">
        <v>0</v>
      </c>
      <c r="R159" s="170">
        <v>-1178.5747262499999</v>
      </c>
      <c r="S159" s="170">
        <v>0</v>
      </c>
      <c r="T159" s="170">
        <v>0</v>
      </c>
      <c r="U159" s="170">
        <v>0</v>
      </c>
      <c r="V159" s="170">
        <v>0</v>
      </c>
      <c r="W159" s="170">
        <v>0</v>
      </c>
      <c r="X159" s="170">
        <v>0</v>
      </c>
      <c r="Y159" s="170">
        <v>0</v>
      </c>
      <c r="Z159" s="170">
        <v>0</v>
      </c>
      <c r="AA159" s="170">
        <v>0</v>
      </c>
      <c r="AB159" s="170">
        <v>0</v>
      </c>
    </row>
    <row r="160" spans="1:28" s="81" customFormat="1" x14ac:dyDescent="0.25">
      <c r="A160" s="173"/>
      <c r="B160" s="174" t="s">
        <v>25</v>
      </c>
      <c r="C160" s="175">
        <f t="shared" si="4"/>
        <v>20042.3993687</v>
      </c>
      <c r="D160" s="176">
        <v>18743.75</v>
      </c>
      <c r="E160" s="175">
        <v>114.16219879000001</v>
      </c>
      <c r="F160" s="175">
        <v>72.593012980000097</v>
      </c>
      <c r="G160" s="175">
        <v>707.53250674000003</v>
      </c>
      <c r="H160" s="175">
        <v>404.36165018999998</v>
      </c>
      <c r="I160" s="175">
        <v>0</v>
      </c>
      <c r="J160" s="175">
        <v>0</v>
      </c>
      <c r="K160" s="175">
        <v>-624.43181748077097</v>
      </c>
      <c r="L160" s="175">
        <v>-736.79909560689703</v>
      </c>
      <c r="M160" s="175">
        <v>0</v>
      </c>
      <c r="N160" s="175">
        <v>0</v>
      </c>
      <c r="O160" s="175">
        <v>0</v>
      </c>
      <c r="P160" s="175">
        <v>0</v>
      </c>
      <c r="Q160" s="175">
        <v>0</v>
      </c>
      <c r="R160" s="175">
        <v>-1293.3732719499999</v>
      </c>
      <c r="S160" s="175">
        <v>0</v>
      </c>
      <c r="T160" s="175">
        <v>0</v>
      </c>
      <c r="U160" s="175">
        <v>0</v>
      </c>
      <c r="V160" s="175">
        <v>0</v>
      </c>
      <c r="W160" s="175">
        <v>0</v>
      </c>
      <c r="X160" s="175">
        <v>0</v>
      </c>
      <c r="Y160" s="175">
        <v>0</v>
      </c>
      <c r="Z160" s="175">
        <v>0</v>
      </c>
      <c r="AA160" s="175">
        <v>0</v>
      </c>
      <c r="AB160" s="175">
        <v>0</v>
      </c>
    </row>
    <row r="161" spans="1:28" s="81" customFormat="1" x14ac:dyDescent="0.25">
      <c r="A161" s="173"/>
      <c r="B161" s="174" t="s">
        <v>26</v>
      </c>
      <c r="C161" s="175">
        <f t="shared" si="4"/>
        <v>20339.017136349998</v>
      </c>
      <c r="D161" s="176">
        <v>18987.11</v>
      </c>
      <c r="E161" s="175">
        <v>121.12767268</v>
      </c>
      <c r="F161" s="175">
        <v>73.4914329100001</v>
      </c>
      <c r="G161" s="175">
        <v>718.55364575999999</v>
      </c>
      <c r="H161" s="175">
        <v>438.73438499999997</v>
      </c>
      <c r="I161" s="175">
        <v>0</v>
      </c>
      <c r="J161" s="175">
        <v>0</v>
      </c>
      <c r="K161" s="175">
        <v>-629.718025004948</v>
      </c>
      <c r="L161" s="175">
        <v>-739.55556202983098</v>
      </c>
      <c r="M161" s="175">
        <v>0</v>
      </c>
      <c r="N161" s="175">
        <v>0</v>
      </c>
      <c r="O161" s="175">
        <v>0</v>
      </c>
      <c r="P161" s="175">
        <v>0</v>
      </c>
      <c r="Q161" s="175">
        <v>0</v>
      </c>
      <c r="R161" s="175">
        <v>-1378.1728366</v>
      </c>
      <c r="S161" s="175">
        <v>0</v>
      </c>
      <c r="T161" s="175">
        <v>0</v>
      </c>
      <c r="U161" s="175">
        <v>0</v>
      </c>
      <c r="V161" s="175">
        <v>0</v>
      </c>
      <c r="W161" s="175">
        <v>0</v>
      </c>
      <c r="X161" s="175">
        <v>0</v>
      </c>
      <c r="Y161" s="175">
        <v>0</v>
      </c>
      <c r="Z161" s="175">
        <v>0</v>
      </c>
      <c r="AA161" s="175">
        <v>0</v>
      </c>
      <c r="AB161" s="175">
        <v>0</v>
      </c>
    </row>
    <row r="162" spans="1:28" s="81" customFormat="1" x14ac:dyDescent="0.25">
      <c r="A162" s="173"/>
      <c r="B162" s="174" t="s">
        <v>27</v>
      </c>
      <c r="C162" s="175">
        <f t="shared" si="4"/>
        <v>20168.86620393</v>
      </c>
      <c r="D162" s="176">
        <v>18773.89</v>
      </c>
      <c r="E162" s="175">
        <v>160.23038918</v>
      </c>
      <c r="F162" s="175">
        <v>73.588545580000101</v>
      </c>
      <c r="G162" s="175">
        <v>721.79127685000003</v>
      </c>
      <c r="H162" s="175">
        <v>439.36599231999998</v>
      </c>
      <c r="I162" s="175">
        <v>0</v>
      </c>
      <c r="J162" s="175">
        <v>0</v>
      </c>
      <c r="K162" s="175">
        <v>-626.56852380565999</v>
      </c>
      <c r="L162" s="175">
        <v>-731.07756705790405</v>
      </c>
      <c r="M162" s="175">
        <v>0</v>
      </c>
      <c r="N162" s="175">
        <v>0</v>
      </c>
      <c r="O162" s="175">
        <v>0</v>
      </c>
      <c r="P162" s="175">
        <v>0</v>
      </c>
      <c r="Q162" s="175">
        <v>0</v>
      </c>
      <c r="R162" s="175">
        <v>-1197.5739922600001</v>
      </c>
      <c r="S162" s="175">
        <v>0</v>
      </c>
      <c r="T162" s="175">
        <v>0</v>
      </c>
      <c r="U162" s="175">
        <v>0</v>
      </c>
      <c r="V162" s="175">
        <v>0</v>
      </c>
      <c r="W162" s="175">
        <v>0</v>
      </c>
      <c r="X162" s="175">
        <v>0</v>
      </c>
      <c r="Y162" s="175">
        <v>0</v>
      </c>
      <c r="Z162" s="175">
        <v>0</v>
      </c>
      <c r="AA162" s="175">
        <v>0</v>
      </c>
      <c r="AB162" s="175">
        <v>0</v>
      </c>
    </row>
    <row r="163" spans="1:28" s="81" customFormat="1" x14ac:dyDescent="0.25">
      <c r="A163" s="173"/>
      <c r="B163" s="174" t="s">
        <v>28</v>
      </c>
      <c r="C163" s="175">
        <f t="shared" si="4"/>
        <v>20039.309996280001</v>
      </c>
      <c r="D163" s="176">
        <v>18645.16</v>
      </c>
      <c r="E163" s="175">
        <v>179.37823409999999</v>
      </c>
      <c r="F163" s="175">
        <v>72.520835869999999</v>
      </c>
      <c r="G163" s="175">
        <v>706.90727530000004</v>
      </c>
      <c r="H163" s="175">
        <v>435.34365100999997</v>
      </c>
      <c r="I163" s="175">
        <v>0</v>
      </c>
      <c r="J163" s="175">
        <v>0</v>
      </c>
      <c r="K163" s="175">
        <v>-616.87726681811</v>
      </c>
      <c r="L163" s="175">
        <v>-782.20887512511797</v>
      </c>
      <c r="M163" s="175">
        <v>0</v>
      </c>
      <c r="N163" s="175">
        <v>0</v>
      </c>
      <c r="O163" s="175">
        <v>0</v>
      </c>
      <c r="P163" s="175">
        <v>0</v>
      </c>
      <c r="Q163" s="175">
        <v>0</v>
      </c>
      <c r="R163" s="175">
        <v>-1241.70737136</v>
      </c>
      <c r="S163" s="175">
        <v>0</v>
      </c>
      <c r="T163" s="175">
        <v>0</v>
      </c>
      <c r="U163" s="175">
        <v>0</v>
      </c>
      <c r="V163" s="175">
        <v>0</v>
      </c>
      <c r="W163" s="175">
        <v>0</v>
      </c>
      <c r="X163" s="175">
        <v>0</v>
      </c>
      <c r="Y163" s="175">
        <v>0</v>
      </c>
      <c r="Z163" s="175">
        <v>0</v>
      </c>
      <c r="AA163" s="175">
        <v>0</v>
      </c>
      <c r="AB163" s="175">
        <v>0</v>
      </c>
    </row>
    <row r="164" spans="1:28" s="81" customFormat="1" x14ac:dyDescent="0.25">
      <c r="A164" s="173"/>
      <c r="B164" s="174" t="s">
        <v>29</v>
      </c>
      <c r="C164" s="175">
        <f t="shared" si="4"/>
        <v>21155.798941479999</v>
      </c>
      <c r="D164" s="176">
        <v>19802.38</v>
      </c>
      <c r="E164" s="175">
        <v>144.00133360999999</v>
      </c>
      <c r="F164" s="175">
        <v>72.871303319999996</v>
      </c>
      <c r="G164" s="175">
        <v>712.75995928999998</v>
      </c>
      <c r="H164" s="175">
        <v>423.78634526000002</v>
      </c>
      <c r="I164" s="175">
        <v>0</v>
      </c>
      <c r="J164" s="175">
        <v>0</v>
      </c>
      <c r="K164" s="175">
        <v>-630.80645697925604</v>
      </c>
      <c r="L164" s="175">
        <v>-900.86234967887503</v>
      </c>
      <c r="M164" s="175">
        <v>0</v>
      </c>
      <c r="N164" s="175">
        <v>0</v>
      </c>
      <c r="O164" s="175">
        <v>0</v>
      </c>
      <c r="P164" s="175">
        <v>0</v>
      </c>
      <c r="Q164" s="175">
        <v>0</v>
      </c>
      <c r="R164" s="175">
        <v>-1270.3061391700001</v>
      </c>
      <c r="S164" s="175">
        <v>0</v>
      </c>
      <c r="T164" s="175">
        <v>0</v>
      </c>
      <c r="U164" s="175">
        <v>0</v>
      </c>
      <c r="V164" s="175">
        <v>0</v>
      </c>
      <c r="W164" s="175">
        <v>0</v>
      </c>
      <c r="X164" s="175">
        <v>0</v>
      </c>
      <c r="Y164" s="175">
        <v>0</v>
      </c>
      <c r="Z164" s="175">
        <v>0</v>
      </c>
      <c r="AA164" s="175">
        <v>0</v>
      </c>
      <c r="AB164" s="175">
        <v>0</v>
      </c>
    </row>
    <row r="165" spans="1:28" s="81" customFormat="1" hidden="1" x14ac:dyDescent="0.25">
      <c r="A165" s="173"/>
      <c r="B165" s="174" t="s">
        <v>30</v>
      </c>
      <c r="C165" s="175"/>
      <c r="D165" s="176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</row>
    <row r="166" spans="1:28" s="81" customFormat="1" hidden="1" x14ac:dyDescent="0.25">
      <c r="A166" s="173"/>
      <c r="B166" s="174" t="s">
        <v>31</v>
      </c>
      <c r="C166" s="175"/>
      <c r="D166" s="176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</row>
    <row r="167" spans="1:28" s="81" customFormat="1" hidden="1" x14ac:dyDescent="0.25">
      <c r="A167" s="173"/>
      <c r="B167" s="174" t="s">
        <v>32</v>
      </c>
      <c r="C167" s="175"/>
      <c r="D167" s="176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  <c r="AA167" s="175"/>
      <c r="AB167" s="175"/>
    </row>
    <row r="168" spans="1:28" s="81" customFormat="1" hidden="1" x14ac:dyDescent="0.25">
      <c r="A168" s="173"/>
      <c r="B168" s="174" t="s">
        <v>33</v>
      </c>
      <c r="C168" s="175"/>
      <c r="D168" s="176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  <c r="AA168" s="175"/>
      <c r="AB168" s="175"/>
    </row>
    <row r="169" spans="1:28" s="81" customFormat="1" hidden="1" x14ac:dyDescent="0.25">
      <c r="A169" s="173"/>
      <c r="B169" s="174" t="s">
        <v>34</v>
      </c>
      <c r="C169" s="175"/>
      <c r="D169" s="176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  <c r="AA169" s="175"/>
      <c r="AB169" s="175"/>
    </row>
    <row r="170" spans="1:28" s="81" customFormat="1" hidden="1" x14ac:dyDescent="0.25">
      <c r="A170" s="173"/>
      <c r="B170" s="174" t="s">
        <v>23</v>
      </c>
      <c r="C170" s="175"/>
      <c r="D170" s="176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  <c r="AA170" s="175"/>
      <c r="AB170" s="175"/>
    </row>
    <row r="171" spans="1:28" ht="4.5" customHeight="1" x14ac:dyDescent="0.25">
      <c r="A171" s="122"/>
      <c r="B171" s="139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  <c r="AA171" s="139"/>
      <c r="AB171" s="139"/>
    </row>
    <row r="172" spans="1:28" x14ac:dyDescent="0.25">
      <c r="A172" s="189" t="s">
        <v>608</v>
      </c>
      <c r="C172" s="38"/>
      <c r="D172" s="38"/>
      <c r="E172" s="38"/>
      <c r="F172" s="38"/>
      <c r="G172" s="38"/>
      <c r="H172" s="38"/>
      <c r="I172" s="38"/>
      <c r="J172" s="38"/>
    </row>
    <row r="173" spans="1:28" x14ac:dyDescent="0.25">
      <c r="C173" s="38"/>
      <c r="F173" s="38"/>
      <c r="G173" s="38"/>
      <c r="H173" s="38"/>
    </row>
  </sheetData>
  <mergeCells count="27">
    <mergeCell ref="U11:U13"/>
    <mergeCell ref="T11:T13"/>
    <mergeCell ref="W10:AB10"/>
    <mergeCell ref="W11:W13"/>
    <mergeCell ref="X11:X13"/>
    <mergeCell ref="Y11:Y13"/>
    <mergeCell ref="Z11:Z13"/>
    <mergeCell ref="AA11:AA13"/>
    <mergeCell ref="AB11:AB13"/>
    <mergeCell ref="V11:V13"/>
    <mergeCell ref="P11:P13"/>
    <mergeCell ref="Q11:R11"/>
    <mergeCell ref="Q12:Q13"/>
    <mergeCell ref="R12:R13"/>
    <mergeCell ref="S11:S13"/>
    <mergeCell ref="K12:L12"/>
    <mergeCell ref="M12:N12"/>
    <mergeCell ref="O11:O13"/>
    <mergeCell ref="A10:A13"/>
    <mergeCell ref="B10:B13"/>
    <mergeCell ref="C12:C13"/>
    <mergeCell ref="J11:J13"/>
    <mergeCell ref="F12:F13"/>
    <mergeCell ref="G12:G13"/>
    <mergeCell ref="H12:H13"/>
    <mergeCell ref="I12:I13"/>
    <mergeCell ref="D12:E1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CT68"/>
  <sheetViews>
    <sheetView showGridLines="0" zoomScaleNormal="100" workbookViewId="0">
      <pane xSplit="5" ySplit="8" topLeftCell="CC43" activePane="bottomRight" state="frozen"/>
      <selection activeCell="A8" sqref="A8:XFD8"/>
      <selection pane="topRight" activeCell="A8" sqref="A8:XFD8"/>
      <selection pane="bottomLeft" activeCell="A8" sqref="A8:XFD8"/>
      <selection pane="bottomRight" activeCell="CT71" sqref="CT71"/>
    </sheetView>
  </sheetViews>
  <sheetFormatPr baseColWidth="10" defaultRowHeight="15" x14ac:dyDescent="0.25"/>
  <cols>
    <col min="1" max="1" width="1.85546875" style="81" customWidth="1"/>
    <col min="2" max="4" width="1.7109375" style="81" customWidth="1"/>
    <col min="5" max="5" width="67.28515625" style="81" customWidth="1"/>
    <col min="6" max="28" width="10.7109375" style="81" hidden="1" customWidth="1"/>
    <col min="29" max="72" width="9.7109375" style="81" customWidth="1"/>
    <col min="73" max="73" width="10.140625" style="81" customWidth="1"/>
    <col min="74" max="98" width="9.7109375" style="81" customWidth="1"/>
    <col min="99" max="16384" width="11.42578125" style="81"/>
  </cols>
  <sheetData>
    <row r="5" spans="2:98" ht="20.25" x14ac:dyDescent="0.3">
      <c r="B5" s="141" t="s">
        <v>209</v>
      </c>
    </row>
    <row r="6" spans="2:98" ht="15.75" x14ac:dyDescent="0.25">
      <c r="B6" s="90" t="s">
        <v>203</v>
      </c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3"/>
      <c r="CS6" s="63"/>
      <c r="CT6" s="63"/>
    </row>
    <row r="7" spans="2:98" ht="15.75" thickBot="1" x14ac:dyDescent="0.3"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</row>
    <row r="8" spans="2:98" ht="15.75" thickBot="1" x14ac:dyDescent="0.3">
      <c r="B8" s="142"/>
      <c r="C8" s="142"/>
      <c r="D8" s="142"/>
      <c r="E8" s="142"/>
      <c r="F8" s="143" t="s">
        <v>520</v>
      </c>
      <c r="G8" s="143" t="s">
        <v>521</v>
      </c>
      <c r="H8" s="143" t="s">
        <v>522</v>
      </c>
      <c r="I8" s="143" t="s">
        <v>523</v>
      </c>
      <c r="J8" s="143" t="s">
        <v>524</v>
      </c>
      <c r="K8" s="143" t="s">
        <v>525</v>
      </c>
      <c r="L8" s="143" t="s">
        <v>526</v>
      </c>
      <c r="M8" s="143" t="s">
        <v>527</v>
      </c>
      <c r="N8" s="143" t="s">
        <v>528</v>
      </c>
      <c r="O8" s="143" t="s">
        <v>529</v>
      </c>
      <c r="P8" s="143" t="s">
        <v>530</v>
      </c>
      <c r="Q8" s="143" t="s">
        <v>531</v>
      </c>
      <c r="R8" s="143" t="s">
        <v>532</v>
      </c>
      <c r="S8" s="143" t="s">
        <v>533</v>
      </c>
      <c r="T8" s="143" t="s">
        <v>534</v>
      </c>
      <c r="U8" s="143" t="s">
        <v>535</v>
      </c>
      <c r="V8" s="143" t="s">
        <v>536</v>
      </c>
      <c r="W8" s="143" t="s">
        <v>537</v>
      </c>
      <c r="X8" s="143" t="s">
        <v>538</v>
      </c>
      <c r="Y8" s="143" t="s">
        <v>539</v>
      </c>
      <c r="Z8" s="143" t="s">
        <v>540</v>
      </c>
      <c r="AA8" s="143" t="s">
        <v>541</v>
      </c>
      <c r="AB8" s="143" t="s">
        <v>542</v>
      </c>
      <c r="AC8" s="143" t="s">
        <v>423</v>
      </c>
      <c r="AD8" s="143" t="s">
        <v>424</v>
      </c>
      <c r="AE8" s="143" t="s">
        <v>425</v>
      </c>
      <c r="AF8" s="143" t="s">
        <v>426</v>
      </c>
      <c r="AG8" s="143" t="s">
        <v>427</v>
      </c>
      <c r="AH8" s="143" t="s">
        <v>428</v>
      </c>
      <c r="AI8" s="143" t="s">
        <v>429</v>
      </c>
      <c r="AJ8" s="143" t="s">
        <v>430</v>
      </c>
      <c r="AK8" s="143" t="s">
        <v>431</v>
      </c>
      <c r="AL8" s="143" t="s">
        <v>432</v>
      </c>
      <c r="AM8" s="143" t="s">
        <v>433</v>
      </c>
      <c r="AN8" s="143" t="s">
        <v>434</v>
      </c>
      <c r="AO8" s="143" t="s">
        <v>435</v>
      </c>
      <c r="AP8" s="143" t="s">
        <v>436</v>
      </c>
      <c r="AQ8" s="143" t="s">
        <v>437</v>
      </c>
      <c r="AR8" s="143" t="s">
        <v>438</v>
      </c>
      <c r="AS8" s="143" t="s">
        <v>439</v>
      </c>
      <c r="AT8" s="143" t="s">
        <v>440</v>
      </c>
      <c r="AU8" s="143" t="s">
        <v>441</v>
      </c>
      <c r="AV8" s="143" t="s">
        <v>442</v>
      </c>
      <c r="AW8" s="143" t="s">
        <v>443</v>
      </c>
      <c r="AX8" s="143" t="s">
        <v>444</v>
      </c>
      <c r="AY8" s="143" t="s">
        <v>445</v>
      </c>
      <c r="AZ8" s="143" t="s">
        <v>446</v>
      </c>
      <c r="BA8" s="143" t="s">
        <v>447</v>
      </c>
      <c r="BB8" s="143" t="s">
        <v>448</v>
      </c>
      <c r="BC8" s="143" t="s">
        <v>449</v>
      </c>
      <c r="BD8" s="143" t="s">
        <v>450</v>
      </c>
      <c r="BE8" s="143" t="s">
        <v>451</v>
      </c>
      <c r="BF8" s="143" t="s">
        <v>452</v>
      </c>
      <c r="BG8" s="143" t="s">
        <v>453</v>
      </c>
      <c r="BH8" s="143" t="s">
        <v>454</v>
      </c>
      <c r="BI8" s="143" t="s">
        <v>455</v>
      </c>
      <c r="BJ8" s="143" t="s">
        <v>456</v>
      </c>
      <c r="BK8" s="143" t="s">
        <v>457</v>
      </c>
      <c r="BL8" s="143" t="s">
        <v>458</v>
      </c>
      <c r="BM8" s="143" t="s">
        <v>459</v>
      </c>
      <c r="BN8" s="143" t="s">
        <v>460</v>
      </c>
      <c r="BO8" s="143" t="s">
        <v>461</v>
      </c>
      <c r="BP8" s="143" t="s">
        <v>462</v>
      </c>
      <c r="BQ8" s="143" t="s">
        <v>463</v>
      </c>
      <c r="BR8" s="143" t="s">
        <v>464</v>
      </c>
      <c r="BS8" s="143" t="s">
        <v>465</v>
      </c>
      <c r="BT8" s="143" t="s">
        <v>466</v>
      </c>
      <c r="BU8" s="143" t="s">
        <v>467</v>
      </c>
      <c r="BV8" s="143" t="s">
        <v>468</v>
      </c>
      <c r="BW8" s="143" t="s">
        <v>469</v>
      </c>
      <c r="BX8" s="143" t="s">
        <v>470</v>
      </c>
      <c r="BY8" s="143" t="s">
        <v>471</v>
      </c>
      <c r="BZ8" s="143" t="s">
        <v>472</v>
      </c>
      <c r="CA8" s="143" t="s">
        <v>473</v>
      </c>
      <c r="CB8" s="143" t="s">
        <v>474</v>
      </c>
      <c r="CC8" s="143" t="s">
        <v>475</v>
      </c>
      <c r="CD8" s="143" t="s">
        <v>476</v>
      </c>
      <c r="CE8" s="143" t="s">
        <v>477</v>
      </c>
      <c r="CF8" s="143" t="s">
        <v>486</v>
      </c>
      <c r="CG8" s="143" t="s">
        <v>487</v>
      </c>
      <c r="CH8" s="143" t="s">
        <v>490</v>
      </c>
      <c r="CI8" s="143" t="s">
        <v>491</v>
      </c>
      <c r="CJ8" s="143" t="s">
        <v>492</v>
      </c>
      <c r="CK8" s="143" t="s">
        <v>543</v>
      </c>
      <c r="CL8" s="143" t="s">
        <v>546</v>
      </c>
      <c r="CM8" s="143" t="s">
        <v>547</v>
      </c>
      <c r="CN8" s="143" t="s">
        <v>548</v>
      </c>
      <c r="CO8" s="143" t="s">
        <v>549</v>
      </c>
      <c r="CP8" s="143" t="s">
        <v>552</v>
      </c>
      <c r="CQ8" s="143" t="s">
        <v>601</v>
      </c>
      <c r="CR8" s="143" t="s">
        <v>602</v>
      </c>
      <c r="CS8" s="143" t="s">
        <v>604</v>
      </c>
      <c r="CT8" s="143" t="s">
        <v>607</v>
      </c>
    </row>
    <row r="9" spans="2:98" x14ac:dyDescent="0.25">
      <c r="B9" s="144" t="s">
        <v>204</v>
      </c>
      <c r="AC9" s="104">
        <f t="shared" ref="AC9:AK9" si="0">AC10+AC24+AC38+AC51+AC64</f>
        <v>8831.4</v>
      </c>
      <c r="AD9" s="104">
        <f t="shared" si="0"/>
        <v>9256.6299999999992</v>
      </c>
      <c r="AE9" s="104">
        <f t="shared" si="0"/>
        <v>9302.9699999999993</v>
      </c>
      <c r="AF9" s="104">
        <f t="shared" si="0"/>
        <v>9588.6899999999987</v>
      </c>
      <c r="AG9" s="104">
        <f t="shared" si="0"/>
        <v>9844.33</v>
      </c>
      <c r="AH9" s="104">
        <f t="shared" si="0"/>
        <v>10221.599999999999</v>
      </c>
      <c r="AI9" s="104">
        <f t="shared" si="0"/>
        <v>10413</v>
      </c>
      <c r="AJ9" s="104">
        <f t="shared" si="0"/>
        <v>10420.550000000001</v>
      </c>
      <c r="AK9" s="104">
        <f t="shared" si="0"/>
        <v>10909.44</v>
      </c>
      <c r="AL9" s="104">
        <v>11349.7</v>
      </c>
      <c r="AM9" s="104">
        <v>12034.899999999998</v>
      </c>
      <c r="AN9" s="104">
        <v>11918.5</v>
      </c>
      <c r="AO9" s="104">
        <v>11875.599999999999</v>
      </c>
      <c r="AP9" s="104">
        <v>12363.800000000001</v>
      </c>
      <c r="AQ9" s="104">
        <v>12258.5</v>
      </c>
      <c r="AR9" s="104">
        <v>12345.800000000001</v>
      </c>
      <c r="AS9" s="104">
        <v>12622.3</v>
      </c>
      <c r="AT9" s="104">
        <v>13072</v>
      </c>
      <c r="AU9" s="104">
        <v>13420</v>
      </c>
      <c r="AV9" s="104">
        <v>13487.9</v>
      </c>
      <c r="AW9" s="104">
        <v>13959</v>
      </c>
      <c r="AX9" s="104">
        <v>14132.2</v>
      </c>
      <c r="AY9" s="104">
        <v>14775.7</v>
      </c>
      <c r="AZ9" s="104">
        <v>15301.300000000001</v>
      </c>
      <c r="BA9" s="104">
        <v>15533</v>
      </c>
      <c r="BB9" s="104">
        <v>16006.7</v>
      </c>
      <c r="BC9" s="104">
        <v>16931.7</v>
      </c>
      <c r="BD9" s="104">
        <v>17020.3</v>
      </c>
      <c r="BE9" s="104">
        <v>17451.500000000004</v>
      </c>
      <c r="BF9" s="158">
        <v>17992.900000000001</v>
      </c>
      <c r="BG9" s="158">
        <v>18123.599999999999</v>
      </c>
      <c r="BH9" s="158">
        <v>18358.7</v>
      </c>
      <c r="BI9" s="158">
        <v>19825.199999999997</v>
      </c>
      <c r="BJ9" s="158">
        <v>20244.099999999999</v>
      </c>
      <c r="BK9" s="158">
        <v>20578.099999999999</v>
      </c>
      <c r="BL9" s="158">
        <v>20896.100000000002</v>
      </c>
      <c r="BM9" s="158">
        <v>21576.5</v>
      </c>
      <c r="BN9" s="158">
        <v>21546.499999999996</v>
      </c>
      <c r="BO9" s="158">
        <v>22051.9</v>
      </c>
      <c r="BP9" s="158">
        <v>22235.5</v>
      </c>
      <c r="BQ9" s="158">
        <v>22234.799999999999</v>
      </c>
      <c r="BR9" s="158">
        <v>22225.7</v>
      </c>
      <c r="BS9" s="158">
        <v>22729.599999999999</v>
      </c>
      <c r="BT9" s="158">
        <v>22842.800000000003</v>
      </c>
      <c r="BU9" s="158">
        <v>23332.699999999997</v>
      </c>
      <c r="BV9" s="158">
        <v>23393.200000000001</v>
      </c>
      <c r="BW9" s="158">
        <v>24221.8</v>
      </c>
      <c r="BX9" s="158">
        <v>24387.5</v>
      </c>
      <c r="BY9" s="158">
        <v>24928.400000000001</v>
      </c>
      <c r="BZ9" s="158">
        <v>24232.1</v>
      </c>
      <c r="CA9" s="158">
        <v>24178.100000000002</v>
      </c>
      <c r="CB9" s="158">
        <v>24324.6</v>
      </c>
      <c r="CC9" s="158">
        <v>24378.3</v>
      </c>
      <c r="CD9" s="158">
        <v>23608.5</v>
      </c>
      <c r="CE9" s="158">
        <v>24576.9</v>
      </c>
      <c r="CF9" s="158">
        <v>24636</v>
      </c>
      <c r="CG9" s="158">
        <v>24489.100000000002</v>
      </c>
      <c r="CH9" s="158">
        <v>24466.5</v>
      </c>
      <c r="CI9" s="158">
        <v>25452.1</v>
      </c>
      <c r="CJ9" s="158">
        <v>25152.3</v>
      </c>
      <c r="CK9" s="158">
        <v>24939.200000000004</v>
      </c>
      <c r="CL9" s="158">
        <v>24088.100000000002</v>
      </c>
      <c r="CM9" s="158">
        <v>24476.500000000004</v>
      </c>
      <c r="CN9" s="158">
        <v>24626.1</v>
      </c>
      <c r="CO9" s="158">
        <v>25847.1</v>
      </c>
      <c r="CP9" s="158">
        <v>25639.79607</v>
      </c>
      <c r="CQ9" s="158">
        <v>23710.9</v>
      </c>
      <c r="CR9" s="158">
        <v>24171</v>
      </c>
      <c r="CS9" s="158">
        <v>23206</v>
      </c>
      <c r="CT9" s="158">
        <v>23379.9</v>
      </c>
    </row>
    <row r="10" spans="2:98" x14ac:dyDescent="0.25">
      <c r="C10" s="81" t="s">
        <v>149</v>
      </c>
      <c r="AC10" s="63">
        <f t="shared" ref="AC10:AK10" si="1">AC11+AC17</f>
        <v>3707</v>
      </c>
      <c r="AD10" s="63">
        <f t="shared" si="1"/>
        <v>4072.5299999999997</v>
      </c>
      <c r="AE10" s="63">
        <f t="shared" si="1"/>
        <v>4031.0600000000004</v>
      </c>
      <c r="AF10" s="63">
        <f t="shared" si="1"/>
        <v>3991.02</v>
      </c>
      <c r="AG10" s="63">
        <f t="shared" si="1"/>
        <v>4074</v>
      </c>
      <c r="AH10" s="63">
        <f t="shared" si="1"/>
        <v>4258.4699999999993</v>
      </c>
      <c r="AI10" s="63">
        <f t="shared" si="1"/>
        <v>4448.47</v>
      </c>
      <c r="AJ10" s="63">
        <f t="shared" si="1"/>
        <v>4287.9500000000007</v>
      </c>
      <c r="AK10" s="63">
        <f t="shared" si="1"/>
        <v>4330</v>
      </c>
      <c r="AL10" s="63">
        <v>4300.9000000000005</v>
      </c>
      <c r="AM10" s="63">
        <v>4449.5</v>
      </c>
      <c r="AN10" s="63">
        <v>4360.6000000000004</v>
      </c>
      <c r="AO10" s="63">
        <v>4280.5</v>
      </c>
      <c r="AP10" s="63">
        <v>4604.5</v>
      </c>
      <c r="AQ10" s="63">
        <v>4748.3</v>
      </c>
      <c r="AR10" s="63">
        <v>4774.6000000000004</v>
      </c>
      <c r="AS10" s="63">
        <v>4936.3</v>
      </c>
      <c r="AT10" s="63">
        <v>5261.7</v>
      </c>
      <c r="AU10" s="63">
        <v>5454.9</v>
      </c>
      <c r="AV10" s="63">
        <v>5459.4</v>
      </c>
      <c r="AW10" s="63">
        <v>5591.6</v>
      </c>
      <c r="AX10" s="63">
        <v>5533.9000000000005</v>
      </c>
      <c r="AY10" s="63">
        <v>5531.2000000000007</v>
      </c>
      <c r="AZ10" s="63">
        <v>5453.4000000000005</v>
      </c>
      <c r="BA10" s="63">
        <v>5591.7</v>
      </c>
      <c r="BB10" s="63">
        <v>5519.5000000000009</v>
      </c>
      <c r="BC10" s="63">
        <v>6251.5</v>
      </c>
      <c r="BD10" s="63">
        <v>6335</v>
      </c>
      <c r="BE10" s="63">
        <v>6400.9000000000005</v>
      </c>
      <c r="BF10" s="159">
        <v>6861.7</v>
      </c>
      <c r="BG10" s="159">
        <v>6787.9</v>
      </c>
      <c r="BH10" s="159">
        <v>6452.2000000000007</v>
      </c>
      <c r="BI10" s="159">
        <v>6907.2000000000007</v>
      </c>
      <c r="BJ10" s="159">
        <v>6936.0999999999995</v>
      </c>
      <c r="BK10" s="159">
        <v>6962.3</v>
      </c>
      <c r="BL10" s="159">
        <v>6957.8</v>
      </c>
      <c r="BM10" s="159">
        <v>6997.5</v>
      </c>
      <c r="BN10" s="159">
        <v>7381.5</v>
      </c>
      <c r="BO10" s="159">
        <v>7420.9</v>
      </c>
      <c r="BP10" s="159">
        <v>7318.4000000000005</v>
      </c>
      <c r="BQ10" s="159">
        <v>7397.2000000000007</v>
      </c>
      <c r="BR10" s="159">
        <v>7373.7000000000007</v>
      </c>
      <c r="BS10" s="159">
        <v>7987.7999999999993</v>
      </c>
      <c r="BT10" s="159">
        <v>8001.7</v>
      </c>
      <c r="BU10" s="159">
        <v>7844.7</v>
      </c>
      <c r="BV10" s="159">
        <v>7726.9000000000005</v>
      </c>
      <c r="BW10" s="159">
        <v>8179.0999999999995</v>
      </c>
      <c r="BX10" s="159">
        <v>8071.3</v>
      </c>
      <c r="BY10" s="159">
        <v>8024.5999999999995</v>
      </c>
      <c r="BZ10" s="159">
        <v>7836</v>
      </c>
      <c r="CA10" s="159">
        <v>7694.8000000000011</v>
      </c>
      <c r="CB10" s="159">
        <v>7898.1</v>
      </c>
      <c r="CC10" s="159">
        <v>7832.4000000000005</v>
      </c>
      <c r="CD10" s="159">
        <v>7664</v>
      </c>
      <c r="CE10" s="159">
        <v>8890.2999999999993</v>
      </c>
      <c r="CF10" s="159">
        <v>8916.9</v>
      </c>
      <c r="CG10" s="159">
        <v>8930.1</v>
      </c>
      <c r="CH10" s="159">
        <v>8410.7000000000007</v>
      </c>
      <c r="CI10" s="159">
        <v>10142.6</v>
      </c>
      <c r="CJ10" s="159">
        <v>10258.700000000001</v>
      </c>
      <c r="CK10" s="159">
        <v>10636</v>
      </c>
      <c r="CL10" s="159">
        <v>9925.1</v>
      </c>
      <c r="CM10" s="159">
        <v>9994.1</v>
      </c>
      <c r="CN10" s="159">
        <v>9737.4</v>
      </c>
      <c r="CO10" s="159">
        <v>10601.399999999998</v>
      </c>
      <c r="CP10" s="159">
        <v>10141.700000000001</v>
      </c>
      <c r="CQ10" s="159">
        <v>8645.2999999999993</v>
      </c>
      <c r="CR10" s="159">
        <v>9464.9</v>
      </c>
      <c r="CS10" s="159">
        <v>9333.2000000000007</v>
      </c>
      <c r="CT10" s="159">
        <v>9643.0999999999985</v>
      </c>
    </row>
    <row r="11" spans="2:98" x14ac:dyDescent="0.25">
      <c r="D11" s="81" t="s">
        <v>57</v>
      </c>
      <c r="AC11" s="63">
        <v>0</v>
      </c>
      <c r="AD11" s="63">
        <v>0</v>
      </c>
      <c r="AE11" s="63">
        <v>0</v>
      </c>
      <c r="AF11" s="63">
        <v>0</v>
      </c>
      <c r="AG11" s="63">
        <v>0</v>
      </c>
      <c r="AH11" s="63">
        <v>0</v>
      </c>
      <c r="AI11" s="63">
        <v>0</v>
      </c>
      <c r="AJ11" s="63">
        <v>0</v>
      </c>
      <c r="AK11" s="63">
        <v>0</v>
      </c>
      <c r="AL11" s="63">
        <v>0</v>
      </c>
      <c r="AM11" s="63">
        <v>0</v>
      </c>
      <c r="AN11" s="63">
        <v>0</v>
      </c>
      <c r="AO11" s="63">
        <v>0</v>
      </c>
      <c r="AP11" s="63">
        <v>0</v>
      </c>
      <c r="AQ11" s="63">
        <v>0</v>
      </c>
      <c r="AR11" s="63">
        <v>0</v>
      </c>
      <c r="AS11" s="63">
        <v>0</v>
      </c>
      <c r="AT11" s="63">
        <v>0</v>
      </c>
      <c r="AU11" s="63">
        <v>0</v>
      </c>
      <c r="AV11" s="63">
        <v>0</v>
      </c>
      <c r="AW11" s="63">
        <v>0</v>
      </c>
      <c r="AX11" s="63">
        <v>0</v>
      </c>
      <c r="AY11" s="63">
        <v>0</v>
      </c>
      <c r="AZ11" s="63">
        <v>0</v>
      </c>
      <c r="BA11" s="63">
        <v>0</v>
      </c>
      <c r="BB11" s="63">
        <v>0</v>
      </c>
      <c r="BC11" s="63">
        <v>0</v>
      </c>
      <c r="BD11" s="63">
        <v>0</v>
      </c>
      <c r="BE11" s="63">
        <v>0</v>
      </c>
      <c r="BF11" s="159">
        <v>0</v>
      </c>
      <c r="BG11" s="159">
        <v>0</v>
      </c>
      <c r="BH11" s="159">
        <v>0</v>
      </c>
      <c r="BI11" s="159">
        <v>0</v>
      </c>
      <c r="BJ11" s="159">
        <v>0</v>
      </c>
      <c r="BK11" s="159">
        <v>0</v>
      </c>
      <c r="BL11" s="159">
        <v>0</v>
      </c>
      <c r="BM11" s="159">
        <v>0</v>
      </c>
      <c r="BN11" s="159">
        <v>0</v>
      </c>
      <c r="BO11" s="159">
        <v>0</v>
      </c>
      <c r="BP11" s="159">
        <v>0</v>
      </c>
      <c r="BQ11" s="159">
        <v>0</v>
      </c>
      <c r="BR11" s="159">
        <v>0</v>
      </c>
      <c r="BS11" s="159">
        <v>0</v>
      </c>
      <c r="BT11" s="159">
        <v>0</v>
      </c>
      <c r="BU11" s="159">
        <v>0</v>
      </c>
      <c r="BV11" s="159">
        <v>0</v>
      </c>
      <c r="BW11" s="159">
        <v>0</v>
      </c>
      <c r="BX11" s="159">
        <v>0</v>
      </c>
      <c r="BY11" s="159">
        <v>0</v>
      </c>
      <c r="BZ11" s="159">
        <v>0</v>
      </c>
      <c r="CA11" s="159">
        <v>0</v>
      </c>
      <c r="CB11" s="159">
        <v>0</v>
      </c>
      <c r="CC11" s="159">
        <v>0</v>
      </c>
      <c r="CD11" s="159">
        <v>0</v>
      </c>
      <c r="CE11" s="159">
        <v>0</v>
      </c>
      <c r="CF11" s="159">
        <v>0</v>
      </c>
      <c r="CG11" s="159">
        <v>0</v>
      </c>
      <c r="CH11" s="159">
        <v>0</v>
      </c>
      <c r="CI11" s="159">
        <v>0</v>
      </c>
      <c r="CJ11" s="159">
        <v>0</v>
      </c>
      <c r="CK11" s="159">
        <v>0</v>
      </c>
      <c r="CL11" s="159">
        <v>0</v>
      </c>
      <c r="CM11" s="159">
        <v>0</v>
      </c>
      <c r="CN11" s="159">
        <v>0</v>
      </c>
      <c r="CO11" s="159">
        <v>0</v>
      </c>
      <c r="CP11" s="159">
        <v>0</v>
      </c>
      <c r="CQ11" s="159">
        <v>0</v>
      </c>
      <c r="CR11" s="159">
        <v>0</v>
      </c>
      <c r="CS11" s="159">
        <v>0</v>
      </c>
      <c r="CT11" s="159">
        <v>0</v>
      </c>
    </row>
    <row r="12" spans="2:98" x14ac:dyDescent="0.25">
      <c r="E12" s="81" t="s">
        <v>61</v>
      </c>
      <c r="AC12" s="63">
        <v>0</v>
      </c>
      <c r="AD12" s="63">
        <v>0</v>
      </c>
      <c r="AE12" s="63">
        <v>0</v>
      </c>
      <c r="AF12" s="63">
        <v>0</v>
      </c>
      <c r="AG12" s="63">
        <v>0</v>
      </c>
      <c r="AH12" s="63">
        <v>0</v>
      </c>
      <c r="AI12" s="63">
        <v>0</v>
      </c>
      <c r="AJ12" s="63">
        <v>0</v>
      </c>
      <c r="AK12" s="63">
        <v>0</v>
      </c>
      <c r="AL12" s="63">
        <v>0</v>
      </c>
      <c r="AM12" s="63">
        <v>0</v>
      </c>
      <c r="AN12" s="63">
        <v>0</v>
      </c>
      <c r="AO12" s="63">
        <v>0</v>
      </c>
      <c r="AP12" s="63">
        <v>0</v>
      </c>
      <c r="AQ12" s="63">
        <v>0</v>
      </c>
      <c r="AR12" s="63">
        <v>0</v>
      </c>
      <c r="AS12" s="63">
        <v>0</v>
      </c>
      <c r="AT12" s="63">
        <v>0</v>
      </c>
      <c r="AU12" s="63">
        <v>0</v>
      </c>
      <c r="AV12" s="63">
        <v>0</v>
      </c>
      <c r="AW12" s="63">
        <v>0</v>
      </c>
      <c r="AX12" s="63">
        <v>0</v>
      </c>
      <c r="AY12" s="63">
        <v>0</v>
      </c>
      <c r="AZ12" s="63">
        <v>0</v>
      </c>
      <c r="BA12" s="63">
        <v>0</v>
      </c>
      <c r="BB12" s="63">
        <v>0</v>
      </c>
      <c r="BC12" s="63">
        <v>0</v>
      </c>
      <c r="BD12" s="63">
        <v>0</v>
      </c>
      <c r="BE12" s="63">
        <v>0</v>
      </c>
      <c r="BF12" s="160">
        <v>0</v>
      </c>
      <c r="BG12" s="160">
        <v>0</v>
      </c>
      <c r="BH12" s="160">
        <v>0</v>
      </c>
      <c r="BI12" s="160">
        <v>0</v>
      </c>
      <c r="BJ12" s="160">
        <v>0</v>
      </c>
      <c r="BK12" s="160">
        <v>0</v>
      </c>
      <c r="BL12" s="160">
        <v>0</v>
      </c>
      <c r="BM12" s="160">
        <v>0</v>
      </c>
      <c r="BN12" s="160">
        <v>0</v>
      </c>
      <c r="BO12" s="160">
        <v>0</v>
      </c>
      <c r="BP12" s="160">
        <v>0</v>
      </c>
      <c r="BQ12" s="160">
        <v>0</v>
      </c>
      <c r="BR12" s="160">
        <v>0</v>
      </c>
      <c r="BS12" s="160">
        <v>0</v>
      </c>
      <c r="BT12" s="160">
        <v>0</v>
      </c>
      <c r="BU12" s="160">
        <v>0</v>
      </c>
      <c r="BV12" s="160">
        <v>0</v>
      </c>
      <c r="BW12" s="160">
        <v>0</v>
      </c>
      <c r="BX12" s="160">
        <v>0</v>
      </c>
      <c r="BY12" s="160">
        <v>0</v>
      </c>
      <c r="BZ12" s="160">
        <v>0</v>
      </c>
      <c r="CA12" s="160">
        <v>0</v>
      </c>
      <c r="CB12" s="160">
        <v>0</v>
      </c>
      <c r="CC12" s="160">
        <v>0</v>
      </c>
      <c r="CD12" s="160">
        <v>0</v>
      </c>
      <c r="CE12" s="160">
        <v>0</v>
      </c>
      <c r="CF12" s="160">
        <v>0</v>
      </c>
      <c r="CG12" s="160">
        <v>0</v>
      </c>
      <c r="CH12" s="160">
        <v>0</v>
      </c>
      <c r="CI12" s="160">
        <v>0</v>
      </c>
      <c r="CJ12" s="160">
        <v>0</v>
      </c>
      <c r="CK12" s="160">
        <v>0</v>
      </c>
      <c r="CL12" s="160">
        <v>0</v>
      </c>
      <c r="CM12" s="160">
        <v>0</v>
      </c>
      <c r="CN12" s="160">
        <v>0</v>
      </c>
      <c r="CO12" s="160">
        <v>0</v>
      </c>
      <c r="CP12" s="160">
        <v>0</v>
      </c>
      <c r="CQ12" s="160">
        <v>0</v>
      </c>
      <c r="CR12" s="160">
        <v>0</v>
      </c>
      <c r="CS12" s="160">
        <v>0</v>
      </c>
      <c r="CT12" s="160">
        <v>0</v>
      </c>
    </row>
    <row r="13" spans="2:98" x14ac:dyDescent="0.25">
      <c r="E13" s="81" t="s">
        <v>84</v>
      </c>
      <c r="AC13" s="63">
        <v>0</v>
      </c>
      <c r="AD13" s="63">
        <v>0</v>
      </c>
      <c r="AE13" s="63">
        <v>0</v>
      </c>
      <c r="AF13" s="63">
        <v>0</v>
      </c>
      <c r="AG13" s="63">
        <v>0</v>
      </c>
      <c r="AH13" s="63">
        <v>0</v>
      </c>
      <c r="AI13" s="63">
        <v>0</v>
      </c>
      <c r="AJ13" s="63">
        <v>0</v>
      </c>
      <c r="AK13" s="63">
        <v>0</v>
      </c>
      <c r="AL13" s="63">
        <v>0</v>
      </c>
      <c r="AM13" s="63">
        <v>0</v>
      </c>
      <c r="AN13" s="63">
        <v>0</v>
      </c>
      <c r="AO13" s="63">
        <v>0</v>
      </c>
      <c r="AP13" s="63">
        <v>0</v>
      </c>
      <c r="AQ13" s="63">
        <v>0</v>
      </c>
      <c r="AR13" s="63">
        <v>0</v>
      </c>
      <c r="AS13" s="63">
        <v>0</v>
      </c>
      <c r="AT13" s="63">
        <v>0</v>
      </c>
      <c r="AU13" s="63">
        <v>0</v>
      </c>
      <c r="AV13" s="63">
        <v>0</v>
      </c>
      <c r="AW13" s="63">
        <v>0</v>
      </c>
      <c r="AX13" s="63">
        <v>0</v>
      </c>
      <c r="AY13" s="63">
        <v>0</v>
      </c>
      <c r="AZ13" s="63">
        <v>0</v>
      </c>
      <c r="BA13" s="63">
        <v>0</v>
      </c>
      <c r="BB13" s="63">
        <v>0</v>
      </c>
      <c r="BC13" s="63">
        <v>0</v>
      </c>
      <c r="BD13" s="63">
        <v>0</v>
      </c>
      <c r="BE13" s="63">
        <v>0</v>
      </c>
      <c r="BF13" s="160">
        <v>0</v>
      </c>
      <c r="BG13" s="160">
        <v>0</v>
      </c>
      <c r="BH13" s="160">
        <v>0</v>
      </c>
      <c r="BI13" s="160">
        <v>0</v>
      </c>
      <c r="BJ13" s="160">
        <v>0</v>
      </c>
      <c r="BK13" s="160">
        <v>0</v>
      </c>
      <c r="BL13" s="160">
        <v>0</v>
      </c>
      <c r="BM13" s="160">
        <v>0</v>
      </c>
      <c r="BN13" s="160">
        <v>0</v>
      </c>
      <c r="BO13" s="160">
        <v>0</v>
      </c>
      <c r="BP13" s="160">
        <v>0</v>
      </c>
      <c r="BQ13" s="160">
        <v>0</v>
      </c>
      <c r="BR13" s="160">
        <v>0</v>
      </c>
      <c r="BS13" s="160">
        <v>0</v>
      </c>
      <c r="BT13" s="160">
        <v>0</v>
      </c>
      <c r="BU13" s="160">
        <v>0</v>
      </c>
      <c r="BV13" s="160">
        <v>0</v>
      </c>
      <c r="BW13" s="160">
        <v>0</v>
      </c>
      <c r="BX13" s="160">
        <v>0</v>
      </c>
      <c r="BY13" s="160">
        <v>0</v>
      </c>
      <c r="BZ13" s="160">
        <v>0</v>
      </c>
      <c r="CA13" s="160">
        <v>0</v>
      </c>
      <c r="CB13" s="160">
        <v>0</v>
      </c>
      <c r="CC13" s="160">
        <v>0</v>
      </c>
      <c r="CD13" s="160">
        <v>0</v>
      </c>
      <c r="CE13" s="160">
        <v>0</v>
      </c>
      <c r="CF13" s="160">
        <v>0</v>
      </c>
      <c r="CG13" s="160">
        <v>0</v>
      </c>
      <c r="CH13" s="160">
        <v>0</v>
      </c>
      <c r="CI13" s="160">
        <v>0</v>
      </c>
      <c r="CJ13" s="160">
        <v>0</v>
      </c>
      <c r="CK13" s="160">
        <v>0</v>
      </c>
      <c r="CL13" s="160">
        <v>0</v>
      </c>
      <c r="CM13" s="160">
        <v>0</v>
      </c>
      <c r="CN13" s="160">
        <v>0</v>
      </c>
      <c r="CO13" s="160">
        <v>0</v>
      </c>
      <c r="CP13" s="160">
        <v>0</v>
      </c>
      <c r="CQ13" s="160">
        <v>0</v>
      </c>
      <c r="CR13" s="160">
        <v>0</v>
      </c>
      <c r="CS13" s="160">
        <v>0</v>
      </c>
      <c r="CT13" s="160">
        <v>0</v>
      </c>
    </row>
    <row r="14" spans="2:98" x14ac:dyDescent="0.25">
      <c r="E14" s="81" t="s">
        <v>59</v>
      </c>
      <c r="AC14" s="63">
        <v>0</v>
      </c>
      <c r="AD14" s="63">
        <v>0</v>
      </c>
      <c r="AE14" s="63">
        <v>0</v>
      </c>
      <c r="AF14" s="63">
        <v>0</v>
      </c>
      <c r="AG14" s="63">
        <v>0</v>
      </c>
      <c r="AH14" s="63">
        <v>0</v>
      </c>
      <c r="AI14" s="63">
        <v>0</v>
      </c>
      <c r="AJ14" s="63">
        <v>0</v>
      </c>
      <c r="AK14" s="63">
        <v>0</v>
      </c>
      <c r="AL14" s="63">
        <v>0</v>
      </c>
      <c r="AM14" s="63">
        <v>0</v>
      </c>
      <c r="AN14" s="63">
        <v>0</v>
      </c>
      <c r="AO14" s="63">
        <v>0</v>
      </c>
      <c r="AP14" s="63">
        <v>0</v>
      </c>
      <c r="AQ14" s="63">
        <v>0</v>
      </c>
      <c r="AR14" s="63">
        <v>0</v>
      </c>
      <c r="AS14" s="63">
        <v>0</v>
      </c>
      <c r="AT14" s="63">
        <v>0</v>
      </c>
      <c r="AU14" s="63">
        <v>0</v>
      </c>
      <c r="AV14" s="63">
        <v>0</v>
      </c>
      <c r="AW14" s="63">
        <v>0</v>
      </c>
      <c r="AX14" s="63">
        <v>0</v>
      </c>
      <c r="AY14" s="63">
        <v>0</v>
      </c>
      <c r="AZ14" s="63">
        <v>0</v>
      </c>
      <c r="BA14" s="63">
        <v>0</v>
      </c>
      <c r="BB14" s="63">
        <v>0</v>
      </c>
      <c r="BC14" s="63">
        <v>0</v>
      </c>
      <c r="BD14" s="63">
        <v>0</v>
      </c>
      <c r="BE14" s="63">
        <v>0</v>
      </c>
      <c r="BF14" s="160">
        <v>0</v>
      </c>
      <c r="BG14" s="160">
        <v>0</v>
      </c>
      <c r="BH14" s="160">
        <v>0</v>
      </c>
      <c r="BI14" s="160">
        <v>0</v>
      </c>
      <c r="BJ14" s="160">
        <v>0</v>
      </c>
      <c r="BK14" s="160">
        <v>0</v>
      </c>
      <c r="BL14" s="160">
        <v>0</v>
      </c>
      <c r="BM14" s="160">
        <v>0</v>
      </c>
      <c r="BN14" s="160">
        <v>0</v>
      </c>
      <c r="BO14" s="160">
        <v>0</v>
      </c>
      <c r="BP14" s="160">
        <v>0</v>
      </c>
      <c r="BQ14" s="160">
        <v>0</v>
      </c>
      <c r="BR14" s="160">
        <v>0</v>
      </c>
      <c r="BS14" s="160">
        <v>0</v>
      </c>
      <c r="BT14" s="160">
        <v>0</v>
      </c>
      <c r="BU14" s="160">
        <v>0</v>
      </c>
      <c r="BV14" s="160">
        <v>0</v>
      </c>
      <c r="BW14" s="160">
        <v>0</v>
      </c>
      <c r="BX14" s="160">
        <v>0</v>
      </c>
      <c r="BY14" s="160">
        <v>0</v>
      </c>
      <c r="BZ14" s="160">
        <v>0</v>
      </c>
      <c r="CA14" s="160">
        <v>0</v>
      </c>
      <c r="CB14" s="160">
        <v>0</v>
      </c>
      <c r="CC14" s="160">
        <v>0</v>
      </c>
      <c r="CD14" s="160">
        <v>0</v>
      </c>
      <c r="CE14" s="160">
        <v>0</v>
      </c>
      <c r="CF14" s="160">
        <v>0</v>
      </c>
      <c r="CG14" s="160">
        <v>0</v>
      </c>
      <c r="CH14" s="160">
        <v>0</v>
      </c>
      <c r="CI14" s="160">
        <v>0</v>
      </c>
      <c r="CJ14" s="160">
        <v>0</v>
      </c>
      <c r="CK14" s="160">
        <v>0</v>
      </c>
      <c r="CL14" s="160">
        <v>0</v>
      </c>
      <c r="CM14" s="160">
        <v>0</v>
      </c>
      <c r="CN14" s="160">
        <v>0</v>
      </c>
      <c r="CO14" s="160">
        <v>0</v>
      </c>
      <c r="CP14" s="160">
        <v>0</v>
      </c>
      <c r="CQ14" s="160">
        <v>0</v>
      </c>
      <c r="CR14" s="160">
        <v>0</v>
      </c>
      <c r="CS14" s="160">
        <v>0</v>
      </c>
      <c r="CT14" s="160">
        <v>0</v>
      </c>
    </row>
    <row r="15" spans="2:98" x14ac:dyDescent="0.25">
      <c r="E15" s="81" t="s">
        <v>194</v>
      </c>
      <c r="AC15" s="63">
        <v>0</v>
      </c>
      <c r="AD15" s="63">
        <v>0</v>
      </c>
      <c r="AE15" s="63">
        <v>0</v>
      </c>
      <c r="AF15" s="63">
        <v>0</v>
      </c>
      <c r="AG15" s="63">
        <v>0</v>
      </c>
      <c r="AH15" s="63">
        <v>0</v>
      </c>
      <c r="AI15" s="63">
        <v>0</v>
      </c>
      <c r="AJ15" s="63">
        <v>0</v>
      </c>
      <c r="AK15" s="63">
        <v>0</v>
      </c>
      <c r="AL15" s="63">
        <v>0</v>
      </c>
      <c r="AM15" s="63">
        <v>0</v>
      </c>
      <c r="AN15" s="63">
        <v>0</v>
      </c>
      <c r="AO15" s="63">
        <v>0</v>
      </c>
      <c r="AP15" s="63">
        <v>0</v>
      </c>
      <c r="AQ15" s="63">
        <v>0</v>
      </c>
      <c r="AR15" s="63">
        <v>0</v>
      </c>
      <c r="AS15" s="63">
        <v>0</v>
      </c>
      <c r="AT15" s="63">
        <v>0</v>
      </c>
      <c r="AU15" s="63">
        <v>0</v>
      </c>
      <c r="AV15" s="63">
        <v>0</v>
      </c>
      <c r="AW15" s="63">
        <v>0</v>
      </c>
      <c r="AX15" s="63">
        <v>0</v>
      </c>
      <c r="AY15" s="63">
        <v>0</v>
      </c>
      <c r="AZ15" s="63">
        <v>0</v>
      </c>
      <c r="BA15" s="63">
        <v>0</v>
      </c>
      <c r="BB15" s="63">
        <v>0</v>
      </c>
      <c r="BC15" s="63">
        <v>0</v>
      </c>
      <c r="BD15" s="63">
        <v>0</v>
      </c>
      <c r="BE15" s="63">
        <v>0</v>
      </c>
      <c r="BF15" s="160">
        <v>0</v>
      </c>
      <c r="BG15" s="160">
        <v>0</v>
      </c>
      <c r="BH15" s="160">
        <v>0</v>
      </c>
      <c r="BI15" s="160">
        <v>0</v>
      </c>
      <c r="BJ15" s="160">
        <v>0</v>
      </c>
      <c r="BK15" s="160">
        <v>0</v>
      </c>
      <c r="BL15" s="160">
        <v>0</v>
      </c>
      <c r="BM15" s="160">
        <v>0</v>
      </c>
      <c r="BN15" s="160">
        <v>0</v>
      </c>
      <c r="BO15" s="160">
        <v>0</v>
      </c>
      <c r="BP15" s="160">
        <v>0</v>
      </c>
      <c r="BQ15" s="160">
        <v>0</v>
      </c>
      <c r="BR15" s="160">
        <v>0</v>
      </c>
      <c r="BS15" s="160">
        <v>0</v>
      </c>
      <c r="BT15" s="160">
        <v>0</v>
      </c>
      <c r="BU15" s="160">
        <v>0</v>
      </c>
      <c r="BV15" s="160">
        <v>0</v>
      </c>
      <c r="BW15" s="160">
        <v>0</v>
      </c>
      <c r="BX15" s="160">
        <v>0</v>
      </c>
      <c r="BY15" s="160">
        <v>0</v>
      </c>
      <c r="BZ15" s="160">
        <v>0</v>
      </c>
      <c r="CA15" s="160">
        <v>0</v>
      </c>
      <c r="CB15" s="160">
        <v>0</v>
      </c>
      <c r="CC15" s="160">
        <v>0</v>
      </c>
      <c r="CD15" s="160">
        <v>0</v>
      </c>
      <c r="CE15" s="160">
        <v>0</v>
      </c>
      <c r="CF15" s="160">
        <v>0</v>
      </c>
      <c r="CG15" s="160">
        <v>0</v>
      </c>
      <c r="CH15" s="160">
        <v>0</v>
      </c>
      <c r="CI15" s="160">
        <v>0</v>
      </c>
      <c r="CJ15" s="160">
        <v>0</v>
      </c>
      <c r="CK15" s="160">
        <v>0</v>
      </c>
      <c r="CL15" s="160">
        <v>0</v>
      </c>
      <c r="CM15" s="160">
        <v>0</v>
      </c>
      <c r="CN15" s="160">
        <v>0</v>
      </c>
      <c r="CO15" s="160">
        <v>0</v>
      </c>
      <c r="CP15" s="160">
        <v>0</v>
      </c>
      <c r="CQ15" s="160">
        <v>0</v>
      </c>
      <c r="CR15" s="160">
        <v>0</v>
      </c>
      <c r="CS15" s="160">
        <v>0</v>
      </c>
      <c r="CT15" s="160">
        <v>0</v>
      </c>
    </row>
    <row r="16" spans="2:98" x14ac:dyDescent="0.25">
      <c r="E16" s="81" t="s">
        <v>60</v>
      </c>
      <c r="AC16" s="63">
        <v>0</v>
      </c>
      <c r="AD16" s="63">
        <v>0</v>
      </c>
      <c r="AE16" s="63">
        <v>0</v>
      </c>
      <c r="AF16" s="63">
        <v>0</v>
      </c>
      <c r="AG16" s="63">
        <v>0</v>
      </c>
      <c r="AH16" s="63">
        <v>0</v>
      </c>
      <c r="AI16" s="63">
        <v>0</v>
      </c>
      <c r="AJ16" s="63">
        <v>0</v>
      </c>
      <c r="AK16" s="63">
        <v>0</v>
      </c>
      <c r="AL16" s="63">
        <v>0</v>
      </c>
      <c r="AM16" s="63">
        <v>0</v>
      </c>
      <c r="AN16" s="63">
        <v>0</v>
      </c>
      <c r="AO16" s="63">
        <v>0</v>
      </c>
      <c r="AP16" s="63">
        <v>0</v>
      </c>
      <c r="AQ16" s="63">
        <v>0</v>
      </c>
      <c r="AR16" s="63">
        <v>0</v>
      </c>
      <c r="AS16" s="63">
        <v>0</v>
      </c>
      <c r="AT16" s="63">
        <v>0</v>
      </c>
      <c r="AU16" s="63">
        <v>0</v>
      </c>
      <c r="AV16" s="63">
        <v>0</v>
      </c>
      <c r="AW16" s="63">
        <v>0</v>
      </c>
      <c r="AX16" s="63">
        <v>0</v>
      </c>
      <c r="AY16" s="63">
        <v>0</v>
      </c>
      <c r="AZ16" s="63">
        <v>0</v>
      </c>
      <c r="BA16" s="63">
        <v>0</v>
      </c>
      <c r="BB16" s="63">
        <v>0</v>
      </c>
      <c r="BC16" s="63">
        <v>0</v>
      </c>
      <c r="BD16" s="63">
        <v>0</v>
      </c>
      <c r="BE16" s="63">
        <v>0</v>
      </c>
      <c r="BF16" s="160">
        <v>0</v>
      </c>
      <c r="BG16" s="160">
        <v>0</v>
      </c>
      <c r="BH16" s="160">
        <v>0</v>
      </c>
      <c r="BI16" s="160">
        <v>0</v>
      </c>
      <c r="BJ16" s="160">
        <v>0</v>
      </c>
      <c r="BK16" s="160">
        <v>0</v>
      </c>
      <c r="BL16" s="160">
        <v>0</v>
      </c>
      <c r="BM16" s="160">
        <v>0</v>
      </c>
      <c r="BN16" s="160">
        <v>0</v>
      </c>
      <c r="BO16" s="160">
        <v>0</v>
      </c>
      <c r="BP16" s="160">
        <v>0</v>
      </c>
      <c r="BQ16" s="160">
        <v>0</v>
      </c>
      <c r="BR16" s="160">
        <v>0</v>
      </c>
      <c r="BS16" s="160">
        <v>0</v>
      </c>
      <c r="BT16" s="160">
        <v>0</v>
      </c>
      <c r="BU16" s="160">
        <v>0</v>
      </c>
      <c r="BV16" s="160">
        <v>0</v>
      </c>
      <c r="BW16" s="160">
        <v>0</v>
      </c>
      <c r="BX16" s="160">
        <v>0</v>
      </c>
      <c r="BY16" s="160">
        <v>0</v>
      </c>
      <c r="BZ16" s="160">
        <v>0</v>
      </c>
      <c r="CA16" s="160">
        <v>0</v>
      </c>
      <c r="CB16" s="160">
        <v>0</v>
      </c>
      <c r="CC16" s="160">
        <v>0</v>
      </c>
      <c r="CD16" s="160">
        <v>0</v>
      </c>
      <c r="CE16" s="160">
        <v>0</v>
      </c>
      <c r="CF16" s="160">
        <v>0</v>
      </c>
      <c r="CG16" s="160">
        <v>0</v>
      </c>
      <c r="CH16" s="160">
        <v>0</v>
      </c>
      <c r="CI16" s="160">
        <v>0</v>
      </c>
      <c r="CJ16" s="160">
        <v>0</v>
      </c>
      <c r="CK16" s="160">
        <v>0</v>
      </c>
      <c r="CL16" s="160">
        <v>0</v>
      </c>
      <c r="CM16" s="160">
        <v>0</v>
      </c>
      <c r="CN16" s="160">
        <v>0</v>
      </c>
      <c r="CO16" s="160">
        <v>0</v>
      </c>
      <c r="CP16" s="160">
        <v>0</v>
      </c>
      <c r="CQ16" s="160">
        <v>0</v>
      </c>
      <c r="CR16" s="160">
        <v>0</v>
      </c>
      <c r="CS16" s="160">
        <v>0</v>
      </c>
      <c r="CT16" s="160">
        <v>0</v>
      </c>
    </row>
    <row r="17" spans="3:98" x14ac:dyDescent="0.25">
      <c r="D17" s="81" t="s">
        <v>58</v>
      </c>
      <c r="AC17" s="63">
        <f t="shared" ref="AC17:AK17" si="2">SUM(AC18:AC23)</f>
        <v>3707</v>
      </c>
      <c r="AD17" s="63">
        <f t="shared" si="2"/>
        <v>4072.5299999999997</v>
      </c>
      <c r="AE17" s="63">
        <f t="shared" si="2"/>
        <v>4031.0600000000004</v>
      </c>
      <c r="AF17" s="63">
        <f t="shared" si="2"/>
        <v>3991.02</v>
      </c>
      <c r="AG17" s="63">
        <f t="shared" si="2"/>
        <v>4074</v>
      </c>
      <c r="AH17" s="63">
        <f t="shared" si="2"/>
        <v>4258.4699999999993</v>
      </c>
      <c r="AI17" s="63">
        <f t="shared" si="2"/>
        <v>4448.47</v>
      </c>
      <c r="AJ17" s="63">
        <f t="shared" si="2"/>
        <v>4287.9500000000007</v>
      </c>
      <c r="AK17" s="63">
        <f t="shared" si="2"/>
        <v>4330</v>
      </c>
      <c r="AL17" s="63">
        <v>4300.9000000000005</v>
      </c>
      <c r="AM17" s="63">
        <v>4449.5</v>
      </c>
      <c r="AN17" s="63">
        <v>4360.6000000000004</v>
      </c>
      <c r="AO17" s="63">
        <v>4280.5</v>
      </c>
      <c r="AP17" s="63">
        <v>4604.5</v>
      </c>
      <c r="AQ17" s="63">
        <v>4748.3</v>
      </c>
      <c r="AR17" s="63">
        <v>4774.6000000000004</v>
      </c>
      <c r="AS17" s="63">
        <v>4936.3</v>
      </c>
      <c r="AT17" s="63">
        <v>5261.7</v>
      </c>
      <c r="AU17" s="63">
        <v>5454.9</v>
      </c>
      <c r="AV17" s="63">
        <v>5459.4</v>
      </c>
      <c r="AW17" s="63">
        <v>5591.6</v>
      </c>
      <c r="AX17" s="63">
        <v>5533.9000000000005</v>
      </c>
      <c r="AY17" s="63">
        <v>5531.2000000000007</v>
      </c>
      <c r="AZ17" s="63">
        <v>5453.4000000000005</v>
      </c>
      <c r="BA17" s="63">
        <v>5591.7</v>
      </c>
      <c r="BB17" s="63">
        <v>5519.5000000000009</v>
      </c>
      <c r="BC17" s="63">
        <v>6251.5</v>
      </c>
      <c r="BD17" s="63">
        <v>6335</v>
      </c>
      <c r="BE17" s="63">
        <v>6400.9000000000005</v>
      </c>
      <c r="BF17" s="159">
        <v>6861.7</v>
      </c>
      <c r="BG17" s="159">
        <v>6787.9</v>
      </c>
      <c r="BH17" s="159">
        <v>6452.2000000000007</v>
      </c>
      <c r="BI17" s="159">
        <v>6907.2000000000007</v>
      </c>
      <c r="BJ17" s="159">
        <v>6936.0999999999995</v>
      </c>
      <c r="BK17" s="159">
        <v>6962.3</v>
      </c>
      <c r="BL17" s="159">
        <v>6957.8</v>
      </c>
      <c r="BM17" s="159">
        <v>6997.5</v>
      </c>
      <c r="BN17" s="159">
        <v>7381.5</v>
      </c>
      <c r="BO17" s="159">
        <v>7420.9</v>
      </c>
      <c r="BP17" s="159">
        <v>7318.4000000000005</v>
      </c>
      <c r="BQ17" s="159">
        <v>7397.2000000000007</v>
      </c>
      <c r="BR17" s="159">
        <v>7373.7000000000007</v>
      </c>
      <c r="BS17" s="159">
        <v>7987.7999999999993</v>
      </c>
      <c r="BT17" s="159">
        <v>8001.7</v>
      </c>
      <c r="BU17" s="159">
        <v>7844.7</v>
      </c>
      <c r="BV17" s="159">
        <v>7726.9000000000005</v>
      </c>
      <c r="BW17" s="159">
        <v>8179.0999999999995</v>
      </c>
      <c r="BX17" s="159">
        <v>8071.3</v>
      </c>
      <c r="BY17" s="159">
        <v>8024.5999999999995</v>
      </c>
      <c r="BZ17" s="159">
        <v>7836</v>
      </c>
      <c r="CA17" s="159">
        <v>7694.8000000000011</v>
      </c>
      <c r="CB17" s="159">
        <v>7898.1</v>
      </c>
      <c r="CC17" s="159">
        <v>7832.4000000000005</v>
      </c>
      <c r="CD17" s="159">
        <v>7664</v>
      </c>
      <c r="CE17" s="159">
        <v>8890.2999999999993</v>
      </c>
      <c r="CF17" s="159">
        <v>8916.9</v>
      </c>
      <c r="CG17" s="159">
        <v>8930.1</v>
      </c>
      <c r="CH17" s="159">
        <v>8410.7000000000007</v>
      </c>
      <c r="CI17" s="159">
        <v>10142.6</v>
      </c>
      <c r="CJ17" s="159">
        <v>10258.700000000001</v>
      </c>
      <c r="CK17" s="159">
        <v>10636</v>
      </c>
      <c r="CL17" s="159">
        <v>9925.1</v>
      </c>
      <c r="CM17" s="159">
        <v>9994.1</v>
      </c>
      <c r="CN17" s="159">
        <v>9737.4</v>
      </c>
      <c r="CO17" s="159">
        <v>10601.399999999998</v>
      </c>
      <c r="CP17" s="159">
        <v>10141.700000000001</v>
      </c>
      <c r="CQ17" s="159">
        <v>8645.2999999999993</v>
      </c>
      <c r="CR17" s="159">
        <v>9464.9</v>
      </c>
      <c r="CS17" s="159">
        <v>9333.2000000000007</v>
      </c>
      <c r="CT17" s="159">
        <v>9643.0999999999985</v>
      </c>
    </row>
    <row r="18" spans="3:98" hidden="1" x14ac:dyDescent="0.25">
      <c r="E18" s="81" t="s">
        <v>197</v>
      </c>
      <c r="AC18" s="63">
        <v>0</v>
      </c>
      <c r="AD18" s="63">
        <v>0</v>
      </c>
      <c r="AE18" s="63">
        <v>0</v>
      </c>
      <c r="AF18" s="63">
        <v>0</v>
      </c>
      <c r="AG18" s="63">
        <v>0</v>
      </c>
      <c r="AH18" s="63">
        <v>0</v>
      </c>
      <c r="AI18" s="63">
        <v>0</v>
      </c>
      <c r="AJ18" s="63">
        <v>0</v>
      </c>
      <c r="AK18" s="63">
        <v>0</v>
      </c>
      <c r="AL18" s="63">
        <v>0</v>
      </c>
      <c r="AM18" s="63">
        <v>0</v>
      </c>
      <c r="AN18" s="63">
        <v>0</v>
      </c>
      <c r="AO18" s="63">
        <v>0</v>
      </c>
      <c r="AP18" s="63">
        <v>0</v>
      </c>
      <c r="AQ18" s="63">
        <v>0</v>
      </c>
      <c r="AR18" s="63">
        <v>0</v>
      </c>
      <c r="AS18" s="63">
        <v>0</v>
      </c>
      <c r="AT18" s="63">
        <v>0</v>
      </c>
      <c r="AU18" s="63">
        <v>0</v>
      </c>
      <c r="AV18" s="63">
        <v>0</v>
      </c>
      <c r="AW18" s="63">
        <v>0</v>
      </c>
      <c r="AX18" s="63">
        <v>0</v>
      </c>
      <c r="AY18" s="63">
        <v>0</v>
      </c>
      <c r="AZ18" s="63">
        <v>0</v>
      </c>
      <c r="BA18" s="63">
        <v>0</v>
      </c>
      <c r="BB18" s="63">
        <v>0</v>
      </c>
      <c r="BC18" s="63">
        <v>0</v>
      </c>
      <c r="BD18" s="63">
        <v>0</v>
      </c>
      <c r="BE18" s="63">
        <v>0</v>
      </c>
      <c r="BF18" s="160">
        <v>0</v>
      </c>
      <c r="BG18" s="160">
        <v>0</v>
      </c>
      <c r="BH18" s="160">
        <v>0</v>
      </c>
      <c r="BI18" s="160">
        <v>0</v>
      </c>
      <c r="BJ18" s="160">
        <v>0</v>
      </c>
      <c r="BK18" s="160">
        <v>0</v>
      </c>
      <c r="BL18" s="160">
        <v>0</v>
      </c>
      <c r="BM18" s="160">
        <v>0</v>
      </c>
      <c r="BN18" s="160">
        <v>0</v>
      </c>
      <c r="BO18" s="160">
        <v>0</v>
      </c>
      <c r="BP18" s="160">
        <v>0</v>
      </c>
      <c r="BQ18" s="160">
        <v>0</v>
      </c>
      <c r="BR18" s="160">
        <v>0</v>
      </c>
      <c r="BS18" s="160">
        <v>0</v>
      </c>
      <c r="BT18" s="160">
        <v>0</v>
      </c>
      <c r="BU18" s="160">
        <v>0</v>
      </c>
      <c r="BV18" s="160">
        <v>0</v>
      </c>
      <c r="BW18" s="160">
        <v>0</v>
      </c>
      <c r="BX18" s="160">
        <v>0</v>
      </c>
      <c r="BY18" s="160">
        <v>0</v>
      </c>
      <c r="BZ18" s="160">
        <v>0</v>
      </c>
      <c r="CA18" s="160">
        <v>0</v>
      </c>
      <c r="CB18" s="160">
        <v>0</v>
      </c>
      <c r="CC18" s="160">
        <v>0</v>
      </c>
      <c r="CD18" s="160">
        <v>0</v>
      </c>
      <c r="CE18" s="160">
        <v>0</v>
      </c>
      <c r="CF18" s="160">
        <v>0</v>
      </c>
      <c r="CG18" s="160">
        <v>0</v>
      </c>
      <c r="CH18" s="160">
        <v>0</v>
      </c>
      <c r="CI18" s="160">
        <v>0</v>
      </c>
      <c r="CJ18" s="160">
        <v>0</v>
      </c>
      <c r="CK18" s="160">
        <v>0</v>
      </c>
      <c r="CL18" s="160">
        <v>0</v>
      </c>
      <c r="CM18" s="160">
        <v>0</v>
      </c>
      <c r="CN18" s="160">
        <v>0</v>
      </c>
      <c r="CO18" s="160">
        <v>0</v>
      </c>
      <c r="CP18" s="160">
        <v>0</v>
      </c>
      <c r="CQ18" s="160">
        <v>0</v>
      </c>
      <c r="CR18" s="160">
        <v>0</v>
      </c>
      <c r="CS18" s="160">
        <v>0</v>
      </c>
      <c r="CT18" s="160">
        <v>0</v>
      </c>
    </row>
    <row r="19" spans="3:98" x14ac:dyDescent="0.25">
      <c r="E19" s="81" t="s">
        <v>61</v>
      </c>
      <c r="AC19" s="63">
        <v>0</v>
      </c>
      <c r="AD19" s="63">
        <v>0</v>
      </c>
      <c r="AE19" s="63">
        <v>0</v>
      </c>
      <c r="AF19" s="63">
        <v>0</v>
      </c>
      <c r="AG19" s="63">
        <v>0</v>
      </c>
      <c r="AH19" s="63">
        <v>0</v>
      </c>
      <c r="AI19" s="63">
        <v>0</v>
      </c>
      <c r="AJ19" s="63">
        <v>0</v>
      </c>
      <c r="AK19" s="63">
        <v>0</v>
      </c>
      <c r="AL19" s="63">
        <v>0</v>
      </c>
      <c r="AM19" s="63">
        <v>0</v>
      </c>
      <c r="AN19" s="63">
        <v>0</v>
      </c>
      <c r="AO19" s="63">
        <v>0</v>
      </c>
      <c r="AP19" s="63">
        <v>0</v>
      </c>
      <c r="AQ19" s="63">
        <v>0</v>
      </c>
      <c r="AR19" s="63">
        <v>0</v>
      </c>
      <c r="AS19" s="63">
        <v>0</v>
      </c>
      <c r="AT19" s="63">
        <v>0</v>
      </c>
      <c r="AU19" s="63">
        <v>0</v>
      </c>
      <c r="AV19" s="63">
        <v>0</v>
      </c>
      <c r="AW19" s="63">
        <v>0</v>
      </c>
      <c r="AX19" s="63">
        <v>0</v>
      </c>
      <c r="AY19" s="63">
        <v>0</v>
      </c>
      <c r="AZ19" s="63">
        <v>0</v>
      </c>
      <c r="BA19" s="63">
        <v>0</v>
      </c>
      <c r="BB19" s="63">
        <v>0</v>
      </c>
      <c r="BC19" s="63">
        <v>0</v>
      </c>
      <c r="BD19" s="63">
        <v>0</v>
      </c>
      <c r="BE19" s="63">
        <v>0</v>
      </c>
      <c r="BF19" s="160">
        <v>0</v>
      </c>
      <c r="BG19" s="160">
        <v>0</v>
      </c>
      <c r="BH19" s="160">
        <v>0</v>
      </c>
      <c r="BI19" s="160">
        <v>0</v>
      </c>
      <c r="BJ19" s="160">
        <v>0</v>
      </c>
      <c r="BK19" s="160">
        <v>0</v>
      </c>
      <c r="BL19" s="160">
        <v>0</v>
      </c>
      <c r="BM19" s="160">
        <v>0</v>
      </c>
      <c r="BN19" s="160">
        <v>0</v>
      </c>
      <c r="BO19" s="160">
        <v>0</v>
      </c>
      <c r="BP19" s="160">
        <v>0</v>
      </c>
      <c r="BQ19" s="160">
        <v>0</v>
      </c>
      <c r="BR19" s="160">
        <v>0</v>
      </c>
      <c r="BS19" s="160">
        <v>0</v>
      </c>
      <c r="BT19" s="160">
        <v>0</v>
      </c>
      <c r="BU19" s="160">
        <v>0</v>
      </c>
      <c r="BV19" s="160">
        <v>0</v>
      </c>
      <c r="BW19" s="160">
        <v>0</v>
      </c>
      <c r="BX19" s="160">
        <v>0</v>
      </c>
      <c r="BY19" s="160">
        <v>0</v>
      </c>
      <c r="BZ19" s="160">
        <v>0</v>
      </c>
      <c r="CA19" s="160">
        <v>0</v>
      </c>
      <c r="CB19" s="160">
        <v>0</v>
      </c>
      <c r="CC19" s="160">
        <v>0</v>
      </c>
      <c r="CD19" s="160">
        <v>0</v>
      </c>
      <c r="CE19" s="160">
        <v>0</v>
      </c>
      <c r="CF19" s="160">
        <v>0</v>
      </c>
      <c r="CG19" s="160">
        <v>0</v>
      </c>
      <c r="CH19" s="160">
        <v>0</v>
      </c>
      <c r="CI19" s="160">
        <v>0</v>
      </c>
      <c r="CJ19" s="160">
        <v>0</v>
      </c>
      <c r="CK19" s="160">
        <v>0</v>
      </c>
      <c r="CL19" s="160">
        <v>0</v>
      </c>
      <c r="CM19" s="160">
        <v>0</v>
      </c>
      <c r="CN19" s="160">
        <v>0</v>
      </c>
      <c r="CO19" s="160">
        <v>0</v>
      </c>
      <c r="CP19" s="160">
        <v>0</v>
      </c>
      <c r="CQ19" s="160">
        <v>0</v>
      </c>
      <c r="CR19" s="160">
        <v>0</v>
      </c>
      <c r="CS19" s="160">
        <v>0</v>
      </c>
      <c r="CT19" s="160">
        <v>0</v>
      </c>
    </row>
    <row r="20" spans="3:98" x14ac:dyDescent="0.25">
      <c r="E20" s="81" t="s">
        <v>84</v>
      </c>
      <c r="AC20" s="63">
        <v>1304.5</v>
      </c>
      <c r="AD20" s="63">
        <v>1165.43</v>
      </c>
      <c r="AE20" s="63">
        <v>1125.26</v>
      </c>
      <c r="AF20" s="63">
        <v>1123.6199999999999</v>
      </c>
      <c r="AG20" s="63">
        <v>1150.4000000000001</v>
      </c>
      <c r="AH20" s="63">
        <v>1150.3699999999999</v>
      </c>
      <c r="AI20" s="63">
        <v>1128.07</v>
      </c>
      <c r="AJ20" s="63">
        <v>1113.67</v>
      </c>
      <c r="AK20" s="63">
        <v>1135</v>
      </c>
      <c r="AL20" s="63">
        <v>1137.9000000000001</v>
      </c>
      <c r="AM20" s="63">
        <v>1115.5</v>
      </c>
      <c r="AN20" s="63">
        <v>1089.8</v>
      </c>
      <c r="AO20" s="63">
        <v>947.5</v>
      </c>
      <c r="AP20" s="63">
        <v>999.6</v>
      </c>
      <c r="AQ20" s="63">
        <v>1024.9000000000001</v>
      </c>
      <c r="AR20" s="63">
        <v>1090.9000000000001</v>
      </c>
      <c r="AS20" s="63">
        <v>1098.5</v>
      </c>
      <c r="AT20" s="63">
        <v>1120.7</v>
      </c>
      <c r="AU20" s="63">
        <v>1120.9000000000001</v>
      </c>
      <c r="AV20" s="63">
        <v>1134.3</v>
      </c>
      <c r="AW20" s="63">
        <v>1116.5999999999999</v>
      </c>
      <c r="AX20" s="63">
        <v>1096.7</v>
      </c>
      <c r="AY20" s="63">
        <v>1083.5999999999999</v>
      </c>
      <c r="AZ20" s="63">
        <v>1059.8</v>
      </c>
      <c r="BA20" s="63">
        <v>738.8</v>
      </c>
      <c r="BB20" s="63">
        <v>740.3</v>
      </c>
      <c r="BC20" s="63">
        <v>1458.8</v>
      </c>
      <c r="BD20" s="63">
        <v>1532.3</v>
      </c>
      <c r="BE20" s="63">
        <v>1534.9</v>
      </c>
      <c r="BF20" s="160">
        <v>2088.6999999999998</v>
      </c>
      <c r="BG20" s="160">
        <v>1944.6</v>
      </c>
      <c r="BH20" s="160">
        <v>1661.5</v>
      </c>
      <c r="BI20" s="160">
        <v>1661.5</v>
      </c>
      <c r="BJ20" s="160">
        <v>1732.6</v>
      </c>
      <c r="BK20" s="160">
        <v>1754.1</v>
      </c>
      <c r="BL20" s="160">
        <v>1790.6</v>
      </c>
      <c r="BM20" s="160">
        <v>1770.9</v>
      </c>
      <c r="BN20" s="160">
        <v>1809.6</v>
      </c>
      <c r="BO20" s="160">
        <v>1741.6</v>
      </c>
      <c r="BP20" s="160">
        <v>1720.6</v>
      </c>
      <c r="BQ20" s="160">
        <v>1708.8</v>
      </c>
      <c r="BR20" s="160">
        <v>1764.9</v>
      </c>
      <c r="BS20" s="160">
        <v>2422.1999999999998</v>
      </c>
      <c r="BT20" s="160">
        <v>2504.5</v>
      </c>
      <c r="BU20" s="160">
        <v>2323.1999999999998</v>
      </c>
      <c r="BV20" s="160">
        <v>2314.6</v>
      </c>
      <c r="BW20" s="160">
        <v>2825.9</v>
      </c>
      <c r="BX20" s="160">
        <v>2818.8</v>
      </c>
      <c r="BY20" s="160">
        <v>2828.2</v>
      </c>
      <c r="BZ20" s="160">
        <v>2683.5</v>
      </c>
      <c r="CA20" s="160">
        <v>2591.1</v>
      </c>
      <c r="CB20" s="160">
        <v>2606.3000000000002</v>
      </c>
      <c r="CC20" s="160">
        <v>2585.5</v>
      </c>
      <c r="CD20" s="160">
        <v>2512.1999999999998</v>
      </c>
      <c r="CE20" s="160">
        <v>3813.9</v>
      </c>
      <c r="CF20" s="160">
        <v>3951.1</v>
      </c>
      <c r="CG20" s="160">
        <v>3994.5</v>
      </c>
      <c r="CH20" s="160">
        <v>3577.1</v>
      </c>
      <c r="CI20" s="160">
        <v>5060.6000000000004</v>
      </c>
      <c r="CJ20" s="160">
        <v>5279</v>
      </c>
      <c r="CK20" s="160">
        <v>5549.6</v>
      </c>
      <c r="CL20" s="160">
        <v>4961.2</v>
      </c>
      <c r="CM20" s="160">
        <v>5079.8999999999996</v>
      </c>
      <c r="CN20" s="160">
        <v>4921.5</v>
      </c>
      <c r="CO20" s="160">
        <v>5861.9</v>
      </c>
      <c r="CP20" s="160">
        <v>5509.6</v>
      </c>
      <c r="CQ20" s="160">
        <v>4073.5</v>
      </c>
      <c r="CR20" s="160">
        <v>4465.6000000000004</v>
      </c>
      <c r="CS20" s="160">
        <v>4393.6000000000004</v>
      </c>
      <c r="CT20" s="160">
        <v>4746.5</v>
      </c>
    </row>
    <row r="21" spans="3:98" x14ac:dyDescent="0.25">
      <c r="E21" s="81" t="s">
        <v>59</v>
      </c>
      <c r="AC21" s="63">
        <v>2402.5</v>
      </c>
      <c r="AD21" s="63">
        <v>2907.1</v>
      </c>
      <c r="AE21" s="63">
        <v>2905.8</v>
      </c>
      <c r="AF21" s="63">
        <v>2867.4</v>
      </c>
      <c r="AG21" s="63">
        <v>2923.6</v>
      </c>
      <c r="AH21" s="63">
        <v>3108.1</v>
      </c>
      <c r="AI21" s="63">
        <v>3320.4</v>
      </c>
      <c r="AJ21" s="63">
        <v>3174.28</v>
      </c>
      <c r="AK21" s="63">
        <v>3195</v>
      </c>
      <c r="AL21" s="63">
        <v>3160.3</v>
      </c>
      <c r="AM21" s="63">
        <v>3331.4</v>
      </c>
      <c r="AN21" s="63">
        <v>3268.3</v>
      </c>
      <c r="AO21" s="63">
        <v>3330.4</v>
      </c>
      <c r="AP21" s="63">
        <v>3602.1</v>
      </c>
      <c r="AQ21" s="63">
        <v>3720.4</v>
      </c>
      <c r="AR21" s="63">
        <v>3680.8</v>
      </c>
      <c r="AS21" s="63">
        <v>3834.8</v>
      </c>
      <c r="AT21" s="63">
        <v>4138.2</v>
      </c>
      <c r="AU21" s="63">
        <v>4331.3999999999996</v>
      </c>
      <c r="AV21" s="63">
        <v>4322.3999999999996</v>
      </c>
      <c r="AW21" s="63">
        <v>4472</v>
      </c>
      <c r="AX21" s="63">
        <v>4434.1000000000004</v>
      </c>
      <c r="AY21" s="63">
        <v>4444.5</v>
      </c>
      <c r="AZ21" s="63">
        <v>4390.6000000000004</v>
      </c>
      <c r="BA21" s="63">
        <v>4849.7</v>
      </c>
      <c r="BB21" s="63">
        <v>4776.1000000000004</v>
      </c>
      <c r="BC21" s="63">
        <v>4789.8</v>
      </c>
      <c r="BD21" s="63">
        <v>4799.8</v>
      </c>
      <c r="BE21" s="63">
        <v>4863.3</v>
      </c>
      <c r="BF21" s="160">
        <v>4770.3999999999996</v>
      </c>
      <c r="BG21" s="160">
        <v>4840.7</v>
      </c>
      <c r="BH21" s="160">
        <v>4788.1000000000004</v>
      </c>
      <c r="BI21" s="160">
        <v>5243.1</v>
      </c>
      <c r="BJ21" s="160">
        <v>5201.7</v>
      </c>
      <c r="BK21" s="160">
        <v>5206.5</v>
      </c>
      <c r="BL21" s="160">
        <v>5165.8999999999996</v>
      </c>
      <c r="BM21" s="160">
        <v>5225.6000000000004</v>
      </c>
      <c r="BN21" s="160">
        <v>5570.9</v>
      </c>
      <c r="BO21" s="160">
        <v>5678.2</v>
      </c>
      <c r="BP21" s="160">
        <v>5596.6</v>
      </c>
      <c r="BQ21" s="160">
        <v>5687.1</v>
      </c>
      <c r="BR21" s="160">
        <v>5607.8</v>
      </c>
      <c r="BS21" s="160">
        <v>5564.9</v>
      </c>
      <c r="BT21" s="160">
        <v>5496.8</v>
      </c>
      <c r="BU21" s="160">
        <v>5521.4</v>
      </c>
      <c r="BV21" s="160">
        <v>5412.1</v>
      </c>
      <c r="BW21" s="160">
        <v>5352.9</v>
      </c>
      <c r="BX21" s="160">
        <v>5252.1</v>
      </c>
      <c r="BY21" s="160">
        <v>5196</v>
      </c>
      <c r="BZ21" s="160">
        <v>5151.7</v>
      </c>
      <c r="CA21" s="160">
        <v>5102.6000000000004</v>
      </c>
      <c r="CB21" s="160">
        <v>5290.3</v>
      </c>
      <c r="CC21" s="160">
        <v>5245.1</v>
      </c>
      <c r="CD21" s="160">
        <v>5150</v>
      </c>
      <c r="CE21" s="160">
        <v>5074.5</v>
      </c>
      <c r="CF21" s="160">
        <v>4963.8999999999996</v>
      </c>
      <c r="CG21" s="160">
        <v>4933.6000000000004</v>
      </c>
      <c r="CH21" s="160">
        <v>4831.5</v>
      </c>
      <c r="CI21" s="160">
        <v>5079.8999999999996</v>
      </c>
      <c r="CJ21" s="160">
        <v>4977.6000000000004</v>
      </c>
      <c r="CK21" s="160">
        <v>5084.2</v>
      </c>
      <c r="CL21" s="160">
        <v>4962.2</v>
      </c>
      <c r="CM21" s="160">
        <v>4912.5</v>
      </c>
      <c r="CN21" s="160">
        <v>4814.8</v>
      </c>
      <c r="CO21" s="160">
        <v>4739.2</v>
      </c>
      <c r="CP21" s="160">
        <v>4631.8</v>
      </c>
      <c r="CQ21" s="160">
        <v>4571.5</v>
      </c>
      <c r="CR21" s="160">
        <v>4999</v>
      </c>
      <c r="CS21" s="160">
        <v>4939.3</v>
      </c>
      <c r="CT21" s="160">
        <v>4896.3</v>
      </c>
    </row>
    <row r="22" spans="3:98" x14ac:dyDescent="0.25">
      <c r="E22" s="81" t="s">
        <v>194</v>
      </c>
      <c r="AC22" s="63">
        <v>0</v>
      </c>
      <c r="AD22" s="63">
        <v>0</v>
      </c>
      <c r="AE22" s="63">
        <v>0</v>
      </c>
      <c r="AF22" s="63">
        <v>0</v>
      </c>
      <c r="AG22" s="63">
        <v>0</v>
      </c>
      <c r="AH22" s="63">
        <v>0</v>
      </c>
      <c r="AI22" s="63">
        <v>0</v>
      </c>
      <c r="AJ22" s="63">
        <v>0</v>
      </c>
      <c r="AK22" s="63">
        <v>0</v>
      </c>
      <c r="AL22" s="63">
        <v>0</v>
      </c>
      <c r="AM22" s="63">
        <v>0</v>
      </c>
      <c r="AN22" s="63">
        <v>0</v>
      </c>
      <c r="AO22" s="63">
        <v>0</v>
      </c>
      <c r="AP22" s="63">
        <v>0</v>
      </c>
      <c r="AQ22" s="63">
        <v>0</v>
      </c>
      <c r="AR22" s="63">
        <v>0</v>
      </c>
      <c r="AS22" s="63">
        <v>0</v>
      </c>
      <c r="AT22" s="63">
        <v>0</v>
      </c>
      <c r="AU22" s="63">
        <v>0</v>
      </c>
      <c r="AV22" s="63">
        <v>0</v>
      </c>
      <c r="AW22" s="63">
        <v>0</v>
      </c>
      <c r="AX22" s="63">
        <v>0</v>
      </c>
      <c r="AY22" s="63">
        <v>0</v>
      </c>
      <c r="AZ22" s="63">
        <v>0</v>
      </c>
      <c r="BA22" s="63">
        <v>0</v>
      </c>
      <c r="BB22" s="63">
        <v>0</v>
      </c>
      <c r="BC22" s="63">
        <v>0</v>
      </c>
      <c r="BD22" s="63">
        <v>0</v>
      </c>
      <c r="BE22" s="63">
        <v>0</v>
      </c>
      <c r="BF22" s="160">
        <v>0</v>
      </c>
      <c r="BG22" s="160">
        <v>0</v>
      </c>
      <c r="BH22" s="160">
        <v>0</v>
      </c>
      <c r="BI22" s="160">
        <v>0</v>
      </c>
      <c r="BJ22" s="160">
        <v>0</v>
      </c>
      <c r="BK22" s="160">
        <v>0</v>
      </c>
      <c r="BL22" s="160">
        <v>0</v>
      </c>
      <c r="BM22" s="160">
        <v>0</v>
      </c>
      <c r="BN22" s="160">
        <v>0</v>
      </c>
      <c r="BO22" s="160">
        <v>0</v>
      </c>
      <c r="BP22" s="160">
        <v>0</v>
      </c>
      <c r="BQ22" s="160">
        <v>0</v>
      </c>
      <c r="BR22" s="160">
        <v>0</v>
      </c>
      <c r="BS22" s="160">
        <v>0</v>
      </c>
      <c r="BT22" s="160">
        <v>0</v>
      </c>
      <c r="BU22" s="160">
        <v>0</v>
      </c>
      <c r="BV22" s="160">
        <v>0</v>
      </c>
      <c r="BW22" s="160">
        <v>0</v>
      </c>
      <c r="BX22" s="160">
        <v>0</v>
      </c>
      <c r="BY22" s="160">
        <v>0</v>
      </c>
      <c r="BZ22" s="160">
        <v>0</v>
      </c>
      <c r="CA22" s="160">
        <v>0</v>
      </c>
      <c r="CB22" s="160">
        <v>0</v>
      </c>
      <c r="CC22" s="160">
        <v>0</v>
      </c>
      <c r="CD22" s="160">
        <v>0</v>
      </c>
      <c r="CE22" s="160">
        <v>0</v>
      </c>
      <c r="CF22" s="160">
        <v>0</v>
      </c>
      <c r="CG22" s="160">
        <v>0</v>
      </c>
      <c r="CH22" s="160">
        <v>0</v>
      </c>
      <c r="CI22" s="160">
        <v>0</v>
      </c>
      <c r="CJ22" s="160">
        <v>0</v>
      </c>
      <c r="CK22" s="160">
        <v>0</v>
      </c>
      <c r="CL22" s="160">
        <v>0</v>
      </c>
      <c r="CM22" s="160">
        <v>0</v>
      </c>
      <c r="CN22" s="160">
        <v>0</v>
      </c>
      <c r="CO22" s="160">
        <v>0</v>
      </c>
      <c r="CP22" s="160">
        <v>0</v>
      </c>
      <c r="CQ22" s="160">
        <v>0</v>
      </c>
      <c r="CR22" s="160">
        <v>0</v>
      </c>
      <c r="CS22" s="160">
        <v>0</v>
      </c>
      <c r="CT22" s="160">
        <v>0</v>
      </c>
    </row>
    <row r="23" spans="3:98" x14ac:dyDescent="0.25">
      <c r="E23" s="81" t="s">
        <v>60</v>
      </c>
      <c r="AC23" s="63">
        <v>0</v>
      </c>
      <c r="AD23" s="63">
        <v>0</v>
      </c>
      <c r="AE23" s="63">
        <v>0</v>
      </c>
      <c r="AF23" s="63">
        <v>0</v>
      </c>
      <c r="AG23" s="63">
        <v>0</v>
      </c>
      <c r="AH23" s="63">
        <v>0</v>
      </c>
      <c r="AI23" s="63">
        <v>0</v>
      </c>
      <c r="AJ23" s="63">
        <v>0</v>
      </c>
      <c r="AK23" s="63">
        <v>0</v>
      </c>
      <c r="AL23" s="63">
        <v>2.7</v>
      </c>
      <c r="AM23" s="63">
        <v>2.6</v>
      </c>
      <c r="AN23" s="63">
        <v>2.5</v>
      </c>
      <c r="AO23" s="63">
        <v>2.6</v>
      </c>
      <c r="AP23" s="63">
        <v>2.8</v>
      </c>
      <c r="AQ23" s="63">
        <v>3</v>
      </c>
      <c r="AR23" s="63">
        <v>2.9</v>
      </c>
      <c r="AS23" s="63">
        <v>3</v>
      </c>
      <c r="AT23" s="63">
        <v>2.8</v>
      </c>
      <c r="AU23" s="63">
        <v>2.6</v>
      </c>
      <c r="AV23" s="63">
        <v>2.7</v>
      </c>
      <c r="AW23" s="63">
        <v>3</v>
      </c>
      <c r="AX23" s="63">
        <v>3.1</v>
      </c>
      <c r="AY23" s="63">
        <v>3.1</v>
      </c>
      <c r="AZ23" s="63">
        <v>3</v>
      </c>
      <c r="BA23" s="63">
        <v>3.2</v>
      </c>
      <c r="BB23" s="63">
        <v>3.1</v>
      </c>
      <c r="BC23" s="63">
        <v>2.9</v>
      </c>
      <c r="BD23" s="63">
        <v>2.9</v>
      </c>
      <c r="BE23" s="63">
        <v>2.7</v>
      </c>
      <c r="BF23" s="160">
        <v>2.6</v>
      </c>
      <c r="BG23" s="160">
        <v>2.6</v>
      </c>
      <c r="BH23" s="160">
        <v>2.6</v>
      </c>
      <c r="BI23" s="160">
        <v>2.6</v>
      </c>
      <c r="BJ23" s="160">
        <v>1.8</v>
      </c>
      <c r="BK23" s="160">
        <v>1.7</v>
      </c>
      <c r="BL23" s="160">
        <v>1.3</v>
      </c>
      <c r="BM23" s="160">
        <v>1</v>
      </c>
      <c r="BN23" s="160">
        <v>1</v>
      </c>
      <c r="BO23" s="160">
        <v>1.1000000000000001</v>
      </c>
      <c r="BP23" s="160">
        <v>1.2</v>
      </c>
      <c r="BQ23" s="160">
        <v>1.3</v>
      </c>
      <c r="BR23" s="160">
        <v>1</v>
      </c>
      <c r="BS23" s="160">
        <v>0.7</v>
      </c>
      <c r="BT23" s="160">
        <v>0.4</v>
      </c>
      <c r="BU23" s="160">
        <v>0.1</v>
      </c>
      <c r="BV23" s="160">
        <v>0.2</v>
      </c>
      <c r="BW23" s="160">
        <v>0.3</v>
      </c>
      <c r="BX23" s="160">
        <v>0.4</v>
      </c>
      <c r="BY23" s="160">
        <v>0.4</v>
      </c>
      <c r="BZ23" s="160">
        <v>0.8</v>
      </c>
      <c r="CA23" s="160">
        <v>1.1000000000000001</v>
      </c>
      <c r="CB23" s="160">
        <v>1.5</v>
      </c>
      <c r="CC23" s="160">
        <v>1.8</v>
      </c>
      <c r="CD23" s="160">
        <v>1.8</v>
      </c>
      <c r="CE23" s="160">
        <v>1.9</v>
      </c>
      <c r="CF23" s="160">
        <v>1.9</v>
      </c>
      <c r="CG23" s="160">
        <v>2</v>
      </c>
      <c r="CH23" s="160">
        <v>2.1</v>
      </c>
      <c r="CI23" s="160">
        <v>2.1</v>
      </c>
      <c r="CJ23" s="160">
        <v>2.1</v>
      </c>
      <c r="CK23" s="160">
        <v>2.2000000000000002</v>
      </c>
      <c r="CL23" s="160">
        <v>1.7</v>
      </c>
      <c r="CM23" s="160">
        <v>1.7</v>
      </c>
      <c r="CN23" s="160">
        <v>1.1000000000000001</v>
      </c>
      <c r="CO23" s="160">
        <v>0.3</v>
      </c>
      <c r="CP23" s="160">
        <v>0.3</v>
      </c>
      <c r="CQ23" s="160">
        <v>0.3</v>
      </c>
      <c r="CR23" s="160">
        <v>0.3</v>
      </c>
      <c r="CS23" s="160">
        <v>0.3</v>
      </c>
      <c r="CT23" s="160">
        <v>0.3</v>
      </c>
    </row>
    <row r="24" spans="3:98" x14ac:dyDescent="0.25">
      <c r="C24" s="81" t="s">
        <v>171</v>
      </c>
      <c r="AC24" s="63">
        <f t="shared" ref="AC24:AK24" si="3">AC25+AC31</f>
        <v>48.900000000000006</v>
      </c>
      <c r="AD24" s="63">
        <f t="shared" si="3"/>
        <v>49.150000000000006</v>
      </c>
      <c r="AE24" s="63">
        <f t="shared" si="3"/>
        <v>49.989999999999995</v>
      </c>
      <c r="AF24" s="63">
        <f t="shared" si="3"/>
        <v>49.680000000000007</v>
      </c>
      <c r="AG24" s="63">
        <f t="shared" si="3"/>
        <v>50.2</v>
      </c>
      <c r="AH24" s="63">
        <f t="shared" si="3"/>
        <v>50.26</v>
      </c>
      <c r="AI24" s="63">
        <f t="shared" si="3"/>
        <v>50.35</v>
      </c>
      <c r="AJ24" s="63">
        <f t="shared" si="3"/>
        <v>51.379999999999988</v>
      </c>
      <c r="AK24" s="63">
        <f t="shared" si="3"/>
        <v>52.5</v>
      </c>
      <c r="AL24" s="63">
        <v>45.8</v>
      </c>
      <c r="AM24" s="63">
        <v>45.4</v>
      </c>
      <c r="AN24" s="63">
        <v>43.4</v>
      </c>
      <c r="AO24" s="63">
        <v>371.90000000000003</v>
      </c>
      <c r="AP24" s="63">
        <v>367.70000000000005</v>
      </c>
      <c r="AQ24" s="63">
        <v>374.2</v>
      </c>
      <c r="AR24" s="63">
        <v>649.30000000000007</v>
      </c>
      <c r="AS24" s="63">
        <v>645.4</v>
      </c>
      <c r="AT24" s="63">
        <v>642.90000000000009</v>
      </c>
      <c r="AU24" s="63">
        <v>623.09999999999991</v>
      </c>
      <c r="AV24" s="63">
        <v>662.6</v>
      </c>
      <c r="AW24" s="63">
        <v>662.69999999999993</v>
      </c>
      <c r="AX24" s="63">
        <v>684.1</v>
      </c>
      <c r="AY24" s="63">
        <v>683.1</v>
      </c>
      <c r="AZ24" s="63">
        <v>666.1</v>
      </c>
      <c r="BA24" s="63">
        <v>665.19999999999993</v>
      </c>
      <c r="BB24" s="63">
        <v>674.19999999999982</v>
      </c>
      <c r="BC24" s="63">
        <v>654.19999999999993</v>
      </c>
      <c r="BD24" s="63">
        <v>669.1</v>
      </c>
      <c r="BE24" s="63">
        <v>657.1</v>
      </c>
      <c r="BF24" s="159">
        <v>643.9</v>
      </c>
      <c r="BG24" s="159">
        <v>649.29999999999995</v>
      </c>
      <c r="BH24" s="159">
        <v>649.5</v>
      </c>
      <c r="BI24" s="159">
        <v>666.2</v>
      </c>
      <c r="BJ24" s="159">
        <v>662.7</v>
      </c>
      <c r="BK24" s="159">
        <v>663.3</v>
      </c>
      <c r="BL24" s="159">
        <v>636.20000000000005</v>
      </c>
      <c r="BM24" s="159">
        <v>619.19999999999993</v>
      </c>
      <c r="BN24" s="159">
        <v>598.79999999999995</v>
      </c>
      <c r="BO24" s="159">
        <v>620.5</v>
      </c>
      <c r="BP24" s="159">
        <v>619.1</v>
      </c>
      <c r="BQ24" s="159">
        <v>609.4</v>
      </c>
      <c r="BR24" s="159">
        <v>843.40000000000009</v>
      </c>
      <c r="BS24" s="159">
        <v>828.90000000000009</v>
      </c>
      <c r="BT24" s="159">
        <v>829.9</v>
      </c>
      <c r="BU24" s="159">
        <v>800.7</v>
      </c>
      <c r="BV24" s="159">
        <v>808.30000000000007</v>
      </c>
      <c r="BW24" s="159">
        <v>814.89999999999986</v>
      </c>
      <c r="BX24" s="159">
        <v>828.00000000000011</v>
      </c>
      <c r="BY24" s="159">
        <v>832.9</v>
      </c>
      <c r="BZ24" s="159">
        <v>853.90000000000009</v>
      </c>
      <c r="CA24" s="159">
        <v>825</v>
      </c>
      <c r="CB24" s="159">
        <v>821.09999999999991</v>
      </c>
      <c r="CC24" s="159">
        <v>821.19999999999993</v>
      </c>
      <c r="CD24" s="159">
        <v>819.90000000000009</v>
      </c>
      <c r="CE24" s="159">
        <v>825.89999999999986</v>
      </c>
      <c r="CF24" s="159">
        <v>814.69999999999993</v>
      </c>
      <c r="CG24" s="159">
        <v>812.5</v>
      </c>
      <c r="CH24" s="159">
        <v>805</v>
      </c>
      <c r="CI24" s="159">
        <v>818.59999999999991</v>
      </c>
      <c r="CJ24" s="159">
        <v>824.4</v>
      </c>
      <c r="CK24" s="159">
        <v>852.49999999999989</v>
      </c>
      <c r="CL24" s="159">
        <v>832.59999999999991</v>
      </c>
      <c r="CM24" s="159">
        <v>819.5</v>
      </c>
      <c r="CN24" s="159">
        <v>1435.3999999999999</v>
      </c>
      <c r="CO24" s="159">
        <v>1425.8999999999999</v>
      </c>
      <c r="CP24" s="159">
        <v>1383.3999999999999</v>
      </c>
      <c r="CQ24" s="159">
        <v>1349.1000000000001</v>
      </c>
      <c r="CR24" s="159">
        <v>1331.3000000000002</v>
      </c>
      <c r="CS24" s="159">
        <v>1340.1000000000001</v>
      </c>
      <c r="CT24" s="159">
        <v>1351.7</v>
      </c>
    </row>
    <row r="25" spans="3:98" x14ac:dyDescent="0.25">
      <c r="D25" s="81" t="s">
        <v>57</v>
      </c>
      <c r="AC25" s="63">
        <f t="shared" ref="AC25:AK25" si="4">SUM(AC26:AC30)</f>
        <v>9.3000000000000007</v>
      </c>
      <c r="AD25" s="63">
        <f t="shared" si="4"/>
        <v>9.0500000000000007</v>
      </c>
      <c r="AE25" s="63">
        <f t="shared" si="4"/>
        <v>8.8000000000000007</v>
      </c>
      <c r="AF25" s="63">
        <f t="shared" si="4"/>
        <v>8.5500000000000007</v>
      </c>
      <c r="AG25" s="63">
        <f t="shared" si="4"/>
        <v>8.3000000000000007</v>
      </c>
      <c r="AH25" s="63">
        <f t="shared" si="4"/>
        <v>8.2100000000000009</v>
      </c>
      <c r="AI25" s="63">
        <f t="shared" si="4"/>
        <v>8.11</v>
      </c>
      <c r="AJ25" s="63">
        <f t="shared" si="4"/>
        <v>8.01</v>
      </c>
      <c r="AK25" s="63">
        <f t="shared" si="4"/>
        <v>7.9</v>
      </c>
      <c r="AL25" s="63">
        <v>0</v>
      </c>
      <c r="AM25" s="63">
        <v>0</v>
      </c>
      <c r="AN25" s="63">
        <v>0</v>
      </c>
      <c r="AO25" s="63">
        <v>0</v>
      </c>
      <c r="AP25" s="63">
        <v>10.7</v>
      </c>
      <c r="AQ25" s="63">
        <v>5</v>
      </c>
      <c r="AR25" s="63">
        <v>0.1</v>
      </c>
      <c r="AS25" s="63">
        <v>0.1</v>
      </c>
      <c r="AT25" s="63">
        <v>12.6</v>
      </c>
      <c r="AU25" s="63">
        <v>13.3</v>
      </c>
      <c r="AV25" s="63">
        <v>18.100000000000001</v>
      </c>
      <c r="AW25" s="63">
        <v>23.9</v>
      </c>
      <c r="AX25" s="63">
        <v>25.1</v>
      </c>
      <c r="AY25" s="63">
        <v>21.9</v>
      </c>
      <c r="AZ25" s="63">
        <v>19.7</v>
      </c>
      <c r="BA25" s="63">
        <v>28.9</v>
      </c>
      <c r="BB25" s="63">
        <v>30.8</v>
      </c>
      <c r="BC25" s="63">
        <v>30.6</v>
      </c>
      <c r="BD25" s="63">
        <v>30.6</v>
      </c>
      <c r="BE25" s="63">
        <v>20.6</v>
      </c>
      <c r="BF25" s="159">
        <v>22.9</v>
      </c>
      <c r="BG25" s="159">
        <v>25.5</v>
      </c>
      <c r="BH25" s="159">
        <v>11.7</v>
      </c>
      <c r="BI25" s="159">
        <v>25.2</v>
      </c>
      <c r="BJ25" s="159">
        <v>18</v>
      </c>
      <c r="BK25" s="159">
        <v>18.8</v>
      </c>
      <c r="BL25" s="159">
        <v>15.9</v>
      </c>
      <c r="BM25" s="159">
        <v>13.4</v>
      </c>
      <c r="BN25" s="159">
        <v>21.4</v>
      </c>
      <c r="BO25" s="159">
        <v>32.5</v>
      </c>
      <c r="BP25" s="159">
        <v>31.5</v>
      </c>
      <c r="BQ25" s="159">
        <v>30.5</v>
      </c>
      <c r="BR25" s="159">
        <v>22.2</v>
      </c>
      <c r="BS25" s="159">
        <v>14.7</v>
      </c>
      <c r="BT25" s="159">
        <v>16.2</v>
      </c>
      <c r="BU25" s="159">
        <v>18.2</v>
      </c>
      <c r="BV25" s="159">
        <v>18.2</v>
      </c>
      <c r="BW25" s="159">
        <v>6.3</v>
      </c>
      <c r="BX25" s="159">
        <v>5.7</v>
      </c>
      <c r="BY25" s="159">
        <v>2.1</v>
      </c>
      <c r="BZ25" s="159">
        <v>2.1</v>
      </c>
      <c r="CA25" s="159">
        <v>4.9000000000000004</v>
      </c>
      <c r="CB25" s="159">
        <v>6</v>
      </c>
      <c r="CC25" s="159">
        <v>9.6</v>
      </c>
      <c r="CD25" s="159">
        <v>9.5</v>
      </c>
      <c r="CE25" s="159">
        <v>9.3000000000000007</v>
      </c>
      <c r="CF25" s="159">
        <v>9.1999999999999993</v>
      </c>
      <c r="CG25" s="159">
        <v>8.9</v>
      </c>
      <c r="CH25" s="159">
        <v>14.4</v>
      </c>
      <c r="CI25" s="159">
        <v>20.3</v>
      </c>
      <c r="CJ25" s="159">
        <v>8.6</v>
      </c>
      <c r="CK25" s="159">
        <v>17.8</v>
      </c>
      <c r="CL25" s="159">
        <v>10.3</v>
      </c>
      <c r="CM25" s="159">
        <v>11.5</v>
      </c>
      <c r="CN25" s="159">
        <v>26.8</v>
      </c>
      <c r="CO25" s="159">
        <v>10.8</v>
      </c>
      <c r="CP25" s="159">
        <v>11</v>
      </c>
      <c r="CQ25" s="159">
        <v>11</v>
      </c>
      <c r="CR25" s="159">
        <v>13.7</v>
      </c>
      <c r="CS25" s="159">
        <v>12</v>
      </c>
      <c r="CT25" s="159">
        <v>11.7</v>
      </c>
    </row>
    <row r="26" spans="3:98" x14ac:dyDescent="0.25">
      <c r="E26" s="81" t="s">
        <v>61</v>
      </c>
      <c r="AC26" s="63">
        <v>9.3000000000000007</v>
      </c>
      <c r="AD26" s="63">
        <v>9.0500000000000007</v>
      </c>
      <c r="AE26" s="63">
        <v>8.8000000000000007</v>
      </c>
      <c r="AF26" s="63">
        <v>8.5500000000000007</v>
      </c>
      <c r="AG26" s="63">
        <v>8.3000000000000007</v>
      </c>
      <c r="AH26" s="63">
        <v>8.2100000000000009</v>
      </c>
      <c r="AI26" s="63">
        <v>8.11</v>
      </c>
      <c r="AJ26" s="63">
        <v>8.01</v>
      </c>
      <c r="AK26" s="63">
        <v>7.9</v>
      </c>
      <c r="AL26" s="63">
        <v>0</v>
      </c>
      <c r="AM26" s="63">
        <v>0</v>
      </c>
      <c r="AN26" s="63">
        <v>0</v>
      </c>
      <c r="AO26" s="63">
        <v>0</v>
      </c>
      <c r="AP26" s="63">
        <v>0</v>
      </c>
      <c r="AQ26" s="63">
        <v>0</v>
      </c>
      <c r="AR26" s="63">
        <v>0</v>
      </c>
      <c r="AS26" s="63">
        <v>0</v>
      </c>
      <c r="AT26" s="63">
        <v>0</v>
      </c>
      <c r="AU26" s="63">
        <v>0</v>
      </c>
      <c r="AV26" s="63">
        <v>0</v>
      </c>
      <c r="AW26" s="63">
        <v>0</v>
      </c>
      <c r="AX26" s="63">
        <v>0</v>
      </c>
      <c r="AY26" s="63">
        <v>0</v>
      </c>
      <c r="AZ26" s="63">
        <v>0</v>
      </c>
      <c r="BA26" s="63">
        <v>0</v>
      </c>
      <c r="BB26" s="63">
        <v>0</v>
      </c>
      <c r="BC26" s="63">
        <v>0</v>
      </c>
      <c r="BD26" s="63">
        <v>0</v>
      </c>
      <c r="BE26" s="63">
        <v>0</v>
      </c>
      <c r="BF26" s="160">
        <v>0</v>
      </c>
      <c r="BG26" s="160">
        <v>0</v>
      </c>
      <c r="BH26" s="160">
        <v>0</v>
      </c>
      <c r="BI26" s="160">
        <v>0</v>
      </c>
      <c r="BJ26" s="160">
        <v>0</v>
      </c>
      <c r="BK26" s="160">
        <v>0</v>
      </c>
      <c r="BL26" s="160">
        <v>0</v>
      </c>
      <c r="BM26" s="160">
        <v>0</v>
      </c>
      <c r="BN26" s="160">
        <v>0</v>
      </c>
      <c r="BO26" s="160">
        <v>0</v>
      </c>
      <c r="BP26" s="160">
        <v>0</v>
      </c>
      <c r="BQ26" s="160">
        <v>0</v>
      </c>
      <c r="BR26" s="160">
        <v>0</v>
      </c>
      <c r="BS26" s="160">
        <v>0</v>
      </c>
      <c r="BT26" s="160">
        <v>0</v>
      </c>
      <c r="BU26" s="160">
        <v>0</v>
      </c>
      <c r="BV26" s="160">
        <v>0</v>
      </c>
      <c r="BW26" s="160">
        <v>0</v>
      </c>
      <c r="BX26" s="160">
        <v>0</v>
      </c>
      <c r="BY26" s="160">
        <v>0</v>
      </c>
      <c r="BZ26" s="160">
        <v>0</v>
      </c>
      <c r="CA26" s="160">
        <v>0</v>
      </c>
      <c r="CB26" s="160">
        <v>0</v>
      </c>
      <c r="CC26" s="160">
        <v>0</v>
      </c>
      <c r="CD26" s="160">
        <v>0</v>
      </c>
      <c r="CE26" s="160">
        <v>0</v>
      </c>
      <c r="CF26" s="160">
        <v>0</v>
      </c>
      <c r="CG26" s="160">
        <v>0</v>
      </c>
      <c r="CH26" s="160">
        <v>0</v>
      </c>
      <c r="CI26" s="160">
        <v>0</v>
      </c>
      <c r="CJ26" s="160">
        <v>0</v>
      </c>
      <c r="CK26" s="160">
        <v>0</v>
      </c>
      <c r="CL26" s="160">
        <v>0</v>
      </c>
      <c r="CM26" s="160">
        <v>0</v>
      </c>
      <c r="CN26" s="160">
        <v>0</v>
      </c>
      <c r="CO26" s="160">
        <v>0</v>
      </c>
      <c r="CP26" s="160">
        <v>0</v>
      </c>
      <c r="CQ26" s="160">
        <v>0</v>
      </c>
      <c r="CR26" s="160">
        <v>0</v>
      </c>
      <c r="CS26" s="160">
        <v>0</v>
      </c>
      <c r="CT26" s="160">
        <v>0</v>
      </c>
    </row>
    <row r="27" spans="3:98" x14ac:dyDescent="0.25">
      <c r="E27" s="81" t="s">
        <v>84</v>
      </c>
      <c r="AC27" s="63">
        <v>0</v>
      </c>
      <c r="AD27" s="63">
        <v>0</v>
      </c>
      <c r="AE27" s="63">
        <v>0</v>
      </c>
      <c r="AF27" s="63">
        <v>0</v>
      </c>
      <c r="AG27" s="63">
        <v>0</v>
      </c>
      <c r="AH27" s="63">
        <v>0</v>
      </c>
      <c r="AI27" s="63">
        <v>0</v>
      </c>
      <c r="AJ27" s="63">
        <v>0</v>
      </c>
      <c r="AK27" s="63">
        <v>0</v>
      </c>
      <c r="AL27" s="63">
        <v>0</v>
      </c>
      <c r="AM27" s="63">
        <v>0</v>
      </c>
      <c r="AN27" s="63">
        <v>0</v>
      </c>
      <c r="AO27" s="63">
        <v>0</v>
      </c>
      <c r="AP27" s="63">
        <v>0</v>
      </c>
      <c r="AQ27" s="63">
        <v>0</v>
      </c>
      <c r="AR27" s="63">
        <v>0</v>
      </c>
      <c r="AS27" s="63">
        <v>0</v>
      </c>
      <c r="AT27" s="63">
        <v>0</v>
      </c>
      <c r="AU27" s="63">
        <v>0</v>
      </c>
      <c r="AV27" s="63">
        <v>0</v>
      </c>
      <c r="AW27" s="63">
        <v>0</v>
      </c>
      <c r="AX27" s="63">
        <v>0</v>
      </c>
      <c r="AY27" s="63">
        <v>0</v>
      </c>
      <c r="AZ27" s="63">
        <v>0</v>
      </c>
      <c r="BA27" s="63">
        <v>0</v>
      </c>
      <c r="BB27" s="63">
        <v>0</v>
      </c>
      <c r="BC27" s="63">
        <v>0</v>
      </c>
      <c r="BD27" s="63">
        <v>0</v>
      </c>
      <c r="BE27" s="63">
        <v>0</v>
      </c>
      <c r="BF27" s="160">
        <v>0</v>
      </c>
      <c r="BG27" s="160">
        <v>0</v>
      </c>
      <c r="BH27" s="160">
        <v>0</v>
      </c>
      <c r="BI27" s="160">
        <v>0</v>
      </c>
      <c r="BJ27" s="160">
        <v>0</v>
      </c>
      <c r="BK27" s="160">
        <v>0</v>
      </c>
      <c r="BL27" s="160">
        <v>0</v>
      </c>
      <c r="BM27" s="160">
        <v>0</v>
      </c>
      <c r="BN27" s="160">
        <v>0</v>
      </c>
      <c r="BO27" s="160">
        <v>0</v>
      </c>
      <c r="BP27" s="160">
        <v>0</v>
      </c>
      <c r="BQ27" s="160">
        <v>0</v>
      </c>
      <c r="BR27" s="160">
        <v>0</v>
      </c>
      <c r="BS27" s="160">
        <v>0</v>
      </c>
      <c r="BT27" s="160">
        <v>0</v>
      </c>
      <c r="BU27" s="160">
        <v>0</v>
      </c>
      <c r="BV27" s="160">
        <v>0</v>
      </c>
      <c r="BW27" s="160">
        <v>0</v>
      </c>
      <c r="BX27" s="160">
        <v>0</v>
      </c>
      <c r="BY27" s="160">
        <v>0</v>
      </c>
      <c r="BZ27" s="160">
        <v>0</v>
      </c>
      <c r="CA27" s="160">
        <v>0</v>
      </c>
      <c r="CB27" s="160">
        <v>0</v>
      </c>
      <c r="CC27" s="160">
        <v>0</v>
      </c>
      <c r="CD27" s="160">
        <v>0</v>
      </c>
      <c r="CE27" s="160">
        <v>0</v>
      </c>
      <c r="CF27" s="160">
        <v>0</v>
      </c>
      <c r="CG27" s="160">
        <v>0</v>
      </c>
      <c r="CH27" s="160">
        <v>0</v>
      </c>
      <c r="CI27" s="160">
        <v>0</v>
      </c>
      <c r="CJ27" s="160">
        <v>0</v>
      </c>
      <c r="CK27" s="160">
        <v>0</v>
      </c>
      <c r="CL27" s="160">
        <v>0</v>
      </c>
      <c r="CM27" s="160">
        <v>0</v>
      </c>
      <c r="CN27" s="160">
        <v>0</v>
      </c>
      <c r="CO27" s="160">
        <v>0</v>
      </c>
      <c r="CP27" s="160">
        <v>0</v>
      </c>
      <c r="CQ27" s="160">
        <v>0</v>
      </c>
      <c r="CR27" s="160">
        <v>0</v>
      </c>
      <c r="CS27" s="160">
        <v>0</v>
      </c>
      <c r="CT27" s="160">
        <v>0</v>
      </c>
    </row>
    <row r="28" spans="3:98" x14ac:dyDescent="0.25">
      <c r="E28" s="81" t="s">
        <v>59</v>
      </c>
      <c r="AC28" s="63">
        <v>0</v>
      </c>
      <c r="AD28" s="63">
        <v>0</v>
      </c>
      <c r="AE28" s="63">
        <v>0</v>
      </c>
      <c r="AF28" s="63">
        <v>0</v>
      </c>
      <c r="AG28" s="63">
        <v>0</v>
      </c>
      <c r="AH28" s="63">
        <v>0</v>
      </c>
      <c r="AI28" s="63">
        <v>0</v>
      </c>
      <c r="AJ28" s="63">
        <v>0</v>
      </c>
      <c r="AK28" s="63">
        <v>0</v>
      </c>
      <c r="AL28" s="63">
        <v>0</v>
      </c>
      <c r="AM28" s="63">
        <v>0</v>
      </c>
      <c r="AN28" s="63">
        <v>0</v>
      </c>
      <c r="AO28" s="63">
        <v>0</v>
      </c>
      <c r="AP28" s="63">
        <v>0</v>
      </c>
      <c r="AQ28" s="63">
        <v>0</v>
      </c>
      <c r="AR28" s="63">
        <v>0</v>
      </c>
      <c r="AS28" s="63">
        <v>0</v>
      </c>
      <c r="AT28" s="63">
        <v>0</v>
      </c>
      <c r="AU28" s="63">
        <v>0</v>
      </c>
      <c r="AV28" s="63">
        <v>0</v>
      </c>
      <c r="AW28" s="63">
        <v>0</v>
      </c>
      <c r="AX28" s="63">
        <v>0</v>
      </c>
      <c r="AY28" s="63">
        <v>0</v>
      </c>
      <c r="AZ28" s="63">
        <v>0</v>
      </c>
      <c r="BA28" s="63">
        <v>0</v>
      </c>
      <c r="BB28" s="63">
        <v>0</v>
      </c>
      <c r="BC28" s="63">
        <v>0</v>
      </c>
      <c r="BD28" s="63">
        <v>0</v>
      </c>
      <c r="BE28" s="63">
        <v>0</v>
      </c>
      <c r="BF28" s="160">
        <v>0</v>
      </c>
      <c r="BG28" s="160">
        <v>0</v>
      </c>
      <c r="BH28" s="160">
        <v>0</v>
      </c>
      <c r="BI28" s="160">
        <v>0</v>
      </c>
      <c r="BJ28" s="160">
        <v>0</v>
      </c>
      <c r="BK28" s="160">
        <v>0</v>
      </c>
      <c r="BL28" s="160">
        <v>0</v>
      </c>
      <c r="BM28" s="160">
        <v>0</v>
      </c>
      <c r="BN28" s="160">
        <v>0</v>
      </c>
      <c r="BO28" s="160">
        <v>0</v>
      </c>
      <c r="BP28" s="160">
        <v>0</v>
      </c>
      <c r="BQ28" s="160">
        <v>0</v>
      </c>
      <c r="BR28" s="160">
        <v>0</v>
      </c>
      <c r="BS28" s="160">
        <v>0</v>
      </c>
      <c r="BT28" s="160">
        <v>0</v>
      </c>
      <c r="BU28" s="160">
        <v>0</v>
      </c>
      <c r="BV28" s="160">
        <v>0</v>
      </c>
      <c r="BW28" s="160">
        <v>0</v>
      </c>
      <c r="BX28" s="160">
        <v>0</v>
      </c>
      <c r="BY28" s="160">
        <v>0</v>
      </c>
      <c r="BZ28" s="160">
        <v>0</v>
      </c>
      <c r="CA28" s="160">
        <v>0</v>
      </c>
      <c r="CB28" s="160">
        <v>0</v>
      </c>
      <c r="CC28" s="160">
        <v>0</v>
      </c>
      <c r="CD28" s="160">
        <v>0</v>
      </c>
      <c r="CE28" s="160">
        <v>0</v>
      </c>
      <c r="CF28" s="160">
        <v>0</v>
      </c>
      <c r="CG28" s="160">
        <v>0</v>
      </c>
      <c r="CH28" s="160">
        <v>0</v>
      </c>
      <c r="CI28" s="160">
        <v>0</v>
      </c>
      <c r="CJ28" s="160">
        <v>0</v>
      </c>
      <c r="CK28" s="160">
        <v>0</v>
      </c>
      <c r="CL28" s="160">
        <v>0</v>
      </c>
      <c r="CM28" s="160">
        <v>0</v>
      </c>
      <c r="CN28" s="160">
        <v>0</v>
      </c>
      <c r="CO28" s="160">
        <v>0</v>
      </c>
      <c r="CP28" s="160">
        <v>0</v>
      </c>
      <c r="CQ28" s="160">
        <v>0</v>
      </c>
      <c r="CR28" s="160">
        <v>0</v>
      </c>
      <c r="CS28" s="160">
        <v>0</v>
      </c>
      <c r="CT28" s="160">
        <v>0</v>
      </c>
    </row>
    <row r="29" spans="3:98" x14ac:dyDescent="0.25">
      <c r="E29" s="81" t="s">
        <v>194</v>
      </c>
      <c r="AC29" s="63">
        <v>0</v>
      </c>
      <c r="AD29" s="63">
        <v>0</v>
      </c>
      <c r="AE29" s="63">
        <v>0</v>
      </c>
      <c r="AF29" s="63">
        <v>0</v>
      </c>
      <c r="AG29" s="63">
        <v>0</v>
      </c>
      <c r="AH29" s="63">
        <v>0</v>
      </c>
      <c r="AI29" s="63">
        <v>0</v>
      </c>
      <c r="AJ29" s="63">
        <v>0</v>
      </c>
      <c r="AK29" s="63">
        <v>0</v>
      </c>
      <c r="AL29" s="63">
        <v>0</v>
      </c>
      <c r="AM29" s="63">
        <v>0</v>
      </c>
      <c r="AN29" s="63">
        <v>0</v>
      </c>
      <c r="AO29" s="63">
        <v>0</v>
      </c>
      <c r="AP29" s="63">
        <v>0</v>
      </c>
      <c r="AQ29" s="63">
        <v>0</v>
      </c>
      <c r="AR29" s="63">
        <v>0</v>
      </c>
      <c r="AS29" s="63">
        <v>0</v>
      </c>
      <c r="AT29" s="63">
        <v>0</v>
      </c>
      <c r="AU29" s="63">
        <v>0</v>
      </c>
      <c r="AV29" s="63">
        <v>0</v>
      </c>
      <c r="AW29" s="63">
        <v>0</v>
      </c>
      <c r="AX29" s="63">
        <v>0</v>
      </c>
      <c r="AY29" s="63">
        <v>0</v>
      </c>
      <c r="AZ29" s="63">
        <v>0</v>
      </c>
      <c r="BA29" s="63">
        <v>0</v>
      </c>
      <c r="BB29" s="63">
        <v>0</v>
      </c>
      <c r="BC29" s="63">
        <v>0</v>
      </c>
      <c r="BD29" s="63">
        <v>0</v>
      </c>
      <c r="BE29" s="63">
        <v>0</v>
      </c>
      <c r="BF29" s="160">
        <v>0</v>
      </c>
      <c r="BG29" s="160">
        <v>0</v>
      </c>
      <c r="BH29" s="160">
        <v>0</v>
      </c>
      <c r="BI29" s="160">
        <v>0</v>
      </c>
      <c r="BJ29" s="160">
        <v>0</v>
      </c>
      <c r="BK29" s="160">
        <v>0</v>
      </c>
      <c r="BL29" s="160">
        <v>0</v>
      </c>
      <c r="BM29" s="160">
        <v>0</v>
      </c>
      <c r="BN29" s="160">
        <v>0</v>
      </c>
      <c r="BO29" s="160">
        <v>0</v>
      </c>
      <c r="BP29" s="160">
        <v>0</v>
      </c>
      <c r="BQ29" s="160">
        <v>0</v>
      </c>
      <c r="BR29" s="160">
        <v>0</v>
      </c>
      <c r="BS29" s="160">
        <v>0</v>
      </c>
      <c r="BT29" s="160">
        <v>0</v>
      </c>
      <c r="BU29" s="160">
        <v>0</v>
      </c>
      <c r="BV29" s="160">
        <v>0</v>
      </c>
      <c r="BW29" s="160">
        <v>0</v>
      </c>
      <c r="BX29" s="160">
        <v>0</v>
      </c>
      <c r="BY29" s="160">
        <v>0</v>
      </c>
      <c r="BZ29" s="160">
        <v>0</v>
      </c>
      <c r="CA29" s="160">
        <v>0</v>
      </c>
      <c r="CB29" s="160">
        <v>0</v>
      </c>
      <c r="CC29" s="160">
        <v>0</v>
      </c>
      <c r="CD29" s="160">
        <v>0</v>
      </c>
      <c r="CE29" s="160">
        <v>0</v>
      </c>
      <c r="CF29" s="160">
        <v>0</v>
      </c>
      <c r="CG29" s="160">
        <v>0</v>
      </c>
      <c r="CH29" s="160">
        <v>0</v>
      </c>
      <c r="CI29" s="160">
        <v>0</v>
      </c>
      <c r="CJ29" s="160">
        <v>0</v>
      </c>
      <c r="CK29" s="160">
        <v>0</v>
      </c>
      <c r="CL29" s="160">
        <v>0</v>
      </c>
      <c r="CM29" s="160">
        <v>0</v>
      </c>
      <c r="CN29" s="160">
        <v>0</v>
      </c>
      <c r="CO29" s="160">
        <v>0</v>
      </c>
      <c r="CP29" s="160">
        <v>0</v>
      </c>
      <c r="CQ29" s="160">
        <v>0</v>
      </c>
      <c r="CR29" s="160">
        <v>0</v>
      </c>
      <c r="CS29" s="160">
        <v>0</v>
      </c>
      <c r="CT29" s="160">
        <v>0</v>
      </c>
    </row>
    <row r="30" spans="3:98" x14ac:dyDescent="0.25">
      <c r="E30" s="81" t="s">
        <v>60</v>
      </c>
      <c r="AC30" s="63">
        <v>0</v>
      </c>
      <c r="AD30" s="63">
        <v>0</v>
      </c>
      <c r="AE30" s="63">
        <v>0</v>
      </c>
      <c r="AF30" s="63">
        <v>0</v>
      </c>
      <c r="AG30" s="63">
        <v>0</v>
      </c>
      <c r="AH30" s="63">
        <v>0</v>
      </c>
      <c r="AI30" s="63">
        <v>0</v>
      </c>
      <c r="AJ30" s="63">
        <v>0</v>
      </c>
      <c r="AK30" s="63">
        <v>0</v>
      </c>
      <c r="AL30" s="63">
        <v>0</v>
      </c>
      <c r="AM30" s="63">
        <v>0</v>
      </c>
      <c r="AN30" s="63">
        <v>0</v>
      </c>
      <c r="AO30" s="63">
        <v>0</v>
      </c>
      <c r="AP30" s="63">
        <v>10.7</v>
      </c>
      <c r="AQ30" s="63">
        <v>5</v>
      </c>
      <c r="AR30" s="63">
        <v>0.1</v>
      </c>
      <c r="AS30" s="63">
        <v>0.1</v>
      </c>
      <c r="AT30" s="63">
        <v>12.6</v>
      </c>
      <c r="AU30" s="63">
        <v>13.3</v>
      </c>
      <c r="AV30" s="63">
        <v>18.100000000000001</v>
      </c>
      <c r="AW30" s="63">
        <v>23.9</v>
      </c>
      <c r="AX30" s="63">
        <v>25.1</v>
      </c>
      <c r="AY30" s="63">
        <v>21.9</v>
      </c>
      <c r="AZ30" s="63">
        <v>19.7</v>
      </c>
      <c r="BA30" s="63">
        <v>28.9</v>
      </c>
      <c r="BB30" s="63">
        <v>30.8</v>
      </c>
      <c r="BC30" s="63">
        <v>30.6</v>
      </c>
      <c r="BD30" s="63">
        <v>30.6</v>
      </c>
      <c r="BE30" s="63">
        <v>20.6</v>
      </c>
      <c r="BF30" s="160">
        <v>22.9</v>
      </c>
      <c r="BG30" s="160">
        <v>25.5</v>
      </c>
      <c r="BH30" s="160">
        <v>11.7</v>
      </c>
      <c r="BI30" s="160">
        <v>25.2</v>
      </c>
      <c r="BJ30" s="160">
        <v>18</v>
      </c>
      <c r="BK30" s="160">
        <v>18.8</v>
      </c>
      <c r="BL30" s="160">
        <v>15.9</v>
      </c>
      <c r="BM30" s="160">
        <v>13.4</v>
      </c>
      <c r="BN30" s="160">
        <v>21.4</v>
      </c>
      <c r="BO30" s="160">
        <v>32.5</v>
      </c>
      <c r="BP30" s="160">
        <v>31.5</v>
      </c>
      <c r="BQ30" s="160">
        <v>30.5</v>
      </c>
      <c r="BR30" s="160">
        <v>22.2</v>
      </c>
      <c r="BS30" s="160">
        <v>14.7</v>
      </c>
      <c r="BT30" s="160">
        <v>16.2</v>
      </c>
      <c r="BU30" s="160">
        <v>18.2</v>
      </c>
      <c r="BV30" s="160">
        <v>18.2</v>
      </c>
      <c r="BW30" s="160">
        <v>6.3</v>
      </c>
      <c r="BX30" s="160">
        <v>5.7</v>
      </c>
      <c r="BY30" s="160">
        <v>2.1</v>
      </c>
      <c r="BZ30" s="160">
        <v>2.1</v>
      </c>
      <c r="CA30" s="160">
        <v>4.9000000000000004</v>
      </c>
      <c r="CB30" s="160">
        <v>6</v>
      </c>
      <c r="CC30" s="160">
        <v>9.6</v>
      </c>
      <c r="CD30" s="160">
        <v>9.5</v>
      </c>
      <c r="CE30" s="160">
        <v>9.3000000000000007</v>
      </c>
      <c r="CF30" s="160">
        <v>9.1999999999999993</v>
      </c>
      <c r="CG30" s="160">
        <v>8.9</v>
      </c>
      <c r="CH30" s="160">
        <v>14.4</v>
      </c>
      <c r="CI30" s="160">
        <v>20.3</v>
      </c>
      <c r="CJ30" s="160">
        <v>8.6</v>
      </c>
      <c r="CK30" s="160">
        <v>17.8</v>
      </c>
      <c r="CL30" s="160">
        <v>10.3</v>
      </c>
      <c r="CM30" s="160">
        <v>11.5</v>
      </c>
      <c r="CN30" s="160">
        <v>26.8</v>
      </c>
      <c r="CO30" s="160">
        <v>10.8</v>
      </c>
      <c r="CP30" s="160">
        <v>11</v>
      </c>
      <c r="CQ30" s="160">
        <v>11</v>
      </c>
      <c r="CR30" s="160">
        <v>13.7</v>
      </c>
      <c r="CS30" s="160">
        <v>12</v>
      </c>
      <c r="CT30" s="160">
        <v>11.7</v>
      </c>
    </row>
    <row r="31" spans="3:98" x14ac:dyDescent="0.25">
      <c r="D31" s="81" t="s">
        <v>58</v>
      </c>
      <c r="AC31" s="63">
        <f t="shared" ref="AC31:AK31" si="5">SUM(AC32:AC37)</f>
        <v>39.6</v>
      </c>
      <c r="AD31" s="63">
        <f t="shared" si="5"/>
        <v>40.100000000000009</v>
      </c>
      <c r="AE31" s="63">
        <f t="shared" si="5"/>
        <v>41.19</v>
      </c>
      <c r="AF31" s="63">
        <f t="shared" si="5"/>
        <v>41.13</v>
      </c>
      <c r="AG31" s="63">
        <f t="shared" si="5"/>
        <v>41.9</v>
      </c>
      <c r="AH31" s="63">
        <f t="shared" si="5"/>
        <v>42.05</v>
      </c>
      <c r="AI31" s="63">
        <f t="shared" si="5"/>
        <v>42.24</v>
      </c>
      <c r="AJ31" s="63">
        <f t="shared" si="5"/>
        <v>43.36999999999999</v>
      </c>
      <c r="AK31" s="63">
        <f t="shared" si="5"/>
        <v>44.6</v>
      </c>
      <c r="AL31" s="63">
        <v>45.8</v>
      </c>
      <c r="AM31" s="63">
        <v>45.4</v>
      </c>
      <c r="AN31" s="63">
        <v>43.4</v>
      </c>
      <c r="AO31" s="63">
        <v>371.90000000000003</v>
      </c>
      <c r="AP31" s="63">
        <v>357.00000000000006</v>
      </c>
      <c r="AQ31" s="63">
        <v>369.2</v>
      </c>
      <c r="AR31" s="63">
        <v>649.20000000000005</v>
      </c>
      <c r="AS31" s="63">
        <v>645.29999999999995</v>
      </c>
      <c r="AT31" s="63">
        <v>630.30000000000007</v>
      </c>
      <c r="AU31" s="63">
        <v>609.79999999999995</v>
      </c>
      <c r="AV31" s="63">
        <v>644.5</v>
      </c>
      <c r="AW31" s="63">
        <v>638.79999999999995</v>
      </c>
      <c r="AX31" s="63">
        <v>659</v>
      </c>
      <c r="AY31" s="63">
        <v>661.2</v>
      </c>
      <c r="AZ31" s="63">
        <v>646.4</v>
      </c>
      <c r="BA31" s="63">
        <v>636.29999999999995</v>
      </c>
      <c r="BB31" s="63">
        <v>643.39999999999986</v>
      </c>
      <c r="BC31" s="63">
        <v>623.59999999999991</v>
      </c>
      <c r="BD31" s="63">
        <v>638.5</v>
      </c>
      <c r="BE31" s="63">
        <v>636.5</v>
      </c>
      <c r="BF31" s="159">
        <v>621</v>
      </c>
      <c r="BG31" s="159">
        <v>623.79999999999995</v>
      </c>
      <c r="BH31" s="159">
        <v>637.79999999999995</v>
      </c>
      <c r="BI31" s="159">
        <v>641</v>
      </c>
      <c r="BJ31" s="159">
        <v>644.70000000000005</v>
      </c>
      <c r="BK31" s="159">
        <v>644.5</v>
      </c>
      <c r="BL31" s="159">
        <v>620.30000000000007</v>
      </c>
      <c r="BM31" s="159">
        <v>605.79999999999995</v>
      </c>
      <c r="BN31" s="159">
        <v>577.4</v>
      </c>
      <c r="BO31" s="159">
        <v>588</v>
      </c>
      <c r="BP31" s="159">
        <v>587.6</v>
      </c>
      <c r="BQ31" s="159">
        <v>578.9</v>
      </c>
      <c r="BR31" s="159">
        <v>821.2</v>
      </c>
      <c r="BS31" s="159">
        <v>814.2</v>
      </c>
      <c r="BT31" s="159">
        <v>813.69999999999993</v>
      </c>
      <c r="BU31" s="159">
        <v>782.5</v>
      </c>
      <c r="BV31" s="159">
        <v>790.1</v>
      </c>
      <c r="BW31" s="159">
        <v>808.59999999999991</v>
      </c>
      <c r="BX31" s="159">
        <v>822.30000000000007</v>
      </c>
      <c r="BY31" s="159">
        <v>830.8</v>
      </c>
      <c r="BZ31" s="159">
        <v>851.80000000000007</v>
      </c>
      <c r="CA31" s="159">
        <v>820.1</v>
      </c>
      <c r="CB31" s="159">
        <v>815.09999999999991</v>
      </c>
      <c r="CC31" s="159">
        <v>811.59999999999991</v>
      </c>
      <c r="CD31" s="159">
        <v>810.40000000000009</v>
      </c>
      <c r="CE31" s="159">
        <v>816.59999999999991</v>
      </c>
      <c r="CF31" s="159">
        <v>805.49999999999989</v>
      </c>
      <c r="CG31" s="159">
        <v>803.6</v>
      </c>
      <c r="CH31" s="159">
        <v>790.6</v>
      </c>
      <c r="CI31" s="159">
        <v>798.3</v>
      </c>
      <c r="CJ31" s="159">
        <v>815.8</v>
      </c>
      <c r="CK31" s="159">
        <v>834.69999999999993</v>
      </c>
      <c r="CL31" s="159">
        <v>822.3</v>
      </c>
      <c r="CM31" s="159">
        <v>808</v>
      </c>
      <c r="CN31" s="159">
        <v>1408.6</v>
      </c>
      <c r="CO31" s="159">
        <v>1415.1</v>
      </c>
      <c r="CP31" s="159">
        <v>1372.3999999999999</v>
      </c>
      <c r="CQ31" s="159">
        <v>1338.1000000000001</v>
      </c>
      <c r="CR31" s="159">
        <v>1317.6000000000001</v>
      </c>
      <c r="CS31" s="159">
        <v>1328.1000000000001</v>
      </c>
      <c r="CT31" s="159">
        <v>1340</v>
      </c>
    </row>
    <row r="32" spans="3:98" x14ac:dyDescent="0.25">
      <c r="E32" s="81" t="s">
        <v>197</v>
      </c>
      <c r="AC32" s="63">
        <v>6.5</v>
      </c>
      <c r="AD32" s="63">
        <v>6.34</v>
      </c>
      <c r="AE32" s="63">
        <v>6.22</v>
      </c>
      <c r="AF32" s="63">
        <v>5.89</v>
      </c>
      <c r="AG32" s="63">
        <v>5.6</v>
      </c>
      <c r="AH32" s="63">
        <v>5.3</v>
      </c>
      <c r="AI32" s="63">
        <v>4.9400000000000004</v>
      </c>
      <c r="AJ32" s="63">
        <v>4.66</v>
      </c>
      <c r="AK32" s="63">
        <v>4.4000000000000004</v>
      </c>
      <c r="AL32" s="63">
        <v>45.5</v>
      </c>
      <c r="AM32" s="63">
        <v>45.1</v>
      </c>
      <c r="AN32" s="63">
        <v>43.1</v>
      </c>
      <c r="AO32" s="63">
        <v>42.6</v>
      </c>
      <c r="AP32" s="63">
        <v>41.3</v>
      </c>
      <c r="AQ32" s="63">
        <v>42.9</v>
      </c>
      <c r="AR32" s="63">
        <v>318.3</v>
      </c>
      <c r="AS32" s="63">
        <v>314.89999999999998</v>
      </c>
      <c r="AT32" s="63">
        <v>305</v>
      </c>
      <c r="AU32" s="63">
        <v>296.39999999999998</v>
      </c>
      <c r="AV32" s="63">
        <v>312.7</v>
      </c>
      <c r="AW32" s="63">
        <v>309.39999999999998</v>
      </c>
      <c r="AX32" s="63">
        <v>318.5</v>
      </c>
      <c r="AY32" s="63">
        <v>321.5</v>
      </c>
      <c r="AZ32" s="63">
        <v>313.7</v>
      </c>
      <c r="BA32" s="63">
        <v>308.39999999999998</v>
      </c>
      <c r="BB32" s="63">
        <v>311.2</v>
      </c>
      <c r="BC32" s="63">
        <v>303.5</v>
      </c>
      <c r="BD32" s="63">
        <v>309.8</v>
      </c>
      <c r="BE32" s="63">
        <v>308.8</v>
      </c>
      <c r="BF32" s="160">
        <v>300.60000000000002</v>
      </c>
      <c r="BG32" s="160">
        <v>302.10000000000002</v>
      </c>
      <c r="BH32" s="160">
        <v>308.2</v>
      </c>
      <c r="BI32" s="160">
        <v>309.39999999999998</v>
      </c>
      <c r="BJ32" s="160">
        <v>310.5</v>
      </c>
      <c r="BK32" s="160">
        <v>310.2</v>
      </c>
      <c r="BL32" s="160">
        <v>297.8</v>
      </c>
      <c r="BM32" s="160">
        <v>291.10000000000002</v>
      </c>
      <c r="BN32" s="160">
        <v>277.2</v>
      </c>
      <c r="BO32" s="160">
        <v>282.7</v>
      </c>
      <c r="BP32" s="160">
        <v>282.10000000000002</v>
      </c>
      <c r="BQ32" s="160">
        <v>278.39999999999998</v>
      </c>
      <c r="BR32" s="160">
        <v>283</v>
      </c>
      <c r="BS32" s="160">
        <v>281</v>
      </c>
      <c r="BT32" s="160">
        <v>280.39999999999998</v>
      </c>
      <c r="BU32" s="160">
        <v>270.10000000000002</v>
      </c>
      <c r="BV32" s="160">
        <v>272.60000000000002</v>
      </c>
      <c r="BW32" s="160">
        <v>279.39999999999998</v>
      </c>
      <c r="BX32" s="160">
        <v>284</v>
      </c>
      <c r="BY32" s="160">
        <v>285.39999999999998</v>
      </c>
      <c r="BZ32" s="160">
        <v>292.8</v>
      </c>
      <c r="CA32" s="160">
        <v>282.2</v>
      </c>
      <c r="CB32" s="160">
        <v>280.2</v>
      </c>
      <c r="CC32" s="160">
        <v>279.3</v>
      </c>
      <c r="CD32" s="160">
        <v>278.8</v>
      </c>
      <c r="CE32" s="160">
        <v>279.2</v>
      </c>
      <c r="CF32" s="160">
        <v>273.8</v>
      </c>
      <c r="CG32" s="160">
        <v>277.7</v>
      </c>
      <c r="CH32" s="160">
        <v>274.2</v>
      </c>
      <c r="CI32" s="160">
        <v>276.89999999999998</v>
      </c>
      <c r="CJ32" s="160">
        <v>282.8</v>
      </c>
      <c r="CK32" s="160">
        <v>289.39999999999998</v>
      </c>
      <c r="CL32" s="160">
        <v>284.7</v>
      </c>
      <c r="CM32" s="160">
        <v>286.60000000000002</v>
      </c>
      <c r="CN32" s="160">
        <v>873.5</v>
      </c>
      <c r="CO32" s="160">
        <v>867.8</v>
      </c>
      <c r="CP32" s="160">
        <v>845.6</v>
      </c>
      <c r="CQ32" s="160">
        <v>812.2</v>
      </c>
      <c r="CR32" s="160">
        <v>782.9</v>
      </c>
      <c r="CS32" s="160">
        <v>777.2</v>
      </c>
      <c r="CT32" s="160">
        <v>822.9</v>
      </c>
    </row>
    <row r="33" spans="3:98" x14ac:dyDescent="0.25">
      <c r="E33" s="81" t="s">
        <v>61</v>
      </c>
      <c r="AC33" s="63">
        <v>0</v>
      </c>
      <c r="AD33" s="63">
        <v>0</v>
      </c>
      <c r="AE33" s="63">
        <v>0</v>
      </c>
      <c r="AF33" s="63">
        <v>0</v>
      </c>
      <c r="AG33" s="63">
        <v>0</v>
      </c>
      <c r="AH33" s="63">
        <v>0</v>
      </c>
      <c r="AI33" s="63">
        <v>0</v>
      </c>
      <c r="AJ33" s="63">
        <v>0</v>
      </c>
      <c r="AK33" s="63">
        <v>0</v>
      </c>
      <c r="AL33" s="63">
        <v>0</v>
      </c>
      <c r="AM33" s="63">
        <v>0</v>
      </c>
      <c r="AN33" s="63">
        <v>0</v>
      </c>
      <c r="AO33" s="63">
        <v>329.1</v>
      </c>
      <c r="AP33" s="63">
        <v>315.60000000000002</v>
      </c>
      <c r="AQ33" s="63">
        <v>326.2</v>
      </c>
      <c r="AR33" s="63">
        <v>330.7</v>
      </c>
      <c r="AS33" s="63">
        <v>330.2</v>
      </c>
      <c r="AT33" s="63">
        <v>325.10000000000002</v>
      </c>
      <c r="AU33" s="63">
        <v>313.2</v>
      </c>
      <c r="AV33" s="63">
        <v>331.5</v>
      </c>
      <c r="AW33" s="63">
        <v>329</v>
      </c>
      <c r="AX33" s="63">
        <v>340.1</v>
      </c>
      <c r="AY33" s="63">
        <v>339.2</v>
      </c>
      <c r="AZ33" s="63">
        <v>332.3</v>
      </c>
      <c r="BA33" s="63">
        <v>327.60000000000002</v>
      </c>
      <c r="BB33" s="63">
        <v>331.9</v>
      </c>
      <c r="BC33" s="63">
        <v>319.8</v>
      </c>
      <c r="BD33" s="63">
        <v>328.5</v>
      </c>
      <c r="BE33" s="63">
        <v>327.7</v>
      </c>
      <c r="BF33" s="160">
        <v>320.39999999999998</v>
      </c>
      <c r="BG33" s="160">
        <v>321.7</v>
      </c>
      <c r="BH33" s="160">
        <v>329.6</v>
      </c>
      <c r="BI33" s="160">
        <v>331.5</v>
      </c>
      <c r="BJ33" s="160">
        <v>334.1</v>
      </c>
      <c r="BK33" s="160">
        <v>334.2</v>
      </c>
      <c r="BL33" s="160">
        <v>322.39999999999998</v>
      </c>
      <c r="BM33" s="160">
        <v>314.7</v>
      </c>
      <c r="BN33" s="160">
        <v>300.2</v>
      </c>
      <c r="BO33" s="160">
        <v>305.3</v>
      </c>
      <c r="BP33" s="160">
        <v>305.5</v>
      </c>
      <c r="BQ33" s="160">
        <v>300.5</v>
      </c>
      <c r="BR33" s="160">
        <v>538.20000000000005</v>
      </c>
      <c r="BS33" s="160">
        <v>533.20000000000005</v>
      </c>
      <c r="BT33" s="160">
        <v>533.29999999999995</v>
      </c>
      <c r="BU33" s="160">
        <v>512.29999999999995</v>
      </c>
      <c r="BV33" s="160">
        <v>517.29999999999995</v>
      </c>
      <c r="BW33" s="160">
        <v>528.9</v>
      </c>
      <c r="BX33" s="160">
        <v>538.1</v>
      </c>
      <c r="BY33" s="160">
        <v>540.1</v>
      </c>
      <c r="BZ33" s="160">
        <v>553.6</v>
      </c>
      <c r="CA33" s="160">
        <v>532.5</v>
      </c>
      <c r="CB33" s="160">
        <v>529.4</v>
      </c>
      <c r="CC33" s="160">
        <v>526.79999999999995</v>
      </c>
      <c r="CD33" s="160">
        <v>526.1</v>
      </c>
      <c r="CE33" s="160">
        <v>531.9</v>
      </c>
      <c r="CF33" s="160">
        <v>526.29999999999995</v>
      </c>
      <c r="CG33" s="160">
        <v>520.5</v>
      </c>
      <c r="CH33" s="160">
        <v>511.2</v>
      </c>
      <c r="CI33" s="160">
        <v>516.4</v>
      </c>
      <c r="CJ33" s="160">
        <v>528</v>
      </c>
      <c r="CK33" s="160">
        <v>540.29999999999995</v>
      </c>
      <c r="CL33" s="160">
        <v>532.6</v>
      </c>
      <c r="CM33" s="160">
        <v>516.4</v>
      </c>
      <c r="CN33" s="160">
        <v>530</v>
      </c>
      <c r="CO33" s="160">
        <v>542.20000000000005</v>
      </c>
      <c r="CP33" s="160">
        <v>521.5</v>
      </c>
      <c r="CQ33" s="160">
        <v>520</v>
      </c>
      <c r="CR33" s="160">
        <v>527.5</v>
      </c>
      <c r="CS33" s="160">
        <v>542.20000000000005</v>
      </c>
      <c r="CT33" s="160">
        <v>507.6</v>
      </c>
    </row>
    <row r="34" spans="3:98" x14ac:dyDescent="0.25">
      <c r="E34" s="81" t="s">
        <v>84</v>
      </c>
      <c r="AC34" s="63">
        <v>0</v>
      </c>
      <c r="AD34" s="63">
        <v>0</v>
      </c>
      <c r="AE34" s="63">
        <v>0</v>
      </c>
      <c r="AF34" s="63">
        <v>0</v>
      </c>
      <c r="AG34" s="63">
        <v>0</v>
      </c>
      <c r="AH34" s="63">
        <v>0</v>
      </c>
      <c r="AI34" s="63">
        <v>0</v>
      </c>
      <c r="AJ34" s="63">
        <v>0</v>
      </c>
      <c r="AK34" s="63">
        <v>0</v>
      </c>
      <c r="AL34" s="63">
        <v>0</v>
      </c>
      <c r="AM34" s="63">
        <v>0</v>
      </c>
      <c r="AN34" s="63">
        <v>0</v>
      </c>
      <c r="AO34" s="63">
        <v>0</v>
      </c>
      <c r="AP34" s="63">
        <v>0</v>
      </c>
      <c r="AQ34" s="63">
        <v>0</v>
      </c>
      <c r="AR34" s="63">
        <v>0</v>
      </c>
      <c r="AS34" s="63">
        <v>0</v>
      </c>
      <c r="AT34" s="63">
        <v>0</v>
      </c>
      <c r="AU34" s="63">
        <v>0</v>
      </c>
      <c r="AV34" s="63">
        <v>0</v>
      </c>
      <c r="AW34" s="63">
        <v>0</v>
      </c>
      <c r="AX34" s="63">
        <v>0</v>
      </c>
      <c r="AY34" s="63">
        <v>0</v>
      </c>
      <c r="AZ34" s="63">
        <v>0</v>
      </c>
      <c r="BA34" s="63">
        <v>0</v>
      </c>
      <c r="BB34" s="63">
        <v>0</v>
      </c>
      <c r="BC34" s="63">
        <v>0</v>
      </c>
      <c r="BD34" s="63">
        <v>0</v>
      </c>
      <c r="BE34" s="63">
        <v>0</v>
      </c>
      <c r="BF34" s="160">
        <v>0</v>
      </c>
      <c r="BG34" s="160">
        <v>0</v>
      </c>
      <c r="BH34" s="160">
        <v>0</v>
      </c>
      <c r="BI34" s="160">
        <v>0</v>
      </c>
      <c r="BJ34" s="160">
        <v>0</v>
      </c>
      <c r="BK34" s="160">
        <v>0</v>
      </c>
      <c r="BL34" s="160">
        <v>0</v>
      </c>
      <c r="BM34" s="160">
        <v>0</v>
      </c>
      <c r="BN34" s="160">
        <v>0</v>
      </c>
      <c r="BO34" s="160">
        <v>0</v>
      </c>
      <c r="BP34" s="160">
        <v>0</v>
      </c>
      <c r="BQ34" s="160">
        <v>0</v>
      </c>
      <c r="BR34" s="160">
        <v>0</v>
      </c>
      <c r="BS34" s="160">
        <v>0</v>
      </c>
      <c r="BT34" s="160">
        <v>0</v>
      </c>
      <c r="BU34" s="160">
        <v>0</v>
      </c>
      <c r="BV34" s="160">
        <v>0</v>
      </c>
      <c r="BW34" s="160">
        <v>0</v>
      </c>
      <c r="BX34" s="160">
        <v>0</v>
      </c>
      <c r="BY34" s="160">
        <v>5</v>
      </c>
      <c r="BZ34" s="160">
        <v>5</v>
      </c>
      <c r="CA34" s="160">
        <v>5</v>
      </c>
      <c r="CB34" s="160">
        <v>5</v>
      </c>
      <c r="CC34" s="160">
        <v>5</v>
      </c>
      <c r="CD34" s="160">
        <v>5</v>
      </c>
      <c r="CE34" s="160">
        <v>5</v>
      </c>
      <c r="CF34" s="160">
        <v>5</v>
      </c>
      <c r="CG34" s="160">
        <v>5</v>
      </c>
      <c r="CH34" s="160">
        <v>5</v>
      </c>
      <c r="CI34" s="160">
        <v>5</v>
      </c>
      <c r="CJ34" s="160">
        <v>5</v>
      </c>
      <c r="CK34" s="160">
        <v>5</v>
      </c>
      <c r="CL34" s="160">
        <v>5</v>
      </c>
      <c r="CM34" s="160">
        <v>5</v>
      </c>
      <c r="CN34" s="160">
        <v>5</v>
      </c>
      <c r="CO34" s="160">
        <v>5</v>
      </c>
      <c r="CP34" s="160">
        <v>5</v>
      </c>
      <c r="CQ34" s="160">
        <v>5</v>
      </c>
      <c r="CR34" s="160">
        <v>5</v>
      </c>
      <c r="CS34" s="160">
        <v>5</v>
      </c>
      <c r="CT34" s="160">
        <v>5</v>
      </c>
    </row>
    <row r="35" spans="3:98" x14ac:dyDescent="0.25">
      <c r="E35" s="81" t="s">
        <v>59</v>
      </c>
      <c r="AC35" s="63">
        <v>0</v>
      </c>
      <c r="AD35" s="63">
        <v>0</v>
      </c>
      <c r="AE35" s="63">
        <v>0</v>
      </c>
      <c r="AF35" s="63">
        <v>0</v>
      </c>
      <c r="AG35" s="63">
        <v>0</v>
      </c>
      <c r="AH35" s="63">
        <v>0</v>
      </c>
      <c r="AI35" s="63">
        <v>0</v>
      </c>
      <c r="AJ35" s="63">
        <v>0</v>
      </c>
      <c r="AK35" s="63">
        <v>0</v>
      </c>
      <c r="AL35" s="63">
        <v>0</v>
      </c>
      <c r="AM35" s="63">
        <v>0</v>
      </c>
      <c r="AN35" s="63">
        <v>0</v>
      </c>
      <c r="AO35" s="63">
        <v>0</v>
      </c>
      <c r="AP35" s="63">
        <v>0</v>
      </c>
      <c r="AQ35" s="63">
        <v>0</v>
      </c>
      <c r="AR35" s="63">
        <v>0</v>
      </c>
      <c r="AS35" s="63">
        <v>0</v>
      </c>
      <c r="AT35" s="63">
        <v>0</v>
      </c>
      <c r="AU35" s="63">
        <v>0</v>
      </c>
      <c r="AV35" s="63">
        <v>0</v>
      </c>
      <c r="AW35" s="63">
        <v>0</v>
      </c>
      <c r="AX35" s="63">
        <v>0</v>
      </c>
      <c r="AY35" s="63">
        <v>0</v>
      </c>
      <c r="AZ35" s="63">
        <v>0</v>
      </c>
      <c r="BA35" s="63">
        <v>0</v>
      </c>
      <c r="BB35" s="63">
        <v>0</v>
      </c>
      <c r="BC35" s="63">
        <v>0</v>
      </c>
      <c r="BD35" s="63">
        <v>0</v>
      </c>
      <c r="BE35" s="63">
        <v>0</v>
      </c>
      <c r="BF35" s="160">
        <v>0</v>
      </c>
      <c r="BG35" s="160">
        <v>0</v>
      </c>
      <c r="BH35" s="160">
        <v>0</v>
      </c>
      <c r="BI35" s="160">
        <v>0</v>
      </c>
      <c r="BJ35" s="160">
        <v>0</v>
      </c>
      <c r="BK35" s="160">
        <v>0</v>
      </c>
      <c r="BL35" s="160">
        <v>0</v>
      </c>
      <c r="BM35" s="160">
        <v>0</v>
      </c>
      <c r="BN35" s="160">
        <v>0</v>
      </c>
      <c r="BO35" s="160">
        <v>0</v>
      </c>
      <c r="BP35" s="160">
        <v>0</v>
      </c>
      <c r="BQ35" s="160">
        <v>0</v>
      </c>
      <c r="BR35" s="160">
        <v>0</v>
      </c>
      <c r="BS35" s="160">
        <v>0</v>
      </c>
      <c r="BT35" s="160">
        <v>0</v>
      </c>
      <c r="BU35" s="160">
        <v>0</v>
      </c>
      <c r="BV35" s="160">
        <v>0</v>
      </c>
      <c r="BW35" s="160">
        <v>0</v>
      </c>
      <c r="BX35" s="160">
        <v>0</v>
      </c>
      <c r="BY35" s="160">
        <v>0</v>
      </c>
      <c r="BZ35" s="160">
        <v>0</v>
      </c>
      <c r="CA35" s="160">
        <v>0</v>
      </c>
      <c r="CB35" s="160">
        <v>0</v>
      </c>
      <c r="CC35" s="160">
        <v>0</v>
      </c>
      <c r="CD35" s="160">
        <v>0</v>
      </c>
      <c r="CE35" s="160">
        <v>0</v>
      </c>
      <c r="CF35" s="160">
        <v>0</v>
      </c>
      <c r="CG35" s="160">
        <v>0</v>
      </c>
      <c r="CH35" s="160">
        <v>0</v>
      </c>
      <c r="CI35" s="160">
        <v>0</v>
      </c>
      <c r="CJ35" s="160">
        <v>0</v>
      </c>
      <c r="CK35" s="160">
        <v>0</v>
      </c>
      <c r="CL35" s="160">
        <v>0</v>
      </c>
      <c r="CM35" s="160">
        <v>0</v>
      </c>
      <c r="CN35" s="160">
        <v>0</v>
      </c>
      <c r="CO35" s="160">
        <v>0</v>
      </c>
      <c r="CP35" s="160">
        <v>0</v>
      </c>
      <c r="CQ35" s="160">
        <v>0</v>
      </c>
      <c r="CR35" s="160">
        <v>0</v>
      </c>
      <c r="CS35" s="160">
        <v>0</v>
      </c>
      <c r="CT35" s="160">
        <v>0</v>
      </c>
    </row>
    <row r="36" spans="3:98" x14ac:dyDescent="0.25">
      <c r="E36" s="81" t="s">
        <v>194</v>
      </c>
      <c r="AC36" s="63">
        <v>0</v>
      </c>
      <c r="AD36" s="63">
        <v>0</v>
      </c>
      <c r="AE36" s="63">
        <v>0</v>
      </c>
      <c r="AF36" s="63">
        <v>0</v>
      </c>
      <c r="AG36" s="63">
        <v>0</v>
      </c>
      <c r="AH36" s="63">
        <v>0</v>
      </c>
      <c r="AI36" s="63">
        <v>0</v>
      </c>
      <c r="AJ36" s="63">
        <v>0</v>
      </c>
      <c r="AK36" s="63">
        <v>0</v>
      </c>
      <c r="AL36" s="63">
        <v>0</v>
      </c>
      <c r="AM36" s="63">
        <v>0</v>
      </c>
      <c r="AN36" s="63">
        <v>0</v>
      </c>
      <c r="AO36" s="63">
        <v>0</v>
      </c>
      <c r="AP36" s="63">
        <v>0</v>
      </c>
      <c r="AQ36" s="63">
        <v>0</v>
      </c>
      <c r="AR36" s="63">
        <v>0</v>
      </c>
      <c r="AS36" s="63">
        <v>0</v>
      </c>
      <c r="AT36" s="63">
        <v>0</v>
      </c>
      <c r="AU36" s="63">
        <v>0</v>
      </c>
      <c r="AV36" s="63">
        <v>0</v>
      </c>
      <c r="AW36" s="63">
        <v>0</v>
      </c>
      <c r="AX36" s="63">
        <v>0</v>
      </c>
      <c r="AY36" s="63">
        <v>0</v>
      </c>
      <c r="AZ36" s="63">
        <v>0</v>
      </c>
      <c r="BA36" s="63">
        <v>0</v>
      </c>
      <c r="BB36" s="63">
        <v>0</v>
      </c>
      <c r="BC36" s="63">
        <v>0</v>
      </c>
      <c r="BD36" s="63">
        <v>0</v>
      </c>
      <c r="BE36" s="63">
        <v>0</v>
      </c>
      <c r="BF36" s="160">
        <v>0</v>
      </c>
      <c r="BG36" s="160">
        <v>0</v>
      </c>
      <c r="BH36" s="160">
        <v>0</v>
      </c>
      <c r="BI36" s="160">
        <v>0</v>
      </c>
      <c r="BJ36" s="160">
        <v>0</v>
      </c>
      <c r="BK36" s="160">
        <v>0</v>
      </c>
      <c r="BL36" s="160">
        <v>0</v>
      </c>
      <c r="BM36" s="160">
        <v>0</v>
      </c>
      <c r="BN36" s="160">
        <v>0</v>
      </c>
      <c r="BO36" s="160">
        <v>0</v>
      </c>
      <c r="BP36" s="160">
        <v>0</v>
      </c>
      <c r="BQ36" s="160">
        <v>0</v>
      </c>
      <c r="BR36" s="160">
        <v>0</v>
      </c>
      <c r="BS36" s="160">
        <v>0</v>
      </c>
      <c r="BT36" s="160">
        <v>0</v>
      </c>
      <c r="BU36" s="160">
        <v>0</v>
      </c>
      <c r="BV36" s="160">
        <v>0</v>
      </c>
      <c r="BW36" s="160">
        <v>0</v>
      </c>
      <c r="BX36" s="160">
        <v>0</v>
      </c>
      <c r="BY36" s="160">
        <v>0</v>
      </c>
      <c r="BZ36" s="160">
        <v>0</v>
      </c>
      <c r="CA36" s="160">
        <v>0</v>
      </c>
      <c r="CB36" s="160">
        <v>0</v>
      </c>
      <c r="CC36" s="160">
        <v>0</v>
      </c>
      <c r="CD36" s="160">
        <v>0</v>
      </c>
      <c r="CE36" s="160">
        <v>0</v>
      </c>
      <c r="CF36" s="160">
        <v>0</v>
      </c>
      <c r="CG36" s="160">
        <v>0</v>
      </c>
      <c r="CH36" s="160">
        <v>0</v>
      </c>
      <c r="CI36" s="160">
        <v>0</v>
      </c>
      <c r="CJ36" s="160">
        <v>0</v>
      </c>
      <c r="CK36" s="160">
        <v>0</v>
      </c>
      <c r="CL36" s="160">
        <v>0</v>
      </c>
      <c r="CM36" s="160">
        <v>0</v>
      </c>
      <c r="CN36" s="160">
        <v>0</v>
      </c>
      <c r="CO36" s="160">
        <v>0</v>
      </c>
      <c r="CP36" s="160">
        <v>0</v>
      </c>
      <c r="CQ36" s="160">
        <v>0</v>
      </c>
      <c r="CR36" s="160">
        <v>0</v>
      </c>
      <c r="CS36" s="160">
        <v>0</v>
      </c>
      <c r="CT36" s="160">
        <v>0</v>
      </c>
    </row>
    <row r="37" spans="3:98" x14ac:dyDescent="0.25">
      <c r="E37" s="81" t="s">
        <v>60</v>
      </c>
      <c r="AC37" s="63">
        <v>33.1</v>
      </c>
      <c r="AD37" s="63">
        <v>33.760000000000005</v>
      </c>
      <c r="AE37" s="63">
        <v>34.97</v>
      </c>
      <c r="AF37" s="63">
        <v>35.24</v>
      </c>
      <c r="AG37" s="63">
        <v>36.299999999999997</v>
      </c>
      <c r="AH37" s="63">
        <v>36.75</v>
      </c>
      <c r="AI37" s="63">
        <v>37.300000000000004</v>
      </c>
      <c r="AJ37" s="63">
        <v>38.709999999999994</v>
      </c>
      <c r="AK37" s="63">
        <v>40.200000000000003</v>
      </c>
      <c r="AL37" s="63">
        <v>0.3</v>
      </c>
      <c r="AM37" s="63">
        <v>0.3</v>
      </c>
      <c r="AN37" s="63">
        <v>0.3</v>
      </c>
      <c r="AO37" s="63">
        <v>0.2</v>
      </c>
      <c r="AP37" s="63">
        <v>0.1</v>
      </c>
      <c r="AQ37" s="63">
        <v>0.1</v>
      </c>
      <c r="AR37" s="63">
        <v>0.2</v>
      </c>
      <c r="AS37" s="63">
        <v>0.2</v>
      </c>
      <c r="AT37" s="63">
        <v>0.2</v>
      </c>
      <c r="AU37" s="63">
        <v>0.2</v>
      </c>
      <c r="AV37" s="63">
        <v>0.3</v>
      </c>
      <c r="AW37" s="63">
        <v>0.4</v>
      </c>
      <c r="AX37" s="63">
        <v>0.4</v>
      </c>
      <c r="AY37" s="63">
        <v>0.5</v>
      </c>
      <c r="AZ37" s="63">
        <v>0.4</v>
      </c>
      <c r="BA37" s="63">
        <v>0.3</v>
      </c>
      <c r="BB37" s="63">
        <v>0.3</v>
      </c>
      <c r="BC37" s="63">
        <v>0.3</v>
      </c>
      <c r="BD37" s="63">
        <v>0.2</v>
      </c>
      <c r="BE37" s="63">
        <v>0</v>
      </c>
      <c r="BF37" s="160">
        <v>0</v>
      </c>
      <c r="BG37" s="160">
        <v>0</v>
      </c>
      <c r="BH37" s="160">
        <v>0</v>
      </c>
      <c r="BI37" s="160">
        <v>0.1</v>
      </c>
      <c r="BJ37" s="160">
        <v>0.1</v>
      </c>
      <c r="BK37" s="160">
        <v>0.1</v>
      </c>
      <c r="BL37" s="160">
        <v>0.1</v>
      </c>
      <c r="BM37" s="160">
        <v>0</v>
      </c>
      <c r="BN37" s="160">
        <v>0</v>
      </c>
      <c r="BO37" s="160">
        <v>0</v>
      </c>
      <c r="BP37" s="160">
        <v>0</v>
      </c>
      <c r="BQ37" s="160">
        <v>0</v>
      </c>
      <c r="BR37" s="160">
        <v>0</v>
      </c>
      <c r="BS37" s="160">
        <v>0</v>
      </c>
      <c r="BT37" s="160">
        <v>0</v>
      </c>
      <c r="BU37" s="160">
        <v>0.1</v>
      </c>
      <c r="BV37" s="160">
        <v>0.2</v>
      </c>
      <c r="BW37" s="160">
        <v>0.3</v>
      </c>
      <c r="BX37" s="160">
        <v>0.2</v>
      </c>
      <c r="BY37" s="160">
        <v>0.3</v>
      </c>
      <c r="BZ37" s="160">
        <v>0.4</v>
      </c>
      <c r="CA37" s="160">
        <v>0.4</v>
      </c>
      <c r="CB37" s="160">
        <v>0.5</v>
      </c>
      <c r="CC37" s="160">
        <v>0.5</v>
      </c>
      <c r="CD37" s="160">
        <v>0.5</v>
      </c>
      <c r="CE37" s="160">
        <v>0.5</v>
      </c>
      <c r="CF37" s="160">
        <v>0.4</v>
      </c>
      <c r="CG37" s="160">
        <v>0.4</v>
      </c>
      <c r="CH37" s="160">
        <v>0.2</v>
      </c>
      <c r="CI37" s="160">
        <v>0</v>
      </c>
      <c r="CJ37" s="160">
        <v>0</v>
      </c>
      <c r="CK37" s="160">
        <v>0</v>
      </c>
      <c r="CL37" s="160">
        <v>0</v>
      </c>
      <c r="CM37" s="160">
        <v>0</v>
      </c>
      <c r="CN37" s="160">
        <v>0.1</v>
      </c>
      <c r="CO37" s="160">
        <v>0.1</v>
      </c>
      <c r="CP37" s="160">
        <v>0.3</v>
      </c>
      <c r="CQ37" s="160">
        <v>0.9</v>
      </c>
      <c r="CR37" s="160">
        <v>2.2000000000000002</v>
      </c>
      <c r="CS37" s="160">
        <v>3.7</v>
      </c>
      <c r="CT37" s="160">
        <v>4.5</v>
      </c>
    </row>
    <row r="38" spans="3:98" x14ac:dyDescent="0.25">
      <c r="C38" s="81" t="s">
        <v>172</v>
      </c>
      <c r="AC38" s="63">
        <f t="shared" ref="AC38:AK38" si="6">AC39+AC45</f>
        <v>1368</v>
      </c>
      <c r="AD38" s="63">
        <f t="shared" si="6"/>
        <v>1468.58</v>
      </c>
      <c r="AE38" s="63">
        <f t="shared" si="6"/>
        <v>1380.44</v>
      </c>
      <c r="AF38" s="63">
        <f t="shared" si="6"/>
        <v>1404.8400000000001</v>
      </c>
      <c r="AG38" s="63">
        <f t="shared" si="6"/>
        <v>1651.1999999999998</v>
      </c>
      <c r="AH38" s="63">
        <f t="shared" si="6"/>
        <v>1752.3500000000001</v>
      </c>
      <c r="AI38" s="63">
        <f t="shared" si="6"/>
        <v>1786.04</v>
      </c>
      <c r="AJ38" s="63">
        <f t="shared" si="6"/>
        <v>1933.52</v>
      </c>
      <c r="AK38" s="63">
        <f t="shared" si="6"/>
        <v>2113</v>
      </c>
      <c r="AL38" s="63">
        <v>1689.3</v>
      </c>
      <c r="AM38" s="63">
        <v>1731.7</v>
      </c>
      <c r="AN38" s="63">
        <v>1688.6</v>
      </c>
      <c r="AO38" s="63">
        <v>1509</v>
      </c>
      <c r="AP38" s="63">
        <v>1980.7</v>
      </c>
      <c r="AQ38" s="63">
        <v>1884</v>
      </c>
      <c r="AR38" s="63">
        <v>1736.7</v>
      </c>
      <c r="AS38" s="63">
        <v>1682.9</v>
      </c>
      <c r="AT38" s="63">
        <v>1644.2</v>
      </c>
      <c r="AU38" s="63">
        <v>1691</v>
      </c>
      <c r="AV38" s="63">
        <v>1634.6999999999998</v>
      </c>
      <c r="AW38" s="63">
        <v>1819.8999999999999</v>
      </c>
      <c r="AX38" s="63">
        <v>1803.5</v>
      </c>
      <c r="AY38" s="63">
        <v>2225.5</v>
      </c>
      <c r="AZ38" s="63">
        <v>2694.3</v>
      </c>
      <c r="BA38" s="63">
        <v>2762.5</v>
      </c>
      <c r="BB38" s="63">
        <v>2632.4</v>
      </c>
      <c r="BC38" s="63">
        <v>2891.5</v>
      </c>
      <c r="BD38" s="63">
        <v>2947.8</v>
      </c>
      <c r="BE38" s="63">
        <v>3522.4</v>
      </c>
      <c r="BF38" s="159">
        <v>3463.7</v>
      </c>
      <c r="BG38" s="159">
        <v>3543.2999999999997</v>
      </c>
      <c r="BH38" s="159">
        <v>3919.5</v>
      </c>
      <c r="BI38" s="159">
        <v>4351.7</v>
      </c>
      <c r="BJ38" s="159">
        <v>4424.2</v>
      </c>
      <c r="BK38" s="159">
        <v>4654.4000000000005</v>
      </c>
      <c r="BL38" s="159">
        <v>4755.7000000000007</v>
      </c>
      <c r="BM38" s="159">
        <v>5054.8999999999996</v>
      </c>
      <c r="BN38" s="159">
        <v>5031.3</v>
      </c>
      <c r="BO38" s="159">
        <v>5280.3</v>
      </c>
      <c r="BP38" s="159">
        <v>5462.7</v>
      </c>
      <c r="BQ38" s="159">
        <v>5721.2</v>
      </c>
      <c r="BR38" s="159">
        <v>5593.9000000000005</v>
      </c>
      <c r="BS38" s="159">
        <v>5398.1</v>
      </c>
      <c r="BT38" s="159">
        <v>5392.1</v>
      </c>
      <c r="BU38" s="159">
        <v>5750.8</v>
      </c>
      <c r="BV38" s="159">
        <v>5651.7</v>
      </c>
      <c r="BW38" s="159">
        <v>5580.2999999999993</v>
      </c>
      <c r="BX38" s="159">
        <v>5687.2</v>
      </c>
      <c r="BY38" s="159">
        <v>6147.2</v>
      </c>
      <c r="BZ38" s="159">
        <v>5903.0999999999995</v>
      </c>
      <c r="CA38" s="159">
        <v>6044.9000000000005</v>
      </c>
      <c r="CB38" s="159">
        <v>5974.5</v>
      </c>
      <c r="CC38" s="159">
        <v>6345.9999999999991</v>
      </c>
      <c r="CD38" s="159">
        <v>6254.3</v>
      </c>
      <c r="CE38" s="159">
        <v>6268.7000000000007</v>
      </c>
      <c r="CF38" s="159">
        <v>6406.5</v>
      </c>
      <c r="CG38" s="159">
        <v>6329.0999999999995</v>
      </c>
      <c r="CH38" s="159">
        <v>6883.5999999999995</v>
      </c>
      <c r="CI38" s="159">
        <v>6181.2999999999993</v>
      </c>
      <c r="CJ38" s="159">
        <v>5880.8</v>
      </c>
      <c r="CK38" s="159">
        <v>6074.9</v>
      </c>
      <c r="CL38" s="159">
        <v>5613.4</v>
      </c>
      <c r="CM38" s="159">
        <v>5478.2000000000007</v>
      </c>
      <c r="CN38" s="159">
        <v>5330.3</v>
      </c>
      <c r="CO38" s="159">
        <v>5585.4</v>
      </c>
      <c r="CP38" s="159">
        <v>5487.2</v>
      </c>
      <c r="CQ38" s="159">
        <v>5791.8</v>
      </c>
      <c r="CR38" s="159">
        <v>5984</v>
      </c>
      <c r="CS38" s="159">
        <v>5784.5999999999995</v>
      </c>
      <c r="CT38" s="159">
        <v>5601.3</v>
      </c>
    </row>
    <row r="39" spans="3:98" x14ac:dyDescent="0.25">
      <c r="D39" s="81" t="s">
        <v>57</v>
      </c>
      <c r="AC39" s="63">
        <f t="shared" ref="AC39:AK39" si="7">SUM(AC40:AC44)</f>
        <v>109.5</v>
      </c>
      <c r="AD39" s="63">
        <f t="shared" si="7"/>
        <v>117.83</v>
      </c>
      <c r="AE39" s="63">
        <f t="shared" si="7"/>
        <v>129.81</v>
      </c>
      <c r="AF39" s="63">
        <f t="shared" si="7"/>
        <v>142</v>
      </c>
      <c r="AG39" s="63">
        <f t="shared" si="7"/>
        <v>122.6</v>
      </c>
      <c r="AH39" s="63">
        <f t="shared" si="7"/>
        <v>145.01</v>
      </c>
      <c r="AI39" s="63">
        <f t="shared" si="7"/>
        <v>151.29</v>
      </c>
      <c r="AJ39" s="63">
        <f t="shared" si="7"/>
        <v>177.52</v>
      </c>
      <c r="AK39" s="63">
        <f t="shared" si="7"/>
        <v>106.6</v>
      </c>
      <c r="AL39" s="63">
        <v>100.5</v>
      </c>
      <c r="AM39" s="63">
        <v>39.5</v>
      </c>
      <c r="AN39" s="63">
        <v>49.5</v>
      </c>
      <c r="AO39" s="63">
        <v>39.299999999999997</v>
      </c>
      <c r="AP39" s="63">
        <v>50.5</v>
      </c>
      <c r="AQ39" s="63">
        <v>35.5</v>
      </c>
      <c r="AR39" s="63">
        <v>29.1</v>
      </c>
      <c r="AS39" s="63">
        <v>19.899999999999999</v>
      </c>
      <c r="AT39" s="63">
        <v>37.9</v>
      </c>
      <c r="AU39" s="63">
        <v>77.8</v>
      </c>
      <c r="AV39" s="63">
        <v>35.1</v>
      </c>
      <c r="AW39" s="63">
        <v>51.8</v>
      </c>
      <c r="AX39" s="63">
        <v>38.299999999999997</v>
      </c>
      <c r="AY39" s="63">
        <v>79.5</v>
      </c>
      <c r="AZ39" s="63">
        <v>19</v>
      </c>
      <c r="BA39" s="63">
        <v>54.6</v>
      </c>
      <c r="BB39" s="63">
        <v>84.3</v>
      </c>
      <c r="BC39" s="63">
        <v>36</v>
      </c>
      <c r="BD39" s="63">
        <v>33.5</v>
      </c>
      <c r="BE39" s="63">
        <v>35.799999999999997</v>
      </c>
      <c r="BF39" s="159">
        <v>41.7</v>
      </c>
      <c r="BG39" s="159">
        <v>150.9</v>
      </c>
      <c r="BH39" s="159">
        <v>130.4</v>
      </c>
      <c r="BI39" s="159">
        <v>117.9</v>
      </c>
      <c r="BJ39" s="159">
        <v>148.69999999999999</v>
      </c>
      <c r="BK39" s="159">
        <v>214.8</v>
      </c>
      <c r="BL39" s="159">
        <v>250.6</v>
      </c>
      <c r="BM39" s="159">
        <v>158</v>
      </c>
      <c r="BN39" s="159">
        <v>179.2</v>
      </c>
      <c r="BO39" s="159">
        <v>253.5</v>
      </c>
      <c r="BP39" s="159">
        <v>222.9</v>
      </c>
      <c r="BQ39" s="159">
        <v>198</v>
      </c>
      <c r="BR39" s="159">
        <v>268.10000000000002</v>
      </c>
      <c r="BS39" s="159">
        <v>250.1</v>
      </c>
      <c r="BT39" s="159">
        <v>271.10000000000002</v>
      </c>
      <c r="BU39" s="159">
        <v>228</v>
      </c>
      <c r="BV39" s="159">
        <v>219.9</v>
      </c>
      <c r="BW39" s="159">
        <v>261.89999999999998</v>
      </c>
      <c r="BX39" s="159">
        <v>266</v>
      </c>
      <c r="BY39" s="159">
        <v>307.7</v>
      </c>
      <c r="BZ39" s="159">
        <v>318.39999999999998</v>
      </c>
      <c r="CA39" s="159">
        <v>323.3</v>
      </c>
      <c r="CB39" s="159">
        <v>426.4</v>
      </c>
      <c r="CC39" s="159">
        <v>604.9</v>
      </c>
      <c r="CD39" s="159">
        <v>668.3</v>
      </c>
      <c r="CE39" s="159">
        <v>592.1</v>
      </c>
      <c r="CF39" s="159">
        <v>677.2</v>
      </c>
      <c r="CG39" s="159">
        <v>609.4</v>
      </c>
      <c r="CH39" s="159">
        <v>675.5</v>
      </c>
      <c r="CI39" s="159">
        <v>741.5</v>
      </c>
      <c r="CJ39" s="159">
        <v>729.7</v>
      </c>
      <c r="CK39" s="159">
        <v>818.2</v>
      </c>
      <c r="CL39" s="159">
        <v>1007</v>
      </c>
      <c r="CM39" s="159">
        <v>1015</v>
      </c>
      <c r="CN39" s="159">
        <v>771.1</v>
      </c>
      <c r="CO39" s="159">
        <v>466.5</v>
      </c>
      <c r="CP39" s="159">
        <v>402.4</v>
      </c>
      <c r="CQ39" s="159">
        <v>249</v>
      </c>
      <c r="CR39" s="159">
        <v>110.1</v>
      </c>
      <c r="CS39" s="159">
        <v>33.700000000000003</v>
      </c>
      <c r="CT39" s="159">
        <v>35</v>
      </c>
    </row>
    <row r="40" spans="3:98" x14ac:dyDescent="0.25">
      <c r="E40" s="81" t="s">
        <v>61</v>
      </c>
      <c r="AC40" s="63">
        <v>109.5</v>
      </c>
      <c r="AD40" s="63">
        <v>117.83</v>
      </c>
      <c r="AE40" s="63">
        <v>129.81</v>
      </c>
      <c r="AF40" s="63">
        <v>142</v>
      </c>
      <c r="AG40" s="63">
        <v>122.6</v>
      </c>
      <c r="AH40" s="63">
        <v>145.01</v>
      </c>
      <c r="AI40" s="63">
        <v>151.29</v>
      </c>
      <c r="AJ40" s="63">
        <v>177.52</v>
      </c>
      <c r="AK40" s="63">
        <v>106.6</v>
      </c>
      <c r="AL40" s="63">
        <v>100.5</v>
      </c>
      <c r="AM40" s="63">
        <v>39.5</v>
      </c>
      <c r="AN40" s="63">
        <v>49.5</v>
      </c>
      <c r="AO40" s="63">
        <v>39.299999999999997</v>
      </c>
      <c r="AP40" s="63">
        <v>50.5</v>
      </c>
      <c r="AQ40" s="63">
        <v>35.5</v>
      </c>
      <c r="AR40" s="63">
        <v>29.1</v>
      </c>
      <c r="AS40" s="63">
        <v>19.899999999999999</v>
      </c>
      <c r="AT40" s="63">
        <v>37.9</v>
      </c>
      <c r="AU40" s="63">
        <v>77.8</v>
      </c>
      <c r="AV40" s="63">
        <v>35.1</v>
      </c>
      <c r="AW40" s="63">
        <v>51.8</v>
      </c>
      <c r="AX40" s="63">
        <v>38.299999999999997</v>
      </c>
      <c r="AY40" s="63">
        <v>79.5</v>
      </c>
      <c r="AZ40" s="63">
        <v>19</v>
      </c>
      <c r="BA40" s="63">
        <v>54.6</v>
      </c>
      <c r="BB40" s="63">
        <v>84.3</v>
      </c>
      <c r="BC40" s="63">
        <v>36</v>
      </c>
      <c r="BD40" s="63">
        <v>33.5</v>
      </c>
      <c r="BE40" s="63">
        <v>35.799999999999997</v>
      </c>
      <c r="BF40" s="160">
        <v>41.7</v>
      </c>
      <c r="BG40" s="160">
        <v>150.9</v>
      </c>
      <c r="BH40" s="160">
        <v>130.4</v>
      </c>
      <c r="BI40" s="160">
        <v>117.9</v>
      </c>
      <c r="BJ40" s="160">
        <v>148.69999999999999</v>
      </c>
      <c r="BK40" s="160">
        <v>214.8</v>
      </c>
      <c r="BL40" s="160">
        <v>250.6</v>
      </c>
      <c r="BM40" s="160">
        <v>158</v>
      </c>
      <c r="BN40" s="160">
        <v>179.2</v>
      </c>
      <c r="BO40" s="160">
        <v>253.5</v>
      </c>
      <c r="BP40" s="160">
        <v>222.9</v>
      </c>
      <c r="BQ40" s="160">
        <v>198</v>
      </c>
      <c r="BR40" s="160">
        <v>268.10000000000002</v>
      </c>
      <c r="BS40" s="160">
        <v>250.1</v>
      </c>
      <c r="BT40" s="160">
        <v>271.10000000000002</v>
      </c>
      <c r="BU40" s="160">
        <v>228</v>
      </c>
      <c r="BV40" s="160">
        <v>219.9</v>
      </c>
      <c r="BW40" s="160">
        <v>261.89999999999998</v>
      </c>
      <c r="BX40" s="160">
        <v>266</v>
      </c>
      <c r="BY40" s="160">
        <v>307.7</v>
      </c>
      <c r="BZ40" s="160">
        <v>318.39999999999998</v>
      </c>
      <c r="CA40" s="160">
        <v>323.3</v>
      </c>
      <c r="CB40" s="160">
        <v>426.4</v>
      </c>
      <c r="CC40" s="160">
        <v>604.9</v>
      </c>
      <c r="CD40" s="160">
        <v>668.3</v>
      </c>
      <c r="CE40" s="160">
        <v>592.1</v>
      </c>
      <c r="CF40" s="160">
        <v>677.2</v>
      </c>
      <c r="CG40" s="160">
        <v>609.4</v>
      </c>
      <c r="CH40" s="160">
        <v>675.5</v>
      </c>
      <c r="CI40" s="160">
        <v>741.5</v>
      </c>
      <c r="CJ40" s="160">
        <v>729.7</v>
      </c>
      <c r="CK40" s="160">
        <v>818.2</v>
      </c>
      <c r="CL40" s="160">
        <v>1007</v>
      </c>
      <c r="CM40" s="160">
        <v>1015</v>
      </c>
      <c r="CN40" s="160">
        <v>771.1</v>
      </c>
      <c r="CO40" s="160">
        <v>466.5</v>
      </c>
      <c r="CP40" s="160">
        <v>402.4</v>
      </c>
      <c r="CQ40" s="160">
        <v>249</v>
      </c>
      <c r="CR40" s="160">
        <v>110.1</v>
      </c>
      <c r="CS40" s="160">
        <v>33.700000000000003</v>
      </c>
      <c r="CT40" s="160">
        <v>35</v>
      </c>
    </row>
    <row r="41" spans="3:98" x14ac:dyDescent="0.25">
      <c r="E41" s="81" t="s">
        <v>84</v>
      </c>
      <c r="AC41" s="63">
        <v>0</v>
      </c>
      <c r="AD41" s="63">
        <v>0</v>
      </c>
      <c r="AE41" s="63">
        <v>0</v>
      </c>
      <c r="AF41" s="63">
        <v>0</v>
      </c>
      <c r="AG41" s="63">
        <v>0</v>
      </c>
      <c r="AH41" s="63">
        <v>0</v>
      </c>
      <c r="AI41" s="63">
        <v>0</v>
      </c>
      <c r="AJ41" s="63">
        <v>0</v>
      </c>
      <c r="AK41" s="63">
        <v>0</v>
      </c>
      <c r="AL41" s="63">
        <v>0</v>
      </c>
      <c r="AM41" s="63">
        <v>0</v>
      </c>
      <c r="AN41" s="63">
        <v>0</v>
      </c>
      <c r="AO41" s="63">
        <v>0</v>
      </c>
      <c r="AP41" s="63">
        <v>0</v>
      </c>
      <c r="AQ41" s="63">
        <v>0</v>
      </c>
      <c r="AR41" s="63">
        <v>0</v>
      </c>
      <c r="AS41" s="63">
        <v>0</v>
      </c>
      <c r="AT41" s="63">
        <v>0</v>
      </c>
      <c r="AU41" s="63">
        <v>0</v>
      </c>
      <c r="AV41" s="63">
        <v>0</v>
      </c>
      <c r="AW41" s="63">
        <v>0</v>
      </c>
      <c r="AX41" s="63">
        <v>0</v>
      </c>
      <c r="AY41" s="63">
        <v>0</v>
      </c>
      <c r="AZ41" s="63">
        <v>0</v>
      </c>
      <c r="BA41" s="63">
        <v>0</v>
      </c>
      <c r="BB41" s="63">
        <v>0</v>
      </c>
      <c r="BC41" s="63">
        <v>0</v>
      </c>
      <c r="BD41" s="63">
        <v>0</v>
      </c>
      <c r="BE41" s="63">
        <v>0</v>
      </c>
      <c r="BF41" s="160">
        <v>0</v>
      </c>
      <c r="BG41" s="160">
        <v>0</v>
      </c>
      <c r="BH41" s="160">
        <v>0</v>
      </c>
      <c r="BI41" s="160">
        <v>0</v>
      </c>
      <c r="BJ41" s="160">
        <v>0</v>
      </c>
      <c r="BK41" s="160">
        <v>0</v>
      </c>
      <c r="BL41" s="160">
        <v>0</v>
      </c>
      <c r="BM41" s="160">
        <v>0</v>
      </c>
      <c r="BN41" s="160">
        <v>0</v>
      </c>
      <c r="BO41" s="160">
        <v>0</v>
      </c>
      <c r="BP41" s="160">
        <v>0</v>
      </c>
      <c r="BQ41" s="160">
        <v>0</v>
      </c>
      <c r="BR41" s="160">
        <v>0</v>
      </c>
      <c r="BS41" s="160">
        <v>0</v>
      </c>
      <c r="BT41" s="160">
        <v>0</v>
      </c>
      <c r="BU41" s="160">
        <v>0</v>
      </c>
      <c r="BV41" s="160">
        <v>0</v>
      </c>
      <c r="BW41" s="160">
        <v>0</v>
      </c>
      <c r="BX41" s="160">
        <v>0</v>
      </c>
      <c r="BY41" s="160">
        <v>0</v>
      </c>
      <c r="BZ41" s="160">
        <v>0</v>
      </c>
      <c r="CA41" s="160">
        <v>0</v>
      </c>
      <c r="CB41" s="160">
        <v>0</v>
      </c>
      <c r="CC41" s="160">
        <v>0</v>
      </c>
      <c r="CD41" s="160">
        <v>0</v>
      </c>
      <c r="CE41" s="160">
        <v>0</v>
      </c>
      <c r="CF41" s="160">
        <v>0</v>
      </c>
      <c r="CG41" s="160">
        <v>0</v>
      </c>
      <c r="CH41" s="160">
        <v>0</v>
      </c>
      <c r="CI41" s="160">
        <v>0</v>
      </c>
      <c r="CJ41" s="160">
        <v>0</v>
      </c>
      <c r="CK41" s="160">
        <v>0</v>
      </c>
      <c r="CL41" s="160">
        <v>0</v>
      </c>
      <c r="CM41" s="160">
        <v>0</v>
      </c>
      <c r="CN41" s="160">
        <v>0</v>
      </c>
      <c r="CO41" s="160">
        <v>0</v>
      </c>
      <c r="CP41" s="160">
        <v>0</v>
      </c>
      <c r="CQ41" s="160">
        <v>0</v>
      </c>
      <c r="CR41" s="160">
        <v>0</v>
      </c>
      <c r="CS41" s="160">
        <v>0</v>
      </c>
      <c r="CT41" s="160">
        <v>0</v>
      </c>
    </row>
    <row r="42" spans="3:98" x14ac:dyDescent="0.25">
      <c r="E42" s="81" t="s">
        <v>59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0</v>
      </c>
      <c r="AN42" s="63">
        <v>0</v>
      </c>
      <c r="AO42" s="63">
        <v>0</v>
      </c>
      <c r="AP42" s="63">
        <v>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0</v>
      </c>
      <c r="BF42" s="160">
        <v>0</v>
      </c>
      <c r="BG42" s="160">
        <v>0</v>
      </c>
      <c r="BH42" s="160">
        <v>0</v>
      </c>
      <c r="BI42" s="160">
        <v>0</v>
      </c>
      <c r="BJ42" s="160">
        <v>0</v>
      </c>
      <c r="BK42" s="160">
        <v>0</v>
      </c>
      <c r="BL42" s="160">
        <v>0</v>
      </c>
      <c r="BM42" s="160">
        <v>0</v>
      </c>
      <c r="BN42" s="160">
        <v>0</v>
      </c>
      <c r="BO42" s="160">
        <v>0</v>
      </c>
      <c r="BP42" s="160">
        <v>0</v>
      </c>
      <c r="BQ42" s="160">
        <v>0</v>
      </c>
      <c r="BR42" s="160">
        <v>0</v>
      </c>
      <c r="BS42" s="160">
        <v>0</v>
      </c>
      <c r="BT42" s="160">
        <v>0</v>
      </c>
      <c r="BU42" s="160">
        <v>0</v>
      </c>
      <c r="BV42" s="160">
        <v>0</v>
      </c>
      <c r="BW42" s="160">
        <v>0</v>
      </c>
      <c r="BX42" s="160">
        <v>0</v>
      </c>
      <c r="BY42" s="160">
        <v>0</v>
      </c>
      <c r="BZ42" s="160">
        <v>0</v>
      </c>
      <c r="CA42" s="160">
        <v>0</v>
      </c>
      <c r="CB42" s="160">
        <v>0</v>
      </c>
      <c r="CC42" s="160">
        <v>0</v>
      </c>
      <c r="CD42" s="160">
        <v>0</v>
      </c>
      <c r="CE42" s="160">
        <v>0</v>
      </c>
      <c r="CF42" s="160">
        <v>0</v>
      </c>
      <c r="CG42" s="160">
        <v>0</v>
      </c>
      <c r="CH42" s="160">
        <v>0</v>
      </c>
      <c r="CI42" s="160">
        <v>0</v>
      </c>
      <c r="CJ42" s="160">
        <v>0</v>
      </c>
      <c r="CK42" s="160">
        <v>0</v>
      </c>
      <c r="CL42" s="160">
        <v>0</v>
      </c>
      <c r="CM42" s="160">
        <v>0</v>
      </c>
      <c r="CN42" s="160">
        <v>0</v>
      </c>
      <c r="CO42" s="160">
        <v>0</v>
      </c>
      <c r="CP42" s="160">
        <v>0</v>
      </c>
      <c r="CQ42" s="160">
        <v>0</v>
      </c>
      <c r="CR42" s="160">
        <v>0</v>
      </c>
      <c r="CS42" s="160">
        <v>0</v>
      </c>
      <c r="CT42" s="160">
        <v>0</v>
      </c>
    </row>
    <row r="43" spans="3:98" x14ac:dyDescent="0.25">
      <c r="E43" s="81" t="s">
        <v>194</v>
      </c>
      <c r="AC43" s="63">
        <v>0</v>
      </c>
      <c r="AD43" s="63">
        <v>0</v>
      </c>
      <c r="AE43" s="63">
        <v>0</v>
      </c>
      <c r="AF43" s="63">
        <v>0</v>
      </c>
      <c r="AG43" s="63">
        <v>0</v>
      </c>
      <c r="AH43" s="63">
        <v>0</v>
      </c>
      <c r="AI43" s="63">
        <v>0</v>
      </c>
      <c r="AJ43" s="63">
        <v>0</v>
      </c>
      <c r="AK43" s="63">
        <v>0</v>
      </c>
      <c r="AL43" s="63">
        <v>0</v>
      </c>
      <c r="AM43" s="63">
        <v>0</v>
      </c>
      <c r="AN43" s="63">
        <v>0</v>
      </c>
      <c r="AO43" s="63">
        <v>0</v>
      </c>
      <c r="AP43" s="63">
        <v>0</v>
      </c>
      <c r="AQ43" s="63">
        <v>0</v>
      </c>
      <c r="AR43" s="63">
        <v>0</v>
      </c>
      <c r="AS43" s="63">
        <v>0</v>
      </c>
      <c r="AT43" s="63">
        <v>0</v>
      </c>
      <c r="AU43" s="63">
        <v>0</v>
      </c>
      <c r="AV43" s="63">
        <v>0</v>
      </c>
      <c r="AW43" s="63">
        <v>0</v>
      </c>
      <c r="AX43" s="63">
        <v>0</v>
      </c>
      <c r="AY43" s="63">
        <v>0</v>
      </c>
      <c r="AZ43" s="63">
        <v>0</v>
      </c>
      <c r="BA43" s="63">
        <v>0</v>
      </c>
      <c r="BB43" s="63">
        <v>0</v>
      </c>
      <c r="BC43" s="63">
        <v>0</v>
      </c>
      <c r="BD43" s="63">
        <v>0</v>
      </c>
      <c r="BE43" s="63">
        <v>0</v>
      </c>
      <c r="BF43" s="160">
        <v>0</v>
      </c>
      <c r="BG43" s="160">
        <v>0</v>
      </c>
      <c r="BH43" s="160">
        <v>0</v>
      </c>
      <c r="BI43" s="160">
        <v>0</v>
      </c>
      <c r="BJ43" s="160">
        <v>0</v>
      </c>
      <c r="BK43" s="160">
        <v>0</v>
      </c>
      <c r="BL43" s="160">
        <v>0</v>
      </c>
      <c r="BM43" s="160">
        <v>0</v>
      </c>
      <c r="BN43" s="160">
        <v>0</v>
      </c>
      <c r="BO43" s="160">
        <v>0</v>
      </c>
      <c r="BP43" s="160">
        <v>0</v>
      </c>
      <c r="BQ43" s="160">
        <v>0</v>
      </c>
      <c r="BR43" s="160">
        <v>0</v>
      </c>
      <c r="BS43" s="160">
        <v>0</v>
      </c>
      <c r="BT43" s="160">
        <v>0</v>
      </c>
      <c r="BU43" s="160">
        <v>0</v>
      </c>
      <c r="BV43" s="160">
        <v>0</v>
      </c>
      <c r="BW43" s="160">
        <v>0</v>
      </c>
      <c r="BX43" s="160">
        <v>0</v>
      </c>
      <c r="BY43" s="160">
        <v>0</v>
      </c>
      <c r="BZ43" s="160">
        <v>0</v>
      </c>
      <c r="CA43" s="160">
        <v>0</v>
      </c>
      <c r="CB43" s="160">
        <v>0</v>
      </c>
      <c r="CC43" s="160">
        <v>0</v>
      </c>
      <c r="CD43" s="160">
        <v>0</v>
      </c>
      <c r="CE43" s="160">
        <v>0</v>
      </c>
      <c r="CF43" s="160">
        <v>0</v>
      </c>
      <c r="CG43" s="160">
        <v>0</v>
      </c>
      <c r="CH43" s="160">
        <v>0</v>
      </c>
      <c r="CI43" s="160">
        <v>0</v>
      </c>
      <c r="CJ43" s="160">
        <v>0</v>
      </c>
      <c r="CK43" s="160">
        <v>0</v>
      </c>
      <c r="CL43" s="160">
        <v>0</v>
      </c>
      <c r="CM43" s="160">
        <v>0</v>
      </c>
      <c r="CN43" s="160">
        <v>0</v>
      </c>
      <c r="CO43" s="160">
        <v>0</v>
      </c>
      <c r="CP43" s="160">
        <v>0</v>
      </c>
      <c r="CQ43" s="160">
        <v>0</v>
      </c>
      <c r="CR43" s="160">
        <v>0</v>
      </c>
      <c r="CS43" s="160">
        <v>0</v>
      </c>
      <c r="CT43" s="160">
        <v>0</v>
      </c>
    </row>
    <row r="44" spans="3:98" x14ac:dyDescent="0.25">
      <c r="E44" s="81" t="s">
        <v>60</v>
      </c>
      <c r="AC44" s="63">
        <v>0</v>
      </c>
      <c r="AD44" s="63">
        <v>0</v>
      </c>
      <c r="AE44" s="63">
        <v>0</v>
      </c>
      <c r="AF44" s="63">
        <v>0</v>
      </c>
      <c r="AG44" s="63">
        <v>0</v>
      </c>
      <c r="AH44" s="63">
        <v>0</v>
      </c>
      <c r="AI44" s="63">
        <v>0</v>
      </c>
      <c r="AJ44" s="63">
        <v>0</v>
      </c>
      <c r="AK44" s="63">
        <v>0</v>
      </c>
      <c r="AL44" s="63">
        <v>0</v>
      </c>
      <c r="AM44" s="63">
        <v>0</v>
      </c>
      <c r="AN44" s="63">
        <v>0</v>
      </c>
      <c r="AO44" s="63">
        <v>0</v>
      </c>
      <c r="AP44" s="63">
        <v>0</v>
      </c>
      <c r="AQ44" s="63">
        <v>0</v>
      </c>
      <c r="AR44" s="63">
        <v>0</v>
      </c>
      <c r="AS44" s="63">
        <v>0</v>
      </c>
      <c r="AT44" s="63">
        <v>0</v>
      </c>
      <c r="AU44" s="63">
        <v>0</v>
      </c>
      <c r="AV44" s="63">
        <v>0</v>
      </c>
      <c r="AW44" s="63">
        <v>0</v>
      </c>
      <c r="AX44" s="63">
        <v>0</v>
      </c>
      <c r="AY44" s="63">
        <v>0</v>
      </c>
      <c r="AZ44" s="63">
        <v>0</v>
      </c>
      <c r="BA44" s="63">
        <v>0</v>
      </c>
      <c r="BB44" s="63">
        <v>0</v>
      </c>
      <c r="BC44" s="63">
        <v>0</v>
      </c>
      <c r="BD44" s="63">
        <v>0</v>
      </c>
      <c r="BE44" s="63">
        <v>0</v>
      </c>
      <c r="BF44" s="160">
        <v>0</v>
      </c>
      <c r="BG44" s="160">
        <v>0</v>
      </c>
      <c r="BH44" s="160">
        <v>0</v>
      </c>
      <c r="BI44" s="160">
        <v>0</v>
      </c>
      <c r="BJ44" s="160">
        <v>0</v>
      </c>
      <c r="BK44" s="160">
        <v>0</v>
      </c>
      <c r="BL44" s="160">
        <v>0</v>
      </c>
      <c r="BM44" s="160">
        <v>0</v>
      </c>
      <c r="BN44" s="160">
        <v>0</v>
      </c>
      <c r="BO44" s="160">
        <v>0</v>
      </c>
      <c r="BP44" s="160">
        <v>0</v>
      </c>
      <c r="BQ44" s="160">
        <v>0</v>
      </c>
      <c r="BR44" s="160">
        <v>0</v>
      </c>
      <c r="BS44" s="160">
        <v>0</v>
      </c>
      <c r="BT44" s="160">
        <v>0</v>
      </c>
      <c r="BU44" s="160">
        <v>0</v>
      </c>
      <c r="BV44" s="160">
        <v>0</v>
      </c>
      <c r="BW44" s="160">
        <v>0</v>
      </c>
      <c r="BX44" s="160">
        <v>0</v>
      </c>
      <c r="BY44" s="160">
        <v>0</v>
      </c>
      <c r="BZ44" s="160">
        <v>0</v>
      </c>
      <c r="CA44" s="160">
        <v>0</v>
      </c>
      <c r="CB44" s="160">
        <v>0</v>
      </c>
      <c r="CC44" s="160">
        <v>0</v>
      </c>
      <c r="CD44" s="160">
        <v>0</v>
      </c>
      <c r="CE44" s="160">
        <v>0</v>
      </c>
      <c r="CF44" s="160">
        <v>0</v>
      </c>
      <c r="CG44" s="160">
        <v>0</v>
      </c>
      <c r="CH44" s="160">
        <v>0</v>
      </c>
      <c r="CI44" s="160">
        <v>0</v>
      </c>
      <c r="CJ44" s="160">
        <v>0</v>
      </c>
      <c r="CK44" s="160">
        <v>0</v>
      </c>
      <c r="CL44" s="160">
        <v>0</v>
      </c>
      <c r="CM44" s="160">
        <v>0</v>
      </c>
      <c r="CN44" s="160">
        <v>0</v>
      </c>
      <c r="CO44" s="160">
        <v>0</v>
      </c>
      <c r="CP44" s="160">
        <v>0</v>
      </c>
      <c r="CQ44" s="160">
        <v>0</v>
      </c>
      <c r="CR44" s="160">
        <v>0</v>
      </c>
      <c r="CS44" s="160">
        <v>0</v>
      </c>
      <c r="CT44" s="160">
        <v>0</v>
      </c>
    </row>
    <row r="45" spans="3:98" x14ac:dyDescent="0.25">
      <c r="D45" s="81" t="s">
        <v>58</v>
      </c>
      <c r="AC45" s="63">
        <f t="shared" ref="AC45:AK45" si="8">SUM(AC46:AC50)</f>
        <v>1258.5</v>
      </c>
      <c r="AD45" s="63">
        <f t="shared" si="8"/>
        <v>1350.75</v>
      </c>
      <c r="AE45" s="63">
        <f t="shared" si="8"/>
        <v>1250.6300000000001</v>
      </c>
      <c r="AF45" s="63">
        <f t="shared" si="8"/>
        <v>1262.8400000000001</v>
      </c>
      <c r="AG45" s="63">
        <f t="shared" si="8"/>
        <v>1528.6</v>
      </c>
      <c r="AH45" s="63">
        <f t="shared" si="8"/>
        <v>1607.3400000000001</v>
      </c>
      <c r="AI45" s="63">
        <f t="shared" si="8"/>
        <v>1634.75</v>
      </c>
      <c r="AJ45" s="63">
        <f t="shared" si="8"/>
        <v>1756</v>
      </c>
      <c r="AK45" s="63">
        <f t="shared" si="8"/>
        <v>2006.4</v>
      </c>
      <c r="AL45" s="63">
        <v>1588.8</v>
      </c>
      <c r="AM45" s="63">
        <v>1692.2</v>
      </c>
      <c r="AN45" s="63">
        <v>1639.1</v>
      </c>
      <c r="AO45" s="63">
        <v>1469.7</v>
      </c>
      <c r="AP45" s="63">
        <v>1930.2</v>
      </c>
      <c r="AQ45" s="63">
        <v>1848.5</v>
      </c>
      <c r="AR45" s="63">
        <v>1707.6000000000001</v>
      </c>
      <c r="AS45" s="63">
        <v>1663</v>
      </c>
      <c r="AT45" s="63">
        <v>1606.3</v>
      </c>
      <c r="AU45" s="63">
        <v>1613.2</v>
      </c>
      <c r="AV45" s="63">
        <v>1599.6</v>
      </c>
      <c r="AW45" s="63">
        <v>1768.1</v>
      </c>
      <c r="AX45" s="63">
        <v>1765.2</v>
      </c>
      <c r="AY45" s="63">
        <v>2146</v>
      </c>
      <c r="AZ45" s="63">
        <v>2675.3</v>
      </c>
      <c r="BA45" s="63">
        <v>2707.9</v>
      </c>
      <c r="BB45" s="63">
        <v>2548.1</v>
      </c>
      <c r="BC45" s="63">
        <v>2855.5</v>
      </c>
      <c r="BD45" s="63">
        <v>2914.3</v>
      </c>
      <c r="BE45" s="63">
        <v>3486.6</v>
      </c>
      <c r="BF45" s="159">
        <v>3422</v>
      </c>
      <c r="BG45" s="159">
        <v>3392.3999999999996</v>
      </c>
      <c r="BH45" s="159">
        <v>3789.1</v>
      </c>
      <c r="BI45" s="159">
        <v>4233.8</v>
      </c>
      <c r="BJ45" s="159">
        <v>4275.5</v>
      </c>
      <c r="BK45" s="159">
        <v>4439.6000000000004</v>
      </c>
      <c r="BL45" s="159">
        <v>4505.1000000000004</v>
      </c>
      <c r="BM45" s="159">
        <v>4896.8999999999996</v>
      </c>
      <c r="BN45" s="159">
        <v>4852.1000000000004</v>
      </c>
      <c r="BO45" s="159">
        <v>5026.8</v>
      </c>
      <c r="BP45" s="159">
        <v>5239.8</v>
      </c>
      <c r="BQ45" s="159">
        <v>5523.2</v>
      </c>
      <c r="BR45" s="159">
        <v>5325.8</v>
      </c>
      <c r="BS45" s="159">
        <v>5148</v>
      </c>
      <c r="BT45" s="159">
        <v>5121</v>
      </c>
      <c r="BU45" s="159">
        <v>5522.8</v>
      </c>
      <c r="BV45" s="159">
        <v>5431.8</v>
      </c>
      <c r="BW45" s="159">
        <v>5318.4</v>
      </c>
      <c r="BX45" s="159">
        <v>5421.2</v>
      </c>
      <c r="BY45" s="159">
        <v>5839.5</v>
      </c>
      <c r="BZ45" s="159">
        <v>5584.7</v>
      </c>
      <c r="CA45" s="159">
        <v>5721.6</v>
      </c>
      <c r="CB45" s="159">
        <v>5548.1</v>
      </c>
      <c r="CC45" s="159">
        <v>5741.0999999999995</v>
      </c>
      <c r="CD45" s="159">
        <v>5586</v>
      </c>
      <c r="CE45" s="159">
        <v>5676.6</v>
      </c>
      <c r="CF45" s="159">
        <v>5729.3</v>
      </c>
      <c r="CG45" s="159">
        <v>5719.7</v>
      </c>
      <c r="CH45" s="159">
        <v>6208.0999999999995</v>
      </c>
      <c r="CI45" s="159">
        <v>5439.7999999999993</v>
      </c>
      <c r="CJ45" s="159">
        <v>5151.1000000000004</v>
      </c>
      <c r="CK45" s="159">
        <v>5256.7</v>
      </c>
      <c r="CL45" s="159">
        <v>4606.3999999999996</v>
      </c>
      <c r="CM45" s="159">
        <v>4463.2000000000007</v>
      </c>
      <c r="CN45" s="159">
        <v>4559.2</v>
      </c>
      <c r="CO45" s="159">
        <v>5118.8999999999996</v>
      </c>
      <c r="CP45" s="159">
        <v>5084.8</v>
      </c>
      <c r="CQ45" s="159">
        <v>5542.8</v>
      </c>
      <c r="CR45" s="159">
        <v>5873.9</v>
      </c>
      <c r="CS45" s="159">
        <v>5750.9</v>
      </c>
      <c r="CT45" s="159">
        <v>5566.3</v>
      </c>
    </row>
    <row r="46" spans="3:98" x14ac:dyDescent="0.25">
      <c r="E46" s="81" t="s">
        <v>61</v>
      </c>
      <c r="AC46" s="63">
        <v>0</v>
      </c>
      <c r="AD46" s="63">
        <v>0</v>
      </c>
      <c r="AE46" s="63">
        <v>0</v>
      </c>
      <c r="AF46" s="63">
        <v>0</v>
      </c>
      <c r="AG46" s="63">
        <v>0</v>
      </c>
      <c r="AH46" s="63">
        <v>0</v>
      </c>
      <c r="AI46" s="63">
        <v>0</v>
      </c>
      <c r="AJ46" s="63">
        <v>0</v>
      </c>
      <c r="AK46" s="63">
        <v>0</v>
      </c>
      <c r="AL46" s="63">
        <v>0</v>
      </c>
      <c r="AM46" s="63">
        <v>0</v>
      </c>
      <c r="AN46" s="63">
        <v>0</v>
      </c>
      <c r="AO46" s="63">
        <v>0</v>
      </c>
      <c r="AP46" s="63">
        <v>0</v>
      </c>
      <c r="AQ46" s="63">
        <v>0</v>
      </c>
      <c r="AR46" s="63">
        <v>0</v>
      </c>
      <c r="AS46" s="63">
        <v>0</v>
      </c>
      <c r="AT46" s="63">
        <v>0</v>
      </c>
      <c r="AU46" s="63">
        <v>0</v>
      </c>
      <c r="AV46" s="63">
        <v>0</v>
      </c>
      <c r="AW46" s="63">
        <v>0</v>
      </c>
      <c r="AX46" s="63">
        <v>0</v>
      </c>
      <c r="AY46" s="63">
        <v>0</v>
      </c>
      <c r="AZ46" s="63">
        <v>0</v>
      </c>
      <c r="BA46" s="63">
        <v>0</v>
      </c>
      <c r="BB46" s="63">
        <v>0</v>
      </c>
      <c r="BC46" s="63">
        <v>0</v>
      </c>
      <c r="BD46" s="63">
        <v>0</v>
      </c>
      <c r="BE46" s="63">
        <v>0</v>
      </c>
      <c r="BF46" s="160">
        <v>0</v>
      </c>
      <c r="BG46" s="160">
        <v>0</v>
      </c>
      <c r="BH46" s="160">
        <v>0</v>
      </c>
      <c r="BI46" s="160">
        <v>0</v>
      </c>
      <c r="BJ46" s="160">
        <v>0</v>
      </c>
      <c r="BK46" s="160">
        <v>0</v>
      </c>
      <c r="BL46" s="160">
        <v>0</v>
      </c>
      <c r="BM46" s="160">
        <v>0</v>
      </c>
      <c r="BN46" s="160">
        <v>0</v>
      </c>
      <c r="BO46" s="160">
        <v>0</v>
      </c>
      <c r="BP46" s="160">
        <v>0</v>
      </c>
      <c r="BQ46" s="160">
        <v>0</v>
      </c>
      <c r="BR46" s="160">
        <v>0</v>
      </c>
      <c r="BS46" s="160">
        <v>0</v>
      </c>
      <c r="BT46" s="160">
        <v>0</v>
      </c>
      <c r="BU46" s="160">
        <v>0</v>
      </c>
      <c r="BV46" s="160">
        <v>0</v>
      </c>
      <c r="BW46" s="160">
        <v>0</v>
      </c>
      <c r="BX46" s="160">
        <v>0</v>
      </c>
      <c r="BY46" s="160">
        <v>0</v>
      </c>
      <c r="BZ46" s="160">
        <v>0</v>
      </c>
      <c r="CA46" s="160">
        <v>0</v>
      </c>
      <c r="CB46" s="160">
        <v>0</v>
      </c>
      <c r="CC46" s="160">
        <v>0</v>
      </c>
      <c r="CD46" s="160">
        <v>0</v>
      </c>
      <c r="CE46" s="160">
        <v>0</v>
      </c>
      <c r="CF46" s="160">
        <v>0</v>
      </c>
      <c r="CG46" s="160">
        <v>0</v>
      </c>
      <c r="CH46" s="160">
        <v>0</v>
      </c>
      <c r="CI46" s="160">
        <v>0</v>
      </c>
      <c r="CJ46" s="160">
        <v>0</v>
      </c>
      <c r="CK46" s="160">
        <v>0</v>
      </c>
      <c r="CL46" s="160">
        <v>0</v>
      </c>
      <c r="CM46" s="160">
        <v>0</v>
      </c>
      <c r="CN46" s="160">
        <v>0</v>
      </c>
      <c r="CO46" s="160">
        <v>0</v>
      </c>
      <c r="CP46" s="160">
        <v>0</v>
      </c>
      <c r="CQ46" s="160">
        <v>0</v>
      </c>
      <c r="CR46" s="160">
        <v>0</v>
      </c>
      <c r="CS46" s="160">
        <v>0</v>
      </c>
      <c r="CT46" s="160">
        <v>0</v>
      </c>
    </row>
    <row r="47" spans="3:98" x14ac:dyDescent="0.25">
      <c r="E47" s="81" t="s">
        <v>84</v>
      </c>
      <c r="AC47" s="63">
        <v>205.9</v>
      </c>
      <c r="AD47" s="63">
        <v>240.87</v>
      </c>
      <c r="AE47" s="63">
        <v>257.99</v>
      </c>
      <c r="AF47" s="63">
        <v>209.62</v>
      </c>
      <c r="AG47" s="63">
        <v>163.1</v>
      </c>
      <c r="AH47" s="63">
        <v>137.88</v>
      </c>
      <c r="AI47" s="63">
        <v>171.42</v>
      </c>
      <c r="AJ47" s="63">
        <v>204.77</v>
      </c>
      <c r="AK47" s="63">
        <v>173</v>
      </c>
      <c r="AL47" s="63">
        <v>35</v>
      </c>
      <c r="AM47" s="63">
        <v>35</v>
      </c>
      <c r="AN47" s="63">
        <v>35</v>
      </c>
      <c r="AO47" s="63">
        <v>35</v>
      </c>
      <c r="AP47" s="63">
        <v>35</v>
      </c>
      <c r="AQ47" s="63">
        <v>35</v>
      </c>
      <c r="AR47" s="63">
        <v>35</v>
      </c>
      <c r="AS47" s="63">
        <v>35</v>
      </c>
      <c r="AT47" s="63">
        <v>35</v>
      </c>
      <c r="AU47" s="63">
        <v>35</v>
      </c>
      <c r="AV47" s="63">
        <v>35</v>
      </c>
      <c r="AW47" s="63">
        <v>35</v>
      </c>
      <c r="AX47" s="63">
        <v>35</v>
      </c>
      <c r="AY47" s="63">
        <v>35</v>
      </c>
      <c r="AZ47" s="63">
        <v>35</v>
      </c>
      <c r="BA47" s="63">
        <v>35</v>
      </c>
      <c r="BB47" s="63">
        <v>35</v>
      </c>
      <c r="BC47" s="63">
        <v>35</v>
      </c>
      <c r="BD47" s="63">
        <v>35</v>
      </c>
      <c r="BE47" s="63">
        <v>35</v>
      </c>
      <c r="BF47" s="160">
        <v>35</v>
      </c>
      <c r="BG47" s="160">
        <v>35</v>
      </c>
      <c r="BH47" s="160">
        <v>35</v>
      </c>
      <c r="BI47" s="160">
        <v>35</v>
      </c>
      <c r="BJ47" s="160">
        <v>35</v>
      </c>
      <c r="BK47" s="160">
        <v>35</v>
      </c>
      <c r="BL47" s="160">
        <v>35</v>
      </c>
      <c r="BM47" s="160">
        <v>35</v>
      </c>
      <c r="BN47" s="160">
        <v>35</v>
      </c>
      <c r="BO47" s="160">
        <v>35</v>
      </c>
      <c r="BP47" s="160">
        <v>35</v>
      </c>
      <c r="BQ47" s="160">
        <v>35</v>
      </c>
      <c r="BR47" s="160">
        <v>35</v>
      </c>
      <c r="BS47" s="160">
        <v>35</v>
      </c>
      <c r="BT47" s="160">
        <v>35</v>
      </c>
      <c r="BU47" s="160">
        <v>35</v>
      </c>
      <c r="BV47" s="160">
        <v>35</v>
      </c>
      <c r="BW47" s="160">
        <v>35</v>
      </c>
      <c r="BX47" s="160">
        <v>35</v>
      </c>
      <c r="BY47" s="160">
        <v>35</v>
      </c>
      <c r="BZ47" s="160">
        <v>35</v>
      </c>
      <c r="CA47" s="160">
        <v>35</v>
      </c>
      <c r="CB47" s="160">
        <v>35</v>
      </c>
      <c r="CC47" s="160">
        <v>35</v>
      </c>
      <c r="CD47" s="160">
        <v>35</v>
      </c>
      <c r="CE47" s="160">
        <v>35</v>
      </c>
      <c r="CF47" s="160">
        <v>35</v>
      </c>
      <c r="CG47" s="160">
        <v>35</v>
      </c>
      <c r="CH47" s="160">
        <v>35</v>
      </c>
      <c r="CI47" s="160">
        <v>35</v>
      </c>
      <c r="CJ47" s="160">
        <v>35</v>
      </c>
      <c r="CK47" s="160">
        <v>35</v>
      </c>
      <c r="CL47" s="160">
        <v>35</v>
      </c>
      <c r="CM47" s="160">
        <v>35</v>
      </c>
      <c r="CN47" s="160">
        <v>35</v>
      </c>
      <c r="CO47" s="160">
        <v>35</v>
      </c>
      <c r="CP47" s="160">
        <v>35</v>
      </c>
      <c r="CQ47" s="160">
        <v>35</v>
      </c>
      <c r="CR47" s="160">
        <v>35</v>
      </c>
      <c r="CS47" s="160">
        <v>35</v>
      </c>
      <c r="CT47" s="160">
        <v>35</v>
      </c>
    </row>
    <row r="48" spans="3:98" x14ac:dyDescent="0.25">
      <c r="E48" s="81" t="s">
        <v>59</v>
      </c>
      <c r="AC48" s="63">
        <v>1052.5999999999999</v>
      </c>
      <c r="AD48" s="63">
        <v>1109.8800000000001</v>
      </c>
      <c r="AE48" s="63">
        <v>992.64</v>
      </c>
      <c r="AF48" s="63">
        <v>1053.22</v>
      </c>
      <c r="AG48" s="63">
        <v>1365.5</v>
      </c>
      <c r="AH48" s="63">
        <v>1469.46</v>
      </c>
      <c r="AI48" s="63">
        <v>1463.33</v>
      </c>
      <c r="AJ48" s="63">
        <v>1551.23</v>
      </c>
      <c r="AK48" s="63">
        <v>1833.4</v>
      </c>
      <c r="AL48" s="63">
        <v>1541.7</v>
      </c>
      <c r="AM48" s="63">
        <v>1645.8</v>
      </c>
      <c r="AN48" s="63">
        <v>1592</v>
      </c>
      <c r="AO48" s="63">
        <v>1423.2</v>
      </c>
      <c r="AP48" s="63">
        <v>1880.5</v>
      </c>
      <c r="AQ48" s="63">
        <v>1802.4</v>
      </c>
      <c r="AR48" s="63">
        <v>1660.7</v>
      </c>
      <c r="AS48" s="63">
        <v>1619.5</v>
      </c>
      <c r="AT48" s="63">
        <v>1560.1</v>
      </c>
      <c r="AU48" s="63">
        <v>1569.2</v>
      </c>
      <c r="AV48" s="63">
        <v>1554.6</v>
      </c>
      <c r="AW48" s="63">
        <v>1724.5</v>
      </c>
      <c r="AX48" s="63">
        <v>1719.9</v>
      </c>
      <c r="AY48" s="63">
        <v>2103.6</v>
      </c>
      <c r="AZ48" s="63">
        <v>2628.4</v>
      </c>
      <c r="BA48" s="63">
        <v>2657.8</v>
      </c>
      <c r="BB48" s="63">
        <v>2499.9</v>
      </c>
      <c r="BC48" s="63">
        <v>2805.2</v>
      </c>
      <c r="BD48" s="63">
        <v>2864</v>
      </c>
      <c r="BE48" s="63">
        <v>3428.1</v>
      </c>
      <c r="BF48" s="160">
        <v>3357.5</v>
      </c>
      <c r="BG48" s="160">
        <v>3334.7</v>
      </c>
      <c r="BH48" s="160">
        <v>3725.7</v>
      </c>
      <c r="BI48" s="160">
        <v>4174.5</v>
      </c>
      <c r="BJ48" s="160">
        <v>4205</v>
      </c>
      <c r="BK48" s="160">
        <v>4374.8</v>
      </c>
      <c r="BL48" s="160">
        <v>4425.1000000000004</v>
      </c>
      <c r="BM48" s="160">
        <v>4832.7</v>
      </c>
      <c r="BN48" s="160">
        <v>4772.5</v>
      </c>
      <c r="BO48" s="160">
        <v>4958.8</v>
      </c>
      <c r="BP48" s="160">
        <v>5154.5</v>
      </c>
      <c r="BQ48" s="160">
        <v>5451.8</v>
      </c>
      <c r="BR48" s="160">
        <v>5238.3</v>
      </c>
      <c r="BS48" s="160">
        <v>5075.8</v>
      </c>
      <c r="BT48" s="160">
        <v>5039.8</v>
      </c>
      <c r="BU48" s="160">
        <v>5448.8</v>
      </c>
      <c r="BV48" s="160">
        <v>5347.6</v>
      </c>
      <c r="BW48" s="160">
        <v>5242.2</v>
      </c>
      <c r="BX48" s="160">
        <v>5331.3</v>
      </c>
      <c r="BY48" s="160">
        <v>5762.8</v>
      </c>
      <c r="BZ48" s="160">
        <v>5492</v>
      </c>
      <c r="CA48" s="160">
        <v>5632.6</v>
      </c>
      <c r="CB48" s="160">
        <v>5441.1</v>
      </c>
      <c r="CC48" s="160">
        <v>5651.2</v>
      </c>
      <c r="CD48" s="160">
        <v>5479.4</v>
      </c>
      <c r="CE48" s="160">
        <v>5589.3</v>
      </c>
      <c r="CF48" s="160">
        <v>5631</v>
      </c>
      <c r="CG48" s="160">
        <v>5634.2</v>
      </c>
      <c r="CH48" s="160">
        <v>6110.4</v>
      </c>
      <c r="CI48" s="160">
        <v>5360.4</v>
      </c>
      <c r="CJ48" s="160">
        <v>5069.8</v>
      </c>
      <c r="CK48" s="160">
        <v>5189.7</v>
      </c>
      <c r="CL48" s="160">
        <v>4534.5</v>
      </c>
      <c r="CM48" s="160">
        <v>4395.1000000000004</v>
      </c>
      <c r="CN48" s="160">
        <v>4489</v>
      </c>
      <c r="CO48" s="160">
        <v>5056</v>
      </c>
      <c r="CP48" s="160">
        <v>5013</v>
      </c>
      <c r="CQ48" s="160">
        <v>5470.6</v>
      </c>
      <c r="CR48" s="160">
        <v>5786.9</v>
      </c>
      <c r="CS48" s="160">
        <v>5654.2</v>
      </c>
      <c r="CT48" s="160">
        <v>5459.8</v>
      </c>
    </row>
    <row r="49" spans="3:98" x14ac:dyDescent="0.25">
      <c r="E49" s="81" t="s">
        <v>194</v>
      </c>
      <c r="AC49" s="63">
        <v>0</v>
      </c>
      <c r="AD49" s="63">
        <v>0</v>
      </c>
      <c r="AE49" s="63">
        <v>0</v>
      </c>
      <c r="AF49" s="63">
        <v>0</v>
      </c>
      <c r="AG49" s="63">
        <v>0</v>
      </c>
      <c r="AH49" s="63">
        <v>0</v>
      </c>
      <c r="AI49" s="63">
        <v>0</v>
      </c>
      <c r="AJ49" s="63">
        <v>0</v>
      </c>
      <c r="AK49" s="63">
        <v>0</v>
      </c>
      <c r="AL49" s="63">
        <v>0</v>
      </c>
      <c r="AM49" s="63">
        <v>0</v>
      </c>
      <c r="AN49" s="63">
        <v>0</v>
      </c>
      <c r="AO49" s="63">
        <v>0</v>
      </c>
      <c r="AP49" s="63">
        <v>0</v>
      </c>
      <c r="AQ49" s="63">
        <v>0</v>
      </c>
      <c r="AR49" s="63">
        <v>0</v>
      </c>
      <c r="AS49" s="63">
        <v>0</v>
      </c>
      <c r="AT49" s="63">
        <v>0</v>
      </c>
      <c r="AU49" s="63">
        <v>0</v>
      </c>
      <c r="AV49" s="63">
        <v>0</v>
      </c>
      <c r="AW49" s="63">
        <v>0</v>
      </c>
      <c r="AX49" s="63">
        <v>0</v>
      </c>
      <c r="AY49" s="63">
        <v>0</v>
      </c>
      <c r="AZ49" s="63">
        <v>0</v>
      </c>
      <c r="BA49" s="63">
        <v>0</v>
      </c>
      <c r="BB49" s="63">
        <v>0</v>
      </c>
      <c r="BC49" s="63">
        <v>0</v>
      </c>
      <c r="BD49" s="63">
        <v>0</v>
      </c>
      <c r="BE49" s="63">
        <v>0</v>
      </c>
      <c r="BF49" s="160">
        <v>0</v>
      </c>
      <c r="BG49" s="160">
        <v>0</v>
      </c>
      <c r="BH49" s="160">
        <v>0</v>
      </c>
      <c r="BI49" s="160">
        <v>0</v>
      </c>
      <c r="BJ49" s="160">
        <v>0</v>
      </c>
      <c r="BK49" s="160">
        <v>0</v>
      </c>
      <c r="BL49" s="160">
        <v>0</v>
      </c>
      <c r="BM49" s="160">
        <v>0</v>
      </c>
      <c r="BN49" s="160">
        <v>0</v>
      </c>
      <c r="BO49" s="160">
        <v>0</v>
      </c>
      <c r="BP49" s="160">
        <v>0</v>
      </c>
      <c r="BQ49" s="160">
        <v>0</v>
      </c>
      <c r="BR49" s="160">
        <v>0</v>
      </c>
      <c r="BS49" s="160">
        <v>0</v>
      </c>
      <c r="BT49" s="160">
        <v>0</v>
      </c>
      <c r="BU49" s="160">
        <v>0</v>
      </c>
      <c r="BV49" s="160">
        <v>0</v>
      </c>
      <c r="BW49" s="160">
        <v>0</v>
      </c>
      <c r="BX49" s="160">
        <v>0</v>
      </c>
      <c r="BY49" s="160">
        <v>0</v>
      </c>
      <c r="BZ49" s="160">
        <v>0</v>
      </c>
      <c r="CA49" s="160">
        <v>0</v>
      </c>
      <c r="CB49" s="160">
        <v>0</v>
      </c>
      <c r="CC49" s="160">
        <v>0</v>
      </c>
      <c r="CD49" s="160">
        <v>0</v>
      </c>
      <c r="CE49" s="160">
        <v>0</v>
      </c>
      <c r="CF49" s="160">
        <v>0</v>
      </c>
      <c r="CG49" s="160">
        <v>0</v>
      </c>
      <c r="CH49" s="160">
        <v>0</v>
      </c>
      <c r="CI49" s="160">
        <v>0</v>
      </c>
      <c r="CJ49" s="160">
        <v>0</v>
      </c>
      <c r="CK49" s="160">
        <v>0</v>
      </c>
      <c r="CL49" s="160">
        <v>0</v>
      </c>
      <c r="CM49" s="160">
        <v>0</v>
      </c>
      <c r="CN49" s="160">
        <v>0</v>
      </c>
      <c r="CO49" s="160">
        <v>0</v>
      </c>
      <c r="CP49" s="160">
        <v>0</v>
      </c>
      <c r="CQ49" s="160">
        <v>0</v>
      </c>
      <c r="CR49" s="160">
        <v>0</v>
      </c>
      <c r="CS49" s="160">
        <v>0</v>
      </c>
      <c r="CT49" s="160">
        <v>0</v>
      </c>
    </row>
    <row r="50" spans="3:98" x14ac:dyDescent="0.25">
      <c r="E50" s="81" t="s">
        <v>60</v>
      </c>
      <c r="AC50" s="63">
        <v>0</v>
      </c>
      <c r="AD50" s="63">
        <v>0</v>
      </c>
      <c r="AE50" s="63">
        <v>0</v>
      </c>
      <c r="AF50" s="63">
        <v>0</v>
      </c>
      <c r="AG50" s="63">
        <v>0</v>
      </c>
      <c r="AH50" s="63">
        <v>0</v>
      </c>
      <c r="AI50" s="63">
        <v>0</v>
      </c>
      <c r="AJ50" s="63">
        <v>0</v>
      </c>
      <c r="AK50" s="63">
        <v>0</v>
      </c>
      <c r="AL50" s="63">
        <v>12.1</v>
      </c>
      <c r="AM50" s="63">
        <v>11.4</v>
      </c>
      <c r="AN50" s="63">
        <v>12.1</v>
      </c>
      <c r="AO50" s="63">
        <v>11.5</v>
      </c>
      <c r="AP50" s="63">
        <v>14.7</v>
      </c>
      <c r="AQ50" s="63">
        <v>11.1</v>
      </c>
      <c r="AR50" s="63">
        <v>11.9</v>
      </c>
      <c r="AS50" s="63">
        <v>8.5</v>
      </c>
      <c r="AT50" s="63">
        <v>11.2</v>
      </c>
      <c r="AU50" s="63">
        <v>9</v>
      </c>
      <c r="AV50" s="63">
        <v>10</v>
      </c>
      <c r="AW50" s="63">
        <v>8.6</v>
      </c>
      <c r="AX50" s="63">
        <v>10.3</v>
      </c>
      <c r="AY50" s="63">
        <v>7.4</v>
      </c>
      <c r="AZ50" s="63">
        <v>11.9</v>
      </c>
      <c r="BA50" s="63">
        <v>15.1</v>
      </c>
      <c r="BB50" s="63">
        <v>13.2</v>
      </c>
      <c r="BC50" s="63">
        <v>15.3</v>
      </c>
      <c r="BD50" s="63">
        <v>15.3</v>
      </c>
      <c r="BE50" s="63">
        <v>23.5</v>
      </c>
      <c r="BF50" s="160">
        <v>29.5</v>
      </c>
      <c r="BG50" s="160">
        <v>22.7</v>
      </c>
      <c r="BH50" s="160">
        <v>28.4</v>
      </c>
      <c r="BI50" s="160">
        <v>24.3</v>
      </c>
      <c r="BJ50" s="160">
        <v>35.5</v>
      </c>
      <c r="BK50" s="160">
        <v>29.8</v>
      </c>
      <c r="BL50" s="160">
        <v>45</v>
      </c>
      <c r="BM50" s="160">
        <v>29.2</v>
      </c>
      <c r="BN50" s="160">
        <v>44.6</v>
      </c>
      <c r="BO50" s="160">
        <v>33</v>
      </c>
      <c r="BP50" s="160">
        <v>50.3</v>
      </c>
      <c r="BQ50" s="160">
        <v>36.4</v>
      </c>
      <c r="BR50" s="160">
        <v>52.5</v>
      </c>
      <c r="BS50" s="160">
        <v>37.200000000000003</v>
      </c>
      <c r="BT50" s="160">
        <v>46.2</v>
      </c>
      <c r="BU50" s="160">
        <v>39</v>
      </c>
      <c r="BV50" s="160">
        <v>49.2</v>
      </c>
      <c r="BW50" s="160">
        <v>41.2</v>
      </c>
      <c r="BX50" s="160">
        <v>54.9</v>
      </c>
      <c r="BY50" s="160">
        <v>41.7</v>
      </c>
      <c r="BZ50" s="160">
        <v>57.7</v>
      </c>
      <c r="CA50" s="160">
        <v>54</v>
      </c>
      <c r="CB50" s="160">
        <v>72</v>
      </c>
      <c r="CC50" s="160">
        <v>54.9</v>
      </c>
      <c r="CD50" s="160">
        <v>71.599999999999994</v>
      </c>
      <c r="CE50" s="160">
        <v>52.3</v>
      </c>
      <c r="CF50" s="160">
        <v>63.3</v>
      </c>
      <c r="CG50" s="160">
        <v>50.5</v>
      </c>
      <c r="CH50" s="160">
        <v>62.7</v>
      </c>
      <c r="CI50" s="160">
        <v>44.4</v>
      </c>
      <c r="CJ50" s="160">
        <v>46.3</v>
      </c>
      <c r="CK50" s="160">
        <v>32</v>
      </c>
      <c r="CL50" s="160">
        <v>36.9</v>
      </c>
      <c r="CM50" s="160">
        <v>33.1</v>
      </c>
      <c r="CN50" s="160">
        <v>35.200000000000003</v>
      </c>
      <c r="CO50" s="160">
        <v>27.9</v>
      </c>
      <c r="CP50" s="160">
        <v>36.799999999999997</v>
      </c>
      <c r="CQ50" s="160">
        <v>37.200000000000003</v>
      </c>
      <c r="CR50" s="160">
        <v>52</v>
      </c>
      <c r="CS50" s="160">
        <v>61.7</v>
      </c>
      <c r="CT50" s="160">
        <v>71.5</v>
      </c>
    </row>
    <row r="51" spans="3:98" x14ac:dyDescent="0.25">
      <c r="C51" s="81" t="s">
        <v>21</v>
      </c>
      <c r="AC51" s="63">
        <f t="shared" ref="AC51:AK51" si="9">AC52+AC58</f>
        <v>3291.6000000000004</v>
      </c>
      <c r="AD51" s="63">
        <f t="shared" si="9"/>
        <v>3244.1699999999996</v>
      </c>
      <c r="AE51" s="63">
        <f t="shared" si="9"/>
        <v>3412.1800000000003</v>
      </c>
      <c r="AF51" s="63">
        <f t="shared" si="9"/>
        <v>3708.26</v>
      </c>
      <c r="AG51" s="63">
        <f t="shared" si="9"/>
        <v>3631.6</v>
      </c>
      <c r="AH51" s="63">
        <f t="shared" si="9"/>
        <v>3706.7200000000003</v>
      </c>
      <c r="AI51" s="63">
        <f t="shared" si="9"/>
        <v>3654.3900000000003</v>
      </c>
      <c r="AJ51" s="63">
        <f t="shared" si="9"/>
        <v>3652.37</v>
      </c>
      <c r="AK51" s="63">
        <f t="shared" si="9"/>
        <v>3895.2</v>
      </c>
      <c r="AL51" s="63">
        <v>4194.7</v>
      </c>
      <c r="AM51" s="63">
        <v>4641.2999999999993</v>
      </c>
      <c r="AN51" s="63">
        <v>4616.1000000000004</v>
      </c>
      <c r="AO51" s="63">
        <v>4513.8999999999996</v>
      </c>
      <c r="AP51" s="63">
        <v>4213.8</v>
      </c>
      <c r="AQ51" s="63">
        <v>4024.6000000000004</v>
      </c>
      <c r="AR51" s="63">
        <v>3949.8</v>
      </c>
      <c r="AS51" s="63">
        <v>4084.2</v>
      </c>
      <c r="AT51" s="63">
        <v>4077.7000000000007</v>
      </c>
      <c r="AU51" s="63">
        <v>4145.5</v>
      </c>
      <c r="AV51" s="63">
        <v>4161.7</v>
      </c>
      <c r="AW51" s="63">
        <v>4215.7</v>
      </c>
      <c r="AX51" s="63">
        <v>4447.0999999999995</v>
      </c>
      <c r="AY51" s="63">
        <v>4740.8999999999996</v>
      </c>
      <c r="AZ51" s="63">
        <v>4948.7000000000007</v>
      </c>
      <c r="BA51" s="63">
        <v>5014.8</v>
      </c>
      <c r="BB51" s="63">
        <v>5531.4</v>
      </c>
      <c r="BC51" s="63">
        <v>5420.4999999999991</v>
      </c>
      <c r="BD51" s="63">
        <v>5296.2999999999993</v>
      </c>
      <c r="BE51" s="63">
        <v>4955.2</v>
      </c>
      <c r="BF51" s="159">
        <v>4991.4000000000005</v>
      </c>
      <c r="BG51" s="159">
        <v>4996.1000000000004</v>
      </c>
      <c r="BH51" s="159">
        <v>5089.1000000000004</v>
      </c>
      <c r="BI51" s="159">
        <v>5547.5</v>
      </c>
      <c r="BJ51" s="159">
        <v>5772.2999999999993</v>
      </c>
      <c r="BK51" s="159">
        <v>5791.7999999999993</v>
      </c>
      <c r="BL51" s="159">
        <v>5946</v>
      </c>
      <c r="BM51" s="159">
        <v>6233.4</v>
      </c>
      <c r="BN51" s="159">
        <v>5793.5999999999985</v>
      </c>
      <c r="BO51" s="159">
        <v>5973.3</v>
      </c>
      <c r="BP51" s="159">
        <v>6078</v>
      </c>
      <c r="BQ51" s="159">
        <v>6137.9999999999991</v>
      </c>
      <c r="BR51" s="159">
        <v>6050.4000000000005</v>
      </c>
      <c r="BS51" s="159">
        <v>6105.2</v>
      </c>
      <c r="BT51" s="159">
        <v>6160.0000000000009</v>
      </c>
      <c r="BU51" s="159">
        <v>6478.9</v>
      </c>
      <c r="BV51" s="159">
        <v>6678.2</v>
      </c>
      <c r="BW51" s="159">
        <v>7098.9000000000005</v>
      </c>
      <c r="BX51" s="159">
        <v>7210.5000000000009</v>
      </c>
      <c r="BY51" s="159">
        <v>7302.3</v>
      </c>
      <c r="BZ51" s="159">
        <v>7028.2999999999993</v>
      </c>
      <c r="CA51" s="159">
        <v>7022.7000000000007</v>
      </c>
      <c r="CB51" s="159">
        <v>7100.9</v>
      </c>
      <c r="CC51" s="159">
        <v>6884.2000000000007</v>
      </c>
      <c r="CD51" s="159">
        <v>6345.8999999999987</v>
      </c>
      <c r="CE51" s="159">
        <v>6078.3</v>
      </c>
      <c r="CF51" s="159">
        <v>5928.9</v>
      </c>
      <c r="CG51" s="159">
        <v>5783.6000000000013</v>
      </c>
      <c r="CH51" s="159">
        <v>5662.2999999999993</v>
      </c>
      <c r="CI51" s="159">
        <v>5626</v>
      </c>
      <c r="CJ51" s="159">
        <v>5503.8</v>
      </c>
      <c r="CK51" s="159">
        <v>4662.4000000000005</v>
      </c>
      <c r="CL51" s="159">
        <v>4929.1000000000004</v>
      </c>
      <c r="CM51" s="159">
        <v>5369</v>
      </c>
      <c r="CN51" s="159">
        <v>5254.8</v>
      </c>
      <c r="CO51" s="159">
        <v>5293.9</v>
      </c>
      <c r="CP51" s="159">
        <v>5615.5000000000009</v>
      </c>
      <c r="CQ51" s="159">
        <v>4805.2</v>
      </c>
      <c r="CR51" s="159">
        <v>4281.2</v>
      </c>
      <c r="CS51" s="159">
        <v>3690.1</v>
      </c>
      <c r="CT51" s="159">
        <v>3596.7</v>
      </c>
    </row>
    <row r="52" spans="3:98" x14ac:dyDescent="0.25">
      <c r="D52" s="81" t="s">
        <v>57</v>
      </c>
      <c r="AC52" s="63">
        <f t="shared" ref="AC52:AK52" si="10">SUM(AC53:AC57)</f>
        <v>792.1</v>
      </c>
      <c r="AD52" s="63">
        <f t="shared" si="10"/>
        <v>676.13</v>
      </c>
      <c r="AE52" s="63">
        <f t="shared" si="10"/>
        <v>806.72</v>
      </c>
      <c r="AF52" s="63">
        <f t="shared" si="10"/>
        <v>872.24</v>
      </c>
      <c r="AG52" s="63">
        <f t="shared" si="10"/>
        <v>899.4</v>
      </c>
      <c r="AH52" s="63">
        <f t="shared" si="10"/>
        <v>882.35</v>
      </c>
      <c r="AI52" s="63">
        <f t="shared" si="10"/>
        <v>834.01</v>
      </c>
      <c r="AJ52" s="63">
        <f t="shared" si="10"/>
        <v>811.23</v>
      </c>
      <c r="AK52" s="63">
        <f t="shared" si="10"/>
        <v>897.6</v>
      </c>
      <c r="AL52" s="63">
        <v>785.5</v>
      </c>
      <c r="AM52" s="63">
        <v>1071.4000000000001</v>
      </c>
      <c r="AN52" s="63">
        <v>822</v>
      </c>
      <c r="AO52" s="63">
        <v>729.8</v>
      </c>
      <c r="AP52" s="63">
        <v>519</v>
      </c>
      <c r="AQ52" s="63">
        <v>531.4</v>
      </c>
      <c r="AR52" s="63">
        <v>566.29999999999995</v>
      </c>
      <c r="AS52" s="63">
        <v>600.79999999999995</v>
      </c>
      <c r="AT52" s="63">
        <v>584.20000000000005</v>
      </c>
      <c r="AU52" s="63">
        <v>641.4</v>
      </c>
      <c r="AV52" s="63">
        <v>660.4</v>
      </c>
      <c r="AW52" s="63">
        <v>699.6</v>
      </c>
      <c r="AX52" s="63">
        <v>759.8</v>
      </c>
      <c r="AY52" s="63">
        <v>862.2</v>
      </c>
      <c r="AZ52" s="63">
        <v>829.1</v>
      </c>
      <c r="BA52" s="63">
        <v>840.8</v>
      </c>
      <c r="BB52" s="63">
        <v>902.5</v>
      </c>
      <c r="BC52" s="63">
        <v>962.30000000000007</v>
      </c>
      <c r="BD52" s="63">
        <v>928.8</v>
      </c>
      <c r="BE52" s="63">
        <v>1000.3</v>
      </c>
      <c r="BF52" s="159">
        <v>987.6</v>
      </c>
      <c r="BG52" s="159">
        <v>1046.1999999999998</v>
      </c>
      <c r="BH52" s="159">
        <v>1048.9000000000001</v>
      </c>
      <c r="BI52" s="159">
        <v>1070.0999999999999</v>
      </c>
      <c r="BJ52" s="159">
        <v>1018.7</v>
      </c>
      <c r="BK52" s="159">
        <v>1083</v>
      </c>
      <c r="BL52" s="159">
        <v>1084.0999999999999</v>
      </c>
      <c r="BM52" s="159">
        <v>1102.3</v>
      </c>
      <c r="BN52" s="159">
        <v>759.7</v>
      </c>
      <c r="BO52" s="159">
        <v>786.1</v>
      </c>
      <c r="BP52" s="159">
        <v>808.5</v>
      </c>
      <c r="BQ52" s="159">
        <v>792.9</v>
      </c>
      <c r="BR52" s="159">
        <v>719.7</v>
      </c>
      <c r="BS52" s="159">
        <v>790.2</v>
      </c>
      <c r="BT52" s="159">
        <v>792.8</v>
      </c>
      <c r="BU52" s="159">
        <v>830.4</v>
      </c>
      <c r="BV52" s="159">
        <v>930.4</v>
      </c>
      <c r="BW52" s="159">
        <v>932.1</v>
      </c>
      <c r="BX52" s="159">
        <v>981</v>
      </c>
      <c r="BY52" s="159">
        <v>1062.1000000000001</v>
      </c>
      <c r="BZ52" s="159">
        <v>855.90000000000009</v>
      </c>
      <c r="CA52" s="159">
        <v>993.6</v>
      </c>
      <c r="CB52" s="159">
        <v>982</v>
      </c>
      <c r="CC52" s="159">
        <v>984.5</v>
      </c>
      <c r="CD52" s="159">
        <v>684.2</v>
      </c>
      <c r="CE52" s="159">
        <v>726.80000000000007</v>
      </c>
      <c r="CF52" s="159">
        <v>740</v>
      </c>
      <c r="CG52" s="159">
        <v>719.1</v>
      </c>
      <c r="CH52" s="159">
        <v>579.9</v>
      </c>
      <c r="CI52" s="159">
        <v>452.1</v>
      </c>
      <c r="CJ52" s="159">
        <v>521.4</v>
      </c>
      <c r="CK52" s="159">
        <v>546.80000000000007</v>
      </c>
      <c r="CL52" s="159">
        <v>525.5</v>
      </c>
      <c r="CM52" s="159">
        <v>616.5</v>
      </c>
      <c r="CN52" s="159">
        <v>653.9</v>
      </c>
      <c r="CO52" s="159">
        <v>688.4</v>
      </c>
      <c r="CP52" s="159">
        <v>812</v>
      </c>
      <c r="CQ52" s="159">
        <v>625.5</v>
      </c>
      <c r="CR52" s="159">
        <v>537.9</v>
      </c>
      <c r="CS52" s="159">
        <v>421.1</v>
      </c>
      <c r="CT52" s="159">
        <v>478.70000000000005</v>
      </c>
    </row>
    <row r="53" spans="3:98" x14ac:dyDescent="0.25">
      <c r="E53" s="81" t="s">
        <v>61</v>
      </c>
      <c r="AC53" s="63">
        <v>0</v>
      </c>
      <c r="AD53" s="63">
        <v>0</v>
      </c>
      <c r="AE53" s="63">
        <v>0</v>
      </c>
      <c r="AF53" s="63">
        <v>0</v>
      </c>
      <c r="AG53" s="63">
        <v>0</v>
      </c>
      <c r="AH53" s="63">
        <v>0</v>
      </c>
      <c r="AI53" s="63">
        <v>0</v>
      </c>
      <c r="AJ53" s="63">
        <v>0</v>
      </c>
      <c r="AK53" s="63">
        <v>0</v>
      </c>
      <c r="AL53" s="63">
        <v>0</v>
      </c>
      <c r="AM53" s="63">
        <v>0</v>
      </c>
      <c r="AN53" s="63">
        <v>0</v>
      </c>
      <c r="AO53" s="63">
        <v>0</v>
      </c>
      <c r="AP53" s="63">
        <v>0</v>
      </c>
      <c r="AQ53" s="63">
        <v>0</v>
      </c>
      <c r="AR53" s="63">
        <v>0</v>
      </c>
      <c r="AS53" s="63">
        <v>0</v>
      </c>
      <c r="AT53" s="63">
        <v>0</v>
      </c>
      <c r="AU53" s="63">
        <v>0</v>
      </c>
      <c r="AV53" s="63">
        <v>0</v>
      </c>
      <c r="AW53" s="63">
        <v>0</v>
      </c>
      <c r="AX53" s="63">
        <v>0</v>
      </c>
      <c r="AY53" s="63">
        <v>0</v>
      </c>
      <c r="AZ53" s="63">
        <v>0</v>
      </c>
      <c r="BA53" s="63">
        <v>0</v>
      </c>
      <c r="BB53" s="63">
        <v>0</v>
      </c>
      <c r="BC53" s="63">
        <v>0</v>
      </c>
      <c r="BD53" s="63">
        <v>0</v>
      </c>
      <c r="BE53" s="63">
        <v>0</v>
      </c>
      <c r="BF53" s="160">
        <v>0</v>
      </c>
      <c r="BG53" s="160">
        <v>0</v>
      </c>
      <c r="BH53" s="160">
        <v>0</v>
      </c>
      <c r="BI53" s="160">
        <v>0</v>
      </c>
      <c r="BJ53" s="160">
        <v>0</v>
      </c>
      <c r="BK53" s="160">
        <v>0</v>
      </c>
      <c r="BL53" s="160">
        <v>0</v>
      </c>
      <c r="BM53" s="160">
        <v>0</v>
      </c>
      <c r="BN53" s="160">
        <v>0</v>
      </c>
      <c r="BO53" s="160">
        <v>0</v>
      </c>
      <c r="BP53" s="160">
        <v>0</v>
      </c>
      <c r="BQ53" s="160">
        <v>0</v>
      </c>
      <c r="BR53" s="160">
        <v>0</v>
      </c>
      <c r="BS53" s="160">
        <v>0</v>
      </c>
      <c r="BT53" s="160">
        <v>0</v>
      </c>
      <c r="BU53" s="160">
        <v>0</v>
      </c>
      <c r="BV53" s="160">
        <v>0</v>
      </c>
      <c r="BW53" s="160">
        <v>0</v>
      </c>
      <c r="BX53" s="160">
        <v>0</v>
      </c>
      <c r="BY53" s="160">
        <v>0</v>
      </c>
      <c r="BZ53" s="160">
        <v>0</v>
      </c>
      <c r="CA53" s="160">
        <v>0</v>
      </c>
      <c r="CB53" s="160">
        <v>0</v>
      </c>
      <c r="CC53" s="160">
        <v>0</v>
      </c>
      <c r="CD53" s="160">
        <v>0</v>
      </c>
      <c r="CE53" s="160">
        <v>0</v>
      </c>
      <c r="CF53" s="160">
        <v>0</v>
      </c>
      <c r="CG53" s="160">
        <v>0</v>
      </c>
      <c r="CH53" s="160">
        <v>0</v>
      </c>
      <c r="CI53" s="160">
        <v>0</v>
      </c>
      <c r="CJ53" s="160">
        <v>0</v>
      </c>
      <c r="CK53" s="160">
        <v>0</v>
      </c>
      <c r="CL53" s="160">
        <v>0</v>
      </c>
      <c r="CM53" s="160">
        <v>0</v>
      </c>
      <c r="CN53" s="160">
        <v>0</v>
      </c>
      <c r="CO53" s="160">
        <v>0</v>
      </c>
      <c r="CP53" s="160">
        <v>0</v>
      </c>
      <c r="CQ53" s="160">
        <v>0</v>
      </c>
      <c r="CR53" s="160">
        <v>0</v>
      </c>
      <c r="CS53" s="160">
        <v>0</v>
      </c>
      <c r="CT53" s="160">
        <v>0</v>
      </c>
    </row>
    <row r="54" spans="3:98" x14ac:dyDescent="0.25">
      <c r="E54" s="81" t="s">
        <v>84</v>
      </c>
      <c r="AC54" s="63">
        <v>0</v>
      </c>
      <c r="AD54" s="63">
        <v>0</v>
      </c>
      <c r="AE54" s="63">
        <v>0</v>
      </c>
      <c r="AF54" s="63">
        <v>0</v>
      </c>
      <c r="AG54" s="63">
        <v>0</v>
      </c>
      <c r="AH54" s="63">
        <v>0</v>
      </c>
      <c r="AI54" s="63">
        <v>0</v>
      </c>
      <c r="AJ54" s="63">
        <v>0</v>
      </c>
      <c r="AK54" s="63">
        <v>0</v>
      </c>
      <c r="AL54" s="63">
        <v>0</v>
      </c>
      <c r="AM54" s="63">
        <v>0</v>
      </c>
      <c r="AN54" s="63">
        <v>0</v>
      </c>
      <c r="AO54" s="63">
        <v>0</v>
      </c>
      <c r="AP54" s="63">
        <v>0</v>
      </c>
      <c r="AQ54" s="63">
        <v>0</v>
      </c>
      <c r="AR54" s="63">
        <v>0</v>
      </c>
      <c r="AS54" s="63">
        <v>0</v>
      </c>
      <c r="AT54" s="63">
        <v>0</v>
      </c>
      <c r="AU54" s="63">
        <v>0</v>
      </c>
      <c r="AV54" s="63">
        <v>0</v>
      </c>
      <c r="AW54" s="63">
        <v>0</v>
      </c>
      <c r="AX54" s="63">
        <v>0</v>
      </c>
      <c r="AY54" s="63">
        <v>0</v>
      </c>
      <c r="AZ54" s="63">
        <v>0</v>
      </c>
      <c r="BA54" s="63">
        <v>0</v>
      </c>
      <c r="BB54" s="63">
        <v>0</v>
      </c>
      <c r="BC54" s="63">
        <v>0</v>
      </c>
      <c r="BD54" s="63">
        <v>0</v>
      </c>
      <c r="BE54" s="63">
        <v>0</v>
      </c>
      <c r="BF54" s="159">
        <v>0</v>
      </c>
      <c r="BG54" s="159">
        <v>0</v>
      </c>
      <c r="BH54" s="159">
        <v>0</v>
      </c>
      <c r="BI54" s="159">
        <v>0</v>
      </c>
      <c r="BJ54" s="159">
        <v>0</v>
      </c>
      <c r="BK54" s="159">
        <v>0</v>
      </c>
      <c r="BL54" s="159">
        <v>0</v>
      </c>
      <c r="BM54" s="159">
        <v>0</v>
      </c>
      <c r="BN54" s="159">
        <v>0</v>
      </c>
      <c r="BO54" s="159">
        <v>0</v>
      </c>
      <c r="BP54" s="159">
        <v>0</v>
      </c>
      <c r="BQ54" s="159">
        <v>0</v>
      </c>
      <c r="BR54" s="159">
        <v>0</v>
      </c>
      <c r="BS54" s="159">
        <v>0</v>
      </c>
      <c r="BT54" s="159">
        <v>0</v>
      </c>
      <c r="BU54" s="159">
        <v>0</v>
      </c>
      <c r="BV54" s="159">
        <v>0</v>
      </c>
      <c r="BW54" s="159">
        <v>0</v>
      </c>
      <c r="BX54" s="159">
        <v>0</v>
      </c>
      <c r="BY54" s="159">
        <v>0</v>
      </c>
      <c r="BZ54" s="159">
        <v>0</v>
      </c>
      <c r="CA54" s="159">
        <v>0</v>
      </c>
      <c r="CB54" s="159">
        <v>0</v>
      </c>
      <c r="CC54" s="159">
        <v>0</v>
      </c>
      <c r="CD54" s="159">
        <v>0</v>
      </c>
      <c r="CE54" s="159">
        <v>0</v>
      </c>
      <c r="CF54" s="159">
        <v>0</v>
      </c>
      <c r="CG54" s="159">
        <v>0</v>
      </c>
      <c r="CH54" s="159">
        <v>0</v>
      </c>
      <c r="CI54" s="159">
        <v>0</v>
      </c>
      <c r="CJ54" s="159">
        <v>0</v>
      </c>
      <c r="CK54" s="159">
        <v>0</v>
      </c>
      <c r="CL54" s="159">
        <v>0</v>
      </c>
      <c r="CM54" s="159">
        <v>0</v>
      </c>
      <c r="CN54" s="159">
        <v>0</v>
      </c>
      <c r="CO54" s="159">
        <v>0</v>
      </c>
      <c r="CP54" s="159">
        <v>0</v>
      </c>
      <c r="CQ54" s="159">
        <v>0</v>
      </c>
      <c r="CR54" s="159">
        <v>0</v>
      </c>
      <c r="CS54" s="159">
        <v>0</v>
      </c>
      <c r="CT54" s="159">
        <v>0</v>
      </c>
    </row>
    <row r="55" spans="3:98" x14ac:dyDescent="0.25">
      <c r="E55" s="81" t="s">
        <v>59</v>
      </c>
      <c r="AC55" s="63">
        <v>0</v>
      </c>
      <c r="AD55" s="63">
        <v>0</v>
      </c>
      <c r="AE55" s="63">
        <v>0</v>
      </c>
      <c r="AF55" s="63">
        <v>0</v>
      </c>
      <c r="AG55" s="63">
        <v>0</v>
      </c>
      <c r="AH55" s="63">
        <v>0</v>
      </c>
      <c r="AI55" s="63">
        <v>0</v>
      </c>
      <c r="AJ55" s="63">
        <v>0</v>
      </c>
      <c r="AK55" s="63">
        <v>0</v>
      </c>
      <c r="AL55" s="63">
        <v>0</v>
      </c>
      <c r="AM55" s="63">
        <v>0</v>
      </c>
      <c r="AN55" s="63">
        <v>0</v>
      </c>
      <c r="AO55" s="63">
        <v>0</v>
      </c>
      <c r="AP55" s="63">
        <v>0</v>
      </c>
      <c r="AQ55" s="63">
        <v>0</v>
      </c>
      <c r="AR55" s="63">
        <v>0</v>
      </c>
      <c r="AS55" s="63">
        <v>0</v>
      </c>
      <c r="AT55" s="63">
        <v>0</v>
      </c>
      <c r="AU55" s="63">
        <v>0</v>
      </c>
      <c r="AV55" s="63">
        <v>0</v>
      </c>
      <c r="AW55" s="63">
        <v>0</v>
      </c>
      <c r="AX55" s="63">
        <v>0</v>
      </c>
      <c r="AY55" s="63">
        <v>0</v>
      </c>
      <c r="AZ55" s="63">
        <v>0</v>
      </c>
      <c r="BA55" s="63">
        <v>0</v>
      </c>
      <c r="BB55" s="63">
        <v>0</v>
      </c>
      <c r="BC55" s="63">
        <v>0</v>
      </c>
      <c r="BD55" s="63">
        <v>0</v>
      </c>
      <c r="BE55" s="63">
        <v>0</v>
      </c>
      <c r="BF55" s="159">
        <v>0</v>
      </c>
      <c r="BG55" s="159">
        <v>0</v>
      </c>
      <c r="BH55" s="159">
        <v>0</v>
      </c>
      <c r="BI55" s="159">
        <v>0</v>
      </c>
      <c r="BJ55" s="159">
        <v>0</v>
      </c>
      <c r="BK55" s="159">
        <v>0</v>
      </c>
      <c r="BL55" s="159">
        <v>0</v>
      </c>
      <c r="BM55" s="159">
        <v>0</v>
      </c>
      <c r="BN55" s="159">
        <v>0</v>
      </c>
      <c r="BO55" s="159">
        <v>0</v>
      </c>
      <c r="BP55" s="159">
        <v>0</v>
      </c>
      <c r="BQ55" s="159">
        <v>0</v>
      </c>
      <c r="BR55" s="159">
        <v>0</v>
      </c>
      <c r="BS55" s="159">
        <v>0</v>
      </c>
      <c r="BT55" s="159">
        <v>0</v>
      </c>
      <c r="BU55" s="159">
        <v>0</v>
      </c>
      <c r="BV55" s="159">
        <v>0</v>
      </c>
      <c r="BW55" s="159">
        <v>0</v>
      </c>
      <c r="BX55" s="159">
        <v>0</v>
      </c>
      <c r="BY55" s="159">
        <v>0</v>
      </c>
      <c r="BZ55" s="159">
        <v>0</v>
      </c>
      <c r="CA55" s="159">
        <v>0</v>
      </c>
      <c r="CB55" s="159">
        <v>0</v>
      </c>
      <c r="CC55" s="159">
        <v>0</v>
      </c>
      <c r="CD55" s="159">
        <v>0</v>
      </c>
      <c r="CE55" s="159">
        <v>0</v>
      </c>
      <c r="CF55" s="159">
        <v>0</v>
      </c>
      <c r="CG55" s="159">
        <v>0</v>
      </c>
      <c r="CH55" s="159">
        <v>0</v>
      </c>
      <c r="CI55" s="159">
        <v>0</v>
      </c>
      <c r="CJ55" s="159">
        <v>0</v>
      </c>
      <c r="CK55" s="159">
        <v>0</v>
      </c>
      <c r="CL55" s="159">
        <v>0</v>
      </c>
      <c r="CM55" s="159">
        <v>0</v>
      </c>
      <c r="CN55" s="159">
        <v>0</v>
      </c>
      <c r="CO55" s="159">
        <v>0</v>
      </c>
      <c r="CP55" s="159">
        <v>0</v>
      </c>
      <c r="CQ55" s="159">
        <v>0</v>
      </c>
      <c r="CR55" s="159">
        <v>0</v>
      </c>
      <c r="CS55" s="159">
        <v>0</v>
      </c>
      <c r="CT55" s="159">
        <v>0</v>
      </c>
    </row>
    <row r="56" spans="3:98" x14ac:dyDescent="0.25">
      <c r="E56" s="81" t="s">
        <v>194</v>
      </c>
      <c r="AC56" s="63">
        <v>792.1</v>
      </c>
      <c r="AD56" s="63">
        <v>676.13</v>
      </c>
      <c r="AE56" s="63">
        <v>806.72</v>
      </c>
      <c r="AF56" s="63">
        <v>872.24</v>
      </c>
      <c r="AG56" s="63">
        <v>899.4</v>
      </c>
      <c r="AH56" s="63">
        <v>882.35</v>
      </c>
      <c r="AI56" s="63">
        <v>834.01</v>
      </c>
      <c r="AJ56" s="63">
        <v>811.23</v>
      </c>
      <c r="AK56" s="63">
        <v>897.6</v>
      </c>
      <c r="AL56" s="63">
        <v>785.5</v>
      </c>
      <c r="AM56" s="63">
        <v>1071.4000000000001</v>
      </c>
      <c r="AN56" s="63">
        <v>822</v>
      </c>
      <c r="AO56" s="63">
        <v>729.8</v>
      </c>
      <c r="AP56" s="63">
        <v>519</v>
      </c>
      <c r="AQ56" s="63">
        <v>531.4</v>
      </c>
      <c r="AR56" s="63">
        <v>566.29999999999995</v>
      </c>
      <c r="AS56" s="63">
        <v>600.79999999999995</v>
      </c>
      <c r="AT56" s="63">
        <v>584.20000000000005</v>
      </c>
      <c r="AU56" s="63">
        <v>641.4</v>
      </c>
      <c r="AV56" s="63">
        <v>660.4</v>
      </c>
      <c r="AW56" s="63">
        <v>699.6</v>
      </c>
      <c r="AX56" s="63">
        <v>759.8</v>
      </c>
      <c r="AY56" s="63">
        <v>862.2</v>
      </c>
      <c r="AZ56" s="63">
        <v>829.1</v>
      </c>
      <c r="BA56" s="63">
        <v>840.8</v>
      </c>
      <c r="BB56" s="63">
        <v>902.5</v>
      </c>
      <c r="BC56" s="63">
        <v>962.2</v>
      </c>
      <c r="BD56" s="63">
        <v>928.5</v>
      </c>
      <c r="BE56" s="63">
        <v>999.5</v>
      </c>
      <c r="BF56" s="159">
        <v>986.9</v>
      </c>
      <c r="BG56" s="159">
        <v>1045.5999999999999</v>
      </c>
      <c r="BH56" s="159">
        <v>1048.4000000000001</v>
      </c>
      <c r="BI56" s="159">
        <v>1069.5999999999999</v>
      </c>
      <c r="BJ56" s="159">
        <v>1018.1</v>
      </c>
      <c r="BK56" s="159">
        <v>1082.4000000000001</v>
      </c>
      <c r="BL56" s="159">
        <v>1083.5</v>
      </c>
      <c r="BM56" s="159">
        <v>1101.5999999999999</v>
      </c>
      <c r="BN56" s="159">
        <v>759</v>
      </c>
      <c r="BO56" s="159">
        <v>785.2</v>
      </c>
      <c r="BP56" s="159">
        <v>807.6</v>
      </c>
      <c r="BQ56" s="159">
        <v>791.9</v>
      </c>
      <c r="BR56" s="159">
        <v>718.7</v>
      </c>
      <c r="BS56" s="159">
        <v>789.2</v>
      </c>
      <c r="BT56" s="159">
        <v>791.8</v>
      </c>
      <c r="BU56" s="159">
        <v>829.4</v>
      </c>
      <c r="BV56" s="159">
        <v>929.6</v>
      </c>
      <c r="BW56" s="159">
        <v>931.5</v>
      </c>
      <c r="BX56" s="159">
        <v>980.6</v>
      </c>
      <c r="BY56" s="159">
        <v>1061.9000000000001</v>
      </c>
      <c r="BZ56" s="159">
        <v>855.7</v>
      </c>
      <c r="CA56" s="159">
        <v>993.4</v>
      </c>
      <c r="CB56" s="159">
        <v>981.8</v>
      </c>
      <c r="CC56" s="159">
        <v>984.3</v>
      </c>
      <c r="CD56" s="159">
        <v>684.1</v>
      </c>
      <c r="CE56" s="159">
        <v>726.7</v>
      </c>
      <c r="CF56" s="159">
        <v>739.9</v>
      </c>
      <c r="CG56" s="159">
        <v>719</v>
      </c>
      <c r="CH56" s="159">
        <v>579.79999999999995</v>
      </c>
      <c r="CI56" s="159">
        <v>452</v>
      </c>
      <c r="CJ56" s="159">
        <v>521.29999999999995</v>
      </c>
      <c r="CK56" s="159">
        <v>546.70000000000005</v>
      </c>
      <c r="CL56" s="159">
        <v>525.4</v>
      </c>
      <c r="CM56" s="159">
        <v>616.5</v>
      </c>
      <c r="CN56" s="159">
        <v>653.79999999999995</v>
      </c>
      <c r="CO56" s="159">
        <v>688.3</v>
      </c>
      <c r="CP56" s="159">
        <v>811.9</v>
      </c>
      <c r="CQ56" s="159">
        <v>625.4</v>
      </c>
      <c r="CR56" s="159">
        <v>537.79999999999995</v>
      </c>
      <c r="CS56" s="159">
        <v>421</v>
      </c>
      <c r="CT56" s="159">
        <v>478.6</v>
      </c>
    </row>
    <row r="57" spans="3:98" x14ac:dyDescent="0.25">
      <c r="E57" s="81" t="s">
        <v>60</v>
      </c>
      <c r="AC57" s="63">
        <v>0</v>
      </c>
      <c r="AD57" s="63">
        <v>0</v>
      </c>
      <c r="AE57" s="63">
        <v>0</v>
      </c>
      <c r="AF57" s="63">
        <v>0</v>
      </c>
      <c r="AG57" s="63">
        <v>0</v>
      </c>
      <c r="AH57" s="63">
        <v>0</v>
      </c>
      <c r="AI57" s="63">
        <v>0</v>
      </c>
      <c r="AJ57" s="63">
        <v>0</v>
      </c>
      <c r="AK57" s="63">
        <v>0</v>
      </c>
      <c r="AL57" s="63">
        <v>0</v>
      </c>
      <c r="AM57" s="63">
        <v>0</v>
      </c>
      <c r="AN57" s="63">
        <v>0</v>
      </c>
      <c r="AO57" s="63">
        <v>0</v>
      </c>
      <c r="AP57" s="63">
        <v>0</v>
      </c>
      <c r="AQ57" s="63">
        <v>0</v>
      </c>
      <c r="AR57" s="63">
        <v>0</v>
      </c>
      <c r="AS57" s="63">
        <v>0</v>
      </c>
      <c r="AT57" s="63">
        <v>0</v>
      </c>
      <c r="AU57" s="63">
        <v>0</v>
      </c>
      <c r="AV57" s="63">
        <v>0</v>
      </c>
      <c r="AW57" s="63">
        <v>0</v>
      </c>
      <c r="AX57" s="63">
        <v>0</v>
      </c>
      <c r="AY57" s="63">
        <v>0</v>
      </c>
      <c r="AZ57" s="63">
        <v>0</v>
      </c>
      <c r="BA57" s="63">
        <v>0</v>
      </c>
      <c r="BB57" s="63">
        <v>0</v>
      </c>
      <c r="BC57" s="63">
        <v>0.1</v>
      </c>
      <c r="BD57" s="63">
        <v>0.3</v>
      </c>
      <c r="BE57" s="63">
        <v>0.8</v>
      </c>
      <c r="BF57" s="159">
        <v>0.7</v>
      </c>
      <c r="BG57" s="159">
        <v>0.6</v>
      </c>
      <c r="BH57" s="159">
        <v>0.5</v>
      </c>
      <c r="BI57" s="159">
        <v>0.5</v>
      </c>
      <c r="BJ57" s="159">
        <v>0.6</v>
      </c>
      <c r="BK57" s="159">
        <v>0.6</v>
      </c>
      <c r="BL57" s="159">
        <v>0.6</v>
      </c>
      <c r="BM57" s="159">
        <v>0.7</v>
      </c>
      <c r="BN57" s="159">
        <v>0.7</v>
      </c>
      <c r="BO57" s="159">
        <v>0.9</v>
      </c>
      <c r="BP57" s="159">
        <v>0.9</v>
      </c>
      <c r="BQ57" s="159">
        <v>1</v>
      </c>
      <c r="BR57" s="159">
        <v>1</v>
      </c>
      <c r="BS57" s="159">
        <v>1</v>
      </c>
      <c r="BT57" s="159">
        <v>1</v>
      </c>
      <c r="BU57" s="159">
        <v>1</v>
      </c>
      <c r="BV57" s="159">
        <v>0.8</v>
      </c>
      <c r="BW57" s="159">
        <v>0.6</v>
      </c>
      <c r="BX57" s="159">
        <v>0.4</v>
      </c>
      <c r="BY57" s="159">
        <v>0.2</v>
      </c>
      <c r="BZ57" s="159">
        <v>0.2</v>
      </c>
      <c r="CA57" s="159">
        <v>0.2</v>
      </c>
      <c r="CB57" s="159">
        <v>0.2</v>
      </c>
      <c r="CC57" s="159">
        <v>0.2</v>
      </c>
      <c r="CD57" s="159">
        <v>0.1</v>
      </c>
      <c r="CE57" s="159">
        <v>0.1</v>
      </c>
      <c r="CF57" s="159">
        <v>0.1</v>
      </c>
      <c r="CG57" s="159">
        <v>0.1</v>
      </c>
      <c r="CH57" s="159">
        <v>0.1</v>
      </c>
      <c r="CI57" s="159">
        <v>0.1</v>
      </c>
      <c r="CJ57" s="159">
        <v>0.1</v>
      </c>
      <c r="CK57" s="159">
        <v>0.1</v>
      </c>
      <c r="CL57" s="159">
        <v>0.1</v>
      </c>
      <c r="CM57" s="159">
        <v>0</v>
      </c>
      <c r="CN57" s="159">
        <v>0.1</v>
      </c>
      <c r="CO57" s="159">
        <v>0.1</v>
      </c>
      <c r="CP57" s="159">
        <v>0.1</v>
      </c>
      <c r="CQ57" s="159">
        <v>0.1</v>
      </c>
      <c r="CR57" s="159">
        <v>0.1</v>
      </c>
      <c r="CS57" s="159">
        <v>0.1</v>
      </c>
      <c r="CT57" s="159">
        <v>0.1</v>
      </c>
    </row>
    <row r="58" spans="3:98" x14ac:dyDescent="0.25">
      <c r="D58" s="81" t="s">
        <v>58</v>
      </c>
      <c r="AC58" s="63">
        <f t="shared" ref="AC58:AK58" si="11">SUM(AC59:AC63)</f>
        <v>2499.5000000000005</v>
      </c>
      <c r="AD58" s="63">
        <f t="shared" si="11"/>
        <v>2568.0399999999995</v>
      </c>
      <c r="AE58" s="63">
        <f t="shared" si="11"/>
        <v>2605.46</v>
      </c>
      <c r="AF58" s="63">
        <f t="shared" si="11"/>
        <v>2836.02</v>
      </c>
      <c r="AG58" s="63">
        <f t="shared" si="11"/>
        <v>2732.2</v>
      </c>
      <c r="AH58" s="63">
        <f t="shared" si="11"/>
        <v>2824.3700000000003</v>
      </c>
      <c r="AI58" s="63">
        <f t="shared" si="11"/>
        <v>2820.38</v>
      </c>
      <c r="AJ58" s="63">
        <f t="shared" si="11"/>
        <v>2841.14</v>
      </c>
      <c r="AK58" s="63">
        <f t="shared" si="11"/>
        <v>2997.6</v>
      </c>
      <c r="AL58" s="63">
        <v>3409.2</v>
      </c>
      <c r="AM58" s="63">
        <v>3569.8999999999996</v>
      </c>
      <c r="AN58" s="63">
        <v>3794.1</v>
      </c>
      <c r="AO58" s="63">
        <v>3784.1</v>
      </c>
      <c r="AP58" s="63">
        <v>3694.8</v>
      </c>
      <c r="AQ58" s="63">
        <v>3493.2000000000003</v>
      </c>
      <c r="AR58" s="63">
        <v>3383.5</v>
      </c>
      <c r="AS58" s="63">
        <v>3483.3999999999996</v>
      </c>
      <c r="AT58" s="63">
        <v>3493.5000000000005</v>
      </c>
      <c r="AU58" s="63">
        <v>3504.1</v>
      </c>
      <c r="AV58" s="63">
        <v>3501.2999999999997</v>
      </c>
      <c r="AW58" s="63">
        <v>3516.1</v>
      </c>
      <c r="AX58" s="63">
        <v>3687.2999999999997</v>
      </c>
      <c r="AY58" s="63">
        <v>3878.7</v>
      </c>
      <c r="AZ58" s="63">
        <v>4119.6000000000004</v>
      </c>
      <c r="BA58" s="63">
        <v>4174</v>
      </c>
      <c r="BB58" s="63">
        <v>4628.8999999999996</v>
      </c>
      <c r="BC58" s="63">
        <v>4458.1999999999989</v>
      </c>
      <c r="BD58" s="63">
        <v>4367.4999999999991</v>
      </c>
      <c r="BE58" s="63">
        <v>3954.8999999999996</v>
      </c>
      <c r="BF58" s="159">
        <v>4003.8</v>
      </c>
      <c r="BG58" s="159">
        <v>3949.9</v>
      </c>
      <c r="BH58" s="159">
        <v>4040.2</v>
      </c>
      <c r="BI58" s="159">
        <v>4477.4000000000005</v>
      </c>
      <c r="BJ58" s="159">
        <v>4753.5999999999995</v>
      </c>
      <c r="BK58" s="159">
        <v>4708.7999999999993</v>
      </c>
      <c r="BL58" s="159">
        <v>4861.8999999999996</v>
      </c>
      <c r="BM58" s="159">
        <v>5131.0999999999995</v>
      </c>
      <c r="BN58" s="159">
        <v>5033.8999999999987</v>
      </c>
      <c r="BO58" s="159">
        <v>5187.2</v>
      </c>
      <c r="BP58" s="159">
        <v>5269.5</v>
      </c>
      <c r="BQ58" s="159">
        <v>5345.0999999999995</v>
      </c>
      <c r="BR58" s="159">
        <v>5330.7000000000007</v>
      </c>
      <c r="BS58" s="159">
        <v>5315</v>
      </c>
      <c r="BT58" s="159">
        <v>5367.2000000000007</v>
      </c>
      <c r="BU58" s="159">
        <v>5648.5</v>
      </c>
      <c r="BV58" s="159">
        <v>5747.8</v>
      </c>
      <c r="BW58" s="159">
        <v>6166.8</v>
      </c>
      <c r="BX58" s="159">
        <v>6229.5000000000009</v>
      </c>
      <c r="BY58" s="159">
        <v>6240.2</v>
      </c>
      <c r="BZ58" s="159">
        <v>6172.4</v>
      </c>
      <c r="CA58" s="159">
        <v>6029.1</v>
      </c>
      <c r="CB58" s="159">
        <v>6118.9</v>
      </c>
      <c r="CC58" s="159">
        <v>5899.7000000000007</v>
      </c>
      <c r="CD58" s="159">
        <v>5661.6999999999989</v>
      </c>
      <c r="CE58" s="159">
        <v>5351.5</v>
      </c>
      <c r="CF58" s="159">
        <v>5188.8999999999996</v>
      </c>
      <c r="CG58" s="159">
        <v>5064.5000000000009</v>
      </c>
      <c r="CH58" s="159">
        <v>5082.3999999999996</v>
      </c>
      <c r="CI58" s="159">
        <v>5173.8999999999996</v>
      </c>
      <c r="CJ58" s="159">
        <v>4982.4000000000005</v>
      </c>
      <c r="CK58" s="159">
        <v>4115.6000000000004</v>
      </c>
      <c r="CL58" s="159">
        <v>4403.6000000000004</v>
      </c>
      <c r="CM58" s="159">
        <v>4752.5</v>
      </c>
      <c r="CN58" s="159">
        <v>4600.9000000000005</v>
      </c>
      <c r="CO58" s="159">
        <v>4605.5</v>
      </c>
      <c r="CP58" s="159">
        <v>4803.5000000000009</v>
      </c>
      <c r="CQ58" s="159">
        <v>4179.7</v>
      </c>
      <c r="CR58" s="159">
        <v>3743.3</v>
      </c>
      <c r="CS58" s="159">
        <v>3269</v>
      </c>
      <c r="CT58" s="159">
        <v>3118</v>
      </c>
    </row>
    <row r="59" spans="3:98" x14ac:dyDescent="0.25">
      <c r="E59" s="81" t="s">
        <v>61</v>
      </c>
      <c r="AC59" s="63">
        <v>0</v>
      </c>
      <c r="AD59" s="63">
        <v>0</v>
      </c>
      <c r="AE59" s="63">
        <v>0</v>
      </c>
      <c r="AF59" s="63">
        <v>0</v>
      </c>
      <c r="AG59" s="63">
        <v>0</v>
      </c>
      <c r="AH59" s="63">
        <v>0</v>
      </c>
      <c r="AI59" s="63">
        <v>0</v>
      </c>
      <c r="AJ59" s="63">
        <v>0</v>
      </c>
      <c r="AK59" s="63">
        <v>0</v>
      </c>
      <c r="AL59" s="63">
        <v>0</v>
      </c>
      <c r="AM59" s="63">
        <v>0</v>
      </c>
      <c r="AN59" s="63">
        <v>0</v>
      </c>
      <c r="AO59" s="63">
        <v>0</v>
      </c>
      <c r="AP59" s="63">
        <v>0</v>
      </c>
      <c r="AQ59" s="63">
        <v>0</v>
      </c>
      <c r="AR59" s="63">
        <v>0</v>
      </c>
      <c r="AS59" s="63">
        <v>0</v>
      </c>
      <c r="AT59" s="63">
        <v>0</v>
      </c>
      <c r="AU59" s="63">
        <v>0</v>
      </c>
      <c r="AV59" s="63">
        <v>0</v>
      </c>
      <c r="AW59" s="63">
        <v>0</v>
      </c>
      <c r="AX59" s="63">
        <v>0</v>
      </c>
      <c r="AY59" s="63">
        <v>0</v>
      </c>
      <c r="AZ59" s="63">
        <v>0</v>
      </c>
      <c r="BA59" s="63">
        <v>0</v>
      </c>
      <c r="BB59" s="63">
        <v>0</v>
      </c>
      <c r="BC59" s="63">
        <v>0</v>
      </c>
      <c r="BD59" s="63">
        <v>0</v>
      </c>
      <c r="BE59" s="63">
        <v>0</v>
      </c>
      <c r="BF59" s="160">
        <v>0</v>
      </c>
      <c r="BG59" s="160">
        <v>0</v>
      </c>
      <c r="BH59" s="160">
        <v>0</v>
      </c>
      <c r="BI59" s="160">
        <v>0</v>
      </c>
      <c r="BJ59" s="160">
        <v>0</v>
      </c>
      <c r="BK59" s="160">
        <v>0</v>
      </c>
      <c r="BL59" s="160">
        <v>0</v>
      </c>
      <c r="BM59" s="160">
        <v>0</v>
      </c>
      <c r="BN59" s="160">
        <v>0</v>
      </c>
      <c r="BO59" s="160">
        <v>0</v>
      </c>
      <c r="BP59" s="160">
        <v>0</v>
      </c>
      <c r="BQ59" s="160">
        <v>0</v>
      </c>
      <c r="BR59" s="160">
        <v>0</v>
      </c>
      <c r="BS59" s="160">
        <v>0</v>
      </c>
      <c r="BT59" s="160">
        <v>0</v>
      </c>
      <c r="BU59" s="160">
        <v>0</v>
      </c>
      <c r="BV59" s="160">
        <v>0</v>
      </c>
      <c r="BW59" s="160">
        <v>0</v>
      </c>
      <c r="BX59" s="160">
        <v>0</v>
      </c>
      <c r="BY59" s="160">
        <v>0</v>
      </c>
      <c r="BZ59" s="160">
        <v>0</v>
      </c>
      <c r="CA59" s="160">
        <v>0</v>
      </c>
      <c r="CB59" s="160">
        <v>0</v>
      </c>
      <c r="CC59" s="160">
        <v>0</v>
      </c>
      <c r="CD59" s="160">
        <v>0</v>
      </c>
      <c r="CE59" s="160">
        <v>0</v>
      </c>
      <c r="CF59" s="160">
        <v>0</v>
      </c>
      <c r="CG59" s="160">
        <v>0</v>
      </c>
      <c r="CH59" s="160">
        <v>0</v>
      </c>
      <c r="CI59" s="160">
        <v>0</v>
      </c>
      <c r="CJ59" s="160">
        <v>0</v>
      </c>
      <c r="CK59" s="160">
        <v>0</v>
      </c>
      <c r="CL59" s="160">
        <v>0</v>
      </c>
      <c r="CM59" s="160">
        <v>0</v>
      </c>
      <c r="CN59" s="160">
        <v>0</v>
      </c>
      <c r="CO59" s="160">
        <v>0</v>
      </c>
      <c r="CP59" s="160">
        <v>0</v>
      </c>
      <c r="CQ59" s="160">
        <v>0</v>
      </c>
      <c r="CR59" s="160">
        <v>0</v>
      </c>
      <c r="CS59" s="160">
        <v>0</v>
      </c>
      <c r="CT59" s="160">
        <v>0</v>
      </c>
    </row>
    <row r="60" spans="3:98" x14ac:dyDescent="0.25">
      <c r="E60" s="81" t="s">
        <v>84</v>
      </c>
      <c r="AC60" s="63">
        <v>91.4</v>
      </c>
      <c r="AD60" s="63">
        <v>84.45</v>
      </c>
      <c r="AE60" s="63">
        <v>81.56</v>
      </c>
      <c r="AF60" s="63">
        <v>75.56</v>
      </c>
      <c r="AG60" s="63">
        <v>74</v>
      </c>
      <c r="AH60" s="63">
        <v>53.88</v>
      </c>
      <c r="AI60" s="63">
        <v>49.78</v>
      </c>
      <c r="AJ60" s="63">
        <v>44.39</v>
      </c>
      <c r="AK60" s="63">
        <v>39.1</v>
      </c>
      <c r="AL60" s="63">
        <v>0</v>
      </c>
      <c r="AM60" s="63">
        <v>0</v>
      </c>
      <c r="AN60" s="63">
        <v>0</v>
      </c>
      <c r="AO60" s="63">
        <v>0</v>
      </c>
      <c r="AP60" s="63">
        <v>0</v>
      </c>
      <c r="AQ60" s="63">
        <v>0</v>
      </c>
      <c r="AR60" s="63">
        <v>0</v>
      </c>
      <c r="AS60" s="63">
        <v>0</v>
      </c>
      <c r="AT60" s="63">
        <v>0</v>
      </c>
      <c r="AU60" s="63">
        <v>0</v>
      </c>
      <c r="AV60" s="63">
        <v>0</v>
      </c>
      <c r="AW60" s="63">
        <v>0</v>
      </c>
      <c r="AX60" s="63">
        <v>0</v>
      </c>
      <c r="AY60" s="63">
        <v>0</v>
      </c>
      <c r="AZ60" s="63">
        <v>0</v>
      </c>
      <c r="BA60" s="63">
        <v>0</v>
      </c>
      <c r="BB60" s="63">
        <v>0</v>
      </c>
      <c r="BC60" s="63">
        <v>0</v>
      </c>
      <c r="BD60" s="63">
        <v>0</v>
      </c>
      <c r="BE60" s="63">
        <v>0</v>
      </c>
      <c r="BF60" s="159">
        <v>0</v>
      </c>
      <c r="BG60" s="159">
        <v>0</v>
      </c>
      <c r="BH60" s="159">
        <v>0</v>
      </c>
      <c r="BI60" s="159">
        <v>356.9</v>
      </c>
      <c r="BJ60" s="159">
        <v>1167.0999999999999</v>
      </c>
      <c r="BK60" s="159">
        <v>1247.8</v>
      </c>
      <c r="BL60" s="159">
        <v>1233.0999999999999</v>
      </c>
      <c r="BM60" s="159">
        <v>1218.2</v>
      </c>
      <c r="BN60" s="159">
        <v>1232.5999999999999</v>
      </c>
      <c r="BO60" s="159">
        <v>1239.3</v>
      </c>
      <c r="BP60" s="159">
        <v>1164.5</v>
      </c>
      <c r="BQ60" s="159">
        <v>981.3</v>
      </c>
      <c r="BR60" s="159">
        <v>1129.2</v>
      </c>
      <c r="BS60" s="159">
        <v>1162.5999999999999</v>
      </c>
      <c r="BT60" s="159">
        <v>1205.7</v>
      </c>
      <c r="BU60" s="159">
        <v>1187.8</v>
      </c>
      <c r="BV60" s="159">
        <v>1205.0999999999999</v>
      </c>
      <c r="BW60" s="159">
        <v>1567.2</v>
      </c>
      <c r="BX60" s="159">
        <v>1569.3</v>
      </c>
      <c r="BY60" s="159">
        <v>1548.5</v>
      </c>
      <c r="BZ60" s="159">
        <v>1536.1</v>
      </c>
      <c r="CA60" s="159">
        <v>1501.4</v>
      </c>
      <c r="CB60" s="159">
        <v>1497</v>
      </c>
      <c r="CC60" s="159">
        <v>1487.1</v>
      </c>
      <c r="CD60" s="159">
        <v>1517.5</v>
      </c>
      <c r="CE60" s="159">
        <v>1529.2</v>
      </c>
      <c r="CF60" s="159">
        <v>1516</v>
      </c>
      <c r="CG60" s="159">
        <v>1167.4000000000001</v>
      </c>
      <c r="CH60" s="159">
        <v>1119.7</v>
      </c>
      <c r="CI60" s="159">
        <v>1146.3</v>
      </c>
      <c r="CJ60" s="159">
        <v>1160.5999999999999</v>
      </c>
      <c r="CK60" s="159">
        <v>350</v>
      </c>
      <c r="CL60" s="159">
        <v>657.6</v>
      </c>
      <c r="CM60" s="159">
        <v>1413.5</v>
      </c>
      <c r="CN60" s="159">
        <v>1408.8</v>
      </c>
      <c r="CO60" s="159">
        <v>1395.2</v>
      </c>
      <c r="CP60" s="159">
        <v>2221.4</v>
      </c>
      <c r="CQ60" s="159">
        <v>1934.3</v>
      </c>
      <c r="CR60" s="159">
        <v>2012.9</v>
      </c>
      <c r="CS60" s="159">
        <v>2050.4</v>
      </c>
      <c r="CT60" s="159">
        <v>1985</v>
      </c>
    </row>
    <row r="61" spans="3:98" x14ac:dyDescent="0.25">
      <c r="E61" s="81" t="s">
        <v>59</v>
      </c>
      <c r="AC61" s="63">
        <v>2408.1000000000004</v>
      </c>
      <c r="AD61" s="63">
        <v>2483.5899999999997</v>
      </c>
      <c r="AE61" s="63">
        <v>2523.9</v>
      </c>
      <c r="AF61" s="63">
        <v>2760.46</v>
      </c>
      <c r="AG61" s="63">
        <v>2658.2</v>
      </c>
      <c r="AH61" s="63">
        <v>2770.4900000000002</v>
      </c>
      <c r="AI61" s="63">
        <v>2770.6</v>
      </c>
      <c r="AJ61" s="63">
        <v>2796.75</v>
      </c>
      <c r="AK61" s="63">
        <v>2958.5</v>
      </c>
      <c r="AL61" s="63">
        <v>3200.2</v>
      </c>
      <c r="AM61" s="63">
        <v>3356.2</v>
      </c>
      <c r="AN61" s="63">
        <v>3563.2</v>
      </c>
      <c r="AO61" s="63">
        <v>3541.9</v>
      </c>
      <c r="AP61" s="63">
        <v>3464.8</v>
      </c>
      <c r="AQ61" s="63">
        <v>3261.8</v>
      </c>
      <c r="AR61" s="63">
        <v>3168.4</v>
      </c>
      <c r="AS61" s="63">
        <v>3288.6</v>
      </c>
      <c r="AT61" s="63">
        <v>3302.4</v>
      </c>
      <c r="AU61" s="63">
        <v>3277.6</v>
      </c>
      <c r="AV61" s="63">
        <v>3263.1</v>
      </c>
      <c r="AW61" s="63">
        <v>3290</v>
      </c>
      <c r="AX61" s="63">
        <v>3505.1</v>
      </c>
      <c r="AY61" s="63">
        <v>3704.2</v>
      </c>
      <c r="AZ61" s="63">
        <v>3936.7</v>
      </c>
      <c r="BA61" s="63">
        <v>3975.5</v>
      </c>
      <c r="BB61" s="63">
        <v>4491</v>
      </c>
      <c r="BC61" s="63">
        <v>4296.8999999999996</v>
      </c>
      <c r="BD61" s="63">
        <v>4210.2</v>
      </c>
      <c r="BE61" s="63">
        <v>3772.1</v>
      </c>
      <c r="BF61" s="159">
        <v>3786.8</v>
      </c>
      <c r="BG61" s="159">
        <v>3747.4</v>
      </c>
      <c r="BH61" s="159">
        <v>3819.7</v>
      </c>
      <c r="BI61" s="159">
        <v>3882.9</v>
      </c>
      <c r="BJ61" s="159">
        <v>3358.2</v>
      </c>
      <c r="BK61" s="159">
        <v>3216.4</v>
      </c>
      <c r="BL61" s="159">
        <v>3382.6</v>
      </c>
      <c r="BM61" s="159">
        <v>3672.7</v>
      </c>
      <c r="BN61" s="159">
        <v>3570.7</v>
      </c>
      <c r="BO61" s="159">
        <v>3706.6</v>
      </c>
      <c r="BP61" s="159">
        <v>3886</v>
      </c>
      <c r="BQ61" s="159">
        <v>4152.8999999999996</v>
      </c>
      <c r="BR61" s="159">
        <v>3980.1</v>
      </c>
      <c r="BS61" s="159">
        <v>3934.9</v>
      </c>
      <c r="BT61" s="159">
        <v>3944.8</v>
      </c>
      <c r="BU61" s="159">
        <v>4194.8999999999996</v>
      </c>
      <c r="BV61" s="159">
        <v>4229.8</v>
      </c>
      <c r="BW61" s="159">
        <v>4264.6000000000004</v>
      </c>
      <c r="BX61" s="159">
        <v>4294.5</v>
      </c>
      <c r="BY61" s="159">
        <v>4322.2</v>
      </c>
      <c r="BZ61" s="159">
        <v>4263.3999999999996</v>
      </c>
      <c r="CA61" s="159">
        <v>4169.5</v>
      </c>
      <c r="CB61" s="159">
        <v>4246.3999999999996</v>
      </c>
      <c r="CC61" s="159">
        <v>4050.5</v>
      </c>
      <c r="CD61" s="159">
        <v>3842.9</v>
      </c>
      <c r="CE61" s="159">
        <v>3589.6</v>
      </c>
      <c r="CF61" s="159">
        <v>3496.2</v>
      </c>
      <c r="CG61" s="159">
        <v>3768.3</v>
      </c>
      <c r="CH61" s="159">
        <v>3841</v>
      </c>
      <c r="CI61" s="159">
        <v>3800.6</v>
      </c>
      <c r="CJ61" s="159">
        <v>3608.1</v>
      </c>
      <c r="CK61" s="159">
        <v>3533.6</v>
      </c>
      <c r="CL61" s="159">
        <v>3515</v>
      </c>
      <c r="CM61" s="159">
        <v>3135.2</v>
      </c>
      <c r="CN61" s="159">
        <v>2984.8</v>
      </c>
      <c r="CO61" s="159">
        <v>2998.6</v>
      </c>
      <c r="CP61" s="159">
        <v>2363.3000000000002</v>
      </c>
      <c r="CQ61" s="159">
        <v>2055.4</v>
      </c>
      <c r="CR61" s="159">
        <v>1571</v>
      </c>
      <c r="CS61" s="159">
        <v>1071.0999999999999</v>
      </c>
      <c r="CT61" s="159">
        <v>965.3</v>
      </c>
    </row>
    <row r="62" spans="3:98" x14ac:dyDescent="0.25">
      <c r="E62" s="81" t="s">
        <v>194</v>
      </c>
      <c r="AC62" s="63">
        <v>0</v>
      </c>
      <c r="AD62" s="63">
        <v>0</v>
      </c>
      <c r="AE62" s="63">
        <v>0</v>
      </c>
      <c r="AF62" s="63">
        <v>0</v>
      </c>
      <c r="AG62" s="63">
        <v>0</v>
      </c>
      <c r="AH62" s="63">
        <v>0</v>
      </c>
      <c r="AI62" s="63">
        <v>0</v>
      </c>
      <c r="AJ62" s="63">
        <v>0</v>
      </c>
      <c r="AK62" s="63">
        <v>0</v>
      </c>
      <c r="AL62" s="63">
        <v>0</v>
      </c>
      <c r="AM62" s="63">
        <v>0</v>
      </c>
      <c r="AN62" s="63">
        <v>0</v>
      </c>
      <c r="AO62" s="63">
        <v>0</v>
      </c>
      <c r="AP62" s="63">
        <v>0.1</v>
      </c>
      <c r="AQ62" s="63">
        <v>0</v>
      </c>
      <c r="AR62" s="63">
        <v>0.1</v>
      </c>
      <c r="AS62" s="63">
        <v>0.1</v>
      </c>
      <c r="AT62" s="63">
        <v>0.3</v>
      </c>
      <c r="AU62" s="63">
        <v>0.3</v>
      </c>
      <c r="AV62" s="63">
        <v>0.5</v>
      </c>
      <c r="AW62" s="63">
        <v>0.5</v>
      </c>
      <c r="AX62" s="63">
        <v>0.6</v>
      </c>
      <c r="AY62" s="63">
        <v>0.8</v>
      </c>
      <c r="AZ62" s="63">
        <v>0.9</v>
      </c>
      <c r="BA62" s="63">
        <v>1</v>
      </c>
      <c r="BB62" s="63">
        <v>1.2</v>
      </c>
      <c r="BC62" s="63">
        <v>1.4</v>
      </c>
      <c r="BD62" s="63">
        <v>1.4</v>
      </c>
      <c r="BE62" s="63">
        <v>1.7</v>
      </c>
      <c r="BF62" s="159">
        <v>2.6</v>
      </c>
      <c r="BG62" s="159">
        <v>3.6</v>
      </c>
      <c r="BH62" s="159">
        <v>4.8</v>
      </c>
      <c r="BI62" s="159">
        <v>6</v>
      </c>
      <c r="BJ62" s="159">
        <v>4.0999999999999996</v>
      </c>
      <c r="BK62" s="159">
        <v>3.7</v>
      </c>
      <c r="BL62" s="159">
        <v>2.2000000000000002</v>
      </c>
      <c r="BM62" s="159">
        <v>1.2</v>
      </c>
      <c r="BN62" s="159">
        <v>1.2</v>
      </c>
      <c r="BO62" s="159">
        <v>1.2</v>
      </c>
      <c r="BP62" s="159">
        <v>1.2</v>
      </c>
      <c r="BQ62" s="159">
        <v>1.2</v>
      </c>
      <c r="BR62" s="159">
        <v>1.1000000000000001</v>
      </c>
      <c r="BS62" s="159">
        <v>1.1000000000000001</v>
      </c>
      <c r="BT62" s="159">
        <v>1.1000000000000001</v>
      </c>
      <c r="BU62" s="159">
        <v>1.1000000000000001</v>
      </c>
      <c r="BV62" s="159">
        <v>1.1000000000000001</v>
      </c>
      <c r="BW62" s="159">
        <v>1</v>
      </c>
      <c r="BX62" s="159">
        <v>1.1000000000000001</v>
      </c>
      <c r="BY62" s="159">
        <v>1.1000000000000001</v>
      </c>
      <c r="BZ62" s="159">
        <v>1</v>
      </c>
      <c r="CA62" s="159">
        <v>1.1000000000000001</v>
      </c>
      <c r="CB62" s="159">
        <v>1.1000000000000001</v>
      </c>
      <c r="CC62" s="159">
        <v>1</v>
      </c>
      <c r="CD62" s="159">
        <v>0.9</v>
      </c>
      <c r="CE62" s="159">
        <v>1</v>
      </c>
      <c r="CF62" s="159">
        <v>1</v>
      </c>
      <c r="CG62" s="159">
        <v>1</v>
      </c>
      <c r="CH62" s="159">
        <v>1</v>
      </c>
      <c r="CI62" s="159">
        <v>1</v>
      </c>
      <c r="CJ62" s="159">
        <v>1.1000000000000001</v>
      </c>
      <c r="CK62" s="159">
        <v>0.5</v>
      </c>
      <c r="CL62" s="159">
        <v>0.5</v>
      </c>
      <c r="CM62" s="159">
        <v>0.5</v>
      </c>
      <c r="CN62" s="159">
        <v>0.5</v>
      </c>
      <c r="CO62" s="159">
        <v>0.5</v>
      </c>
      <c r="CP62" s="159">
        <v>0.5</v>
      </c>
      <c r="CQ62" s="159">
        <v>0.5</v>
      </c>
      <c r="CR62" s="159">
        <v>0.5</v>
      </c>
      <c r="CS62" s="159">
        <v>0.5</v>
      </c>
      <c r="CT62" s="159">
        <v>0.5</v>
      </c>
    </row>
    <row r="63" spans="3:98" x14ac:dyDescent="0.25">
      <c r="E63" s="81" t="s">
        <v>60</v>
      </c>
      <c r="AC63" s="63">
        <v>0</v>
      </c>
      <c r="AD63" s="63">
        <v>0</v>
      </c>
      <c r="AE63" s="63">
        <v>0</v>
      </c>
      <c r="AF63" s="63">
        <v>0</v>
      </c>
      <c r="AG63" s="63">
        <v>0</v>
      </c>
      <c r="AH63" s="63">
        <v>0</v>
      </c>
      <c r="AI63" s="63">
        <v>0</v>
      </c>
      <c r="AJ63" s="63">
        <v>0</v>
      </c>
      <c r="AK63" s="63">
        <v>0</v>
      </c>
      <c r="AL63" s="63">
        <v>209</v>
      </c>
      <c r="AM63" s="63">
        <v>213.7</v>
      </c>
      <c r="AN63" s="63">
        <v>230.9</v>
      </c>
      <c r="AO63" s="63">
        <v>242.2</v>
      </c>
      <c r="AP63" s="63">
        <v>229.9</v>
      </c>
      <c r="AQ63" s="63">
        <v>231.4</v>
      </c>
      <c r="AR63" s="63">
        <v>215</v>
      </c>
      <c r="AS63" s="63">
        <v>194.7</v>
      </c>
      <c r="AT63" s="63">
        <v>190.8</v>
      </c>
      <c r="AU63" s="63">
        <v>226.2</v>
      </c>
      <c r="AV63" s="63">
        <v>237.7</v>
      </c>
      <c r="AW63" s="63">
        <v>225.6</v>
      </c>
      <c r="AX63" s="63">
        <v>181.6</v>
      </c>
      <c r="AY63" s="63">
        <v>173.7</v>
      </c>
      <c r="AZ63" s="63">
        <v>182</v>
      </c>
      <c r="BA63" s="63">
        <v>197.5</v>
      </c>
      <c r="BB63" s="63">
        <v>136.69999999999999</v>
      </c>
      <c r="BC63" s="63">
        <v>159.9</v>
      </c>
      <c r="BD63" s="63">
        <v>155.9</v>
      </c>
      <c r="BE63" s="63">
        <v>181.1</v>
      </c>
      <c r="BF63" s="159">
        <v>214.4</v>
      </c>
      <c r="BG63" s="159">
        <v>198.9</v>
      </c>
      <c r="BH63" s="159">
        <v>215.7</v>
      </c>
      <c r="BI63" s="159">
        <v>231.6</v>
      </c>
      <c r="BJ63" s="159">
        <v>224.2</v>
      </c>
      <c r="BK63" s="159">
        <v>240.9</v>
      </c>
      <c r="BL63" s="159">
        <v>244</v>
      </c>
      <c r="BM63" s="159">
        <v>239</v>
      </c>
      <c r="BN63" s="159">
        <v>229.4</v>
      </c>
      <c r="BO63" s="159">
        <v>240.1</v>
      </c>
      <c r="BP63" s="159">
        <v>217.8</v>
      </c>
      <c r="BQ63" s="159">
        <v>209.7</v>
      </c>
      <c r="BR63" s="159">
        <v>220.3</v>
      </c>
      <c r="BS63" s="159">
        <v>216.4</v>
      </c>
      <c r="BT63" s="159">
        <v>215.6</v>
      </c>
      <c r="BU63" s="159">
        <v>264.7</v>
      </c>
      <c r="BV63" s="159">
        <v>311.8</v>
      </c>
      <c r="BW63" s="159">
        <v>334</v>
      </c>
      <c r="BX63" s="159">
        <v>364.6</v>
      </c>
      <c r="BY63" s="159">
        <v>368.4</v>
      </c>
      <c r="BZ63" s="159">
        <v>371.9</v>
      </c>
      <c r="CA63" s="159">
        <v>357.1</v>
      </c>
      <c r="CB63" s="159">
        <v>374.4</v>
      </c>
      <c r="CC63" s="159">
        <v>361.1</v>
      </c>
      <c r="CD63" s="159">
        <v>300.39999999999998</v>
      </c>
      <c r="CE63" s="159">
        <v>231.7</v>
      </c>
      <c r="CF63" s="159">
        <v>175.7</v>
      </c>
      <c r="CG63" s="159">
        <v>127.8</v>
      </c>
      <c r="CH63" s="159">
        <v>120.7</v>
      </c>
      <c r="CI63" s="159">
        <v>226</v>
      </c>
      <c r="CJ63" s="159">
        <v>212.6</v>
      </c>
      <c r="CK63" s="159">
        <v>231.5</v>
      </c>
      <c r="CL63" s="159">
        <v>230.5</v>
      </c>
      <c r="CM63" s="159">
        <v>203.3</v>
      </c>
      <c r="CN63" s="159">
        <v>206.8</v>
      </c>
      <c r="CO63" s="159">
        <v>211.2</v>
      </c>
      <c r="CP63" s="159">
        <v>218.3</v>
      </c>
      <c r="CQ63" s="159">
        <v>189.5</v>
      </c>
      <c r="CR63" s="159">
        <v>158.9</v>
      </c>
      <c r="CS63" s="159">
        <v>147</v>
      </c>
      <c r="CT63" s="159">
        <v>167.2</v>
      </c>
    </row>
    <row r="64" spans="3:98" x14ac:dyDescent="0.25">
      <c r="C64" s="81" t="s">
        <v>205</v>
      </c>
      <c r="AC64" s="63">
        <f t="shared" ref="AC64:AK64" si="12">SUM(AC65:AC67)</f>
        <v>415.9</v>
      </c>
      <c r="AD64" s="63">
        <f t="shared" si="12"/>
        <v>422.2</v>
      </c>
      <c r="AE64" s="63">
        <f t="shared" si="12"/>
        <v>429.3</v>
      </c>
      <c r="AF64" s="63">
        <f t="shared" si="12"/>
        <v>434.89</v>
      </c>
      <c r="AG64" s="63">
        <f t="shared" si="12"/>
        <v>437.33</v>
      </c>
      <c r="AH64" s="63">
        <f t="shared" si="12"/>
        <v>453.8</v>
      </c>
      <c r="AI64" s="63">
        <f t="shared" si="12"/>
        <v>473.75</v>
      </c>
      <c r="AJ64" s="63">
        <f t="shared" si="12"/>
        <v>495.33</v>
      </c>
      <c r="AK64" s="63">
        <f t="shared" si="12"/>
        <v>518.74</v>
      </c>
      <c r="AL64" s="63">
        <v>1119</v>
      </c>
      <c r="AM64" s="63">
        <v>1167</v>
      </c>
      <c r="AN64" s="63">
        <v>1209.8</v>
      </c>
      <c r="AO64" s="63">
        <v>1200.3</v>
      </c>
      <c r="AP64" s="63">
        <v>1197.0999999999999</v>
      </c>
      <c r="AQ64" s="63">
        <v>1227.4000000000001</v>
      </c>
      <c r="AR64" s="63">
        <v>1235.4000000000001</v>
      </c>
      <c r="AS64" s="63">
        <v>1273.5</v>
      </c>
      <c r="AT64" s="63">
        <v>1445.5</v>
      </c>
      <c r="AU64" s="63">
        <v>1505.5</v>
      </c>
      <c r="AV64" s="63">
        <v>1569.5</v>
      </c>
      <c r="AW64" s="63">
        <v>1669.1</v>
      </c>
      <c r="AX64" s="63">
        <v>1663.6</v>
      </c>
      <c r="AY64" s="63">
        <v>1595</v>
      </c>
      <c r="AZ64" s="63">
        <v>1538.8</v>
      </c>
      <c r="BA64" s="63">
        <v>1498.8</v>
      </c>
      <c r="BB64" s="63">
        <v>1649.2</v>
      </c>
      <c r="BC64" s="63">
        <v>1714</v>
      </c>
      <c r="BD64" s="63">
        <v>1772.1</v>
      </c>
      <c r="BE64" s="63">
        <v>1915.9</v>
      </c>
      <c r="BF64" s="159">
        <v>2032.2</v>
      </c>
      <c r="BG64" s="159">
        <v>2147</v>
      </c>
      <c r="BH64" s="159">
        <v>2248.4</v>
      </c>
      <c r="BI64" s="159">
        <v>2352.6000000000004</v>
      </c>
      <c r="BJ64" s="159">
        <v>2448.8000000000002</v>
      </c>
      <c r="BK64" s="159">
        <v>2506.3000000000002</v>
      </c>
      <c r="BL64" s="159">
        <v>2600.4</v>
      </c>
      <c r="BM64" s="159">
        <v>2671.5</v>
      </c>
      <c r="BN64" s="159">
        <v>2741.3</v>
      </c>
      <c r="BO64" s="159">
        <v>2756.9</v>
      </c>
      <c r="BP64" s="159">
        <v>2757.2999999999997</v>
      </c>
      <c r="BQ64" s="159">
        <v>2369</v>
      </c>
      <c r="BR64" s="159">
        <v>2364.3000000000002</v>
      </c>
      <c r="BS64" s="159">
        <v>2409.6</v>
      </c>
      <c r="BT64" s="159">
        <v>2459.1000000000004</v>
      </c>
      <c r="BU64" s="159">
        <v>2457.6000000000004</v>
      </c>
      <c r="BV64" s="159">
        <v>2528.1</v>
      </c>
      <c r="BW64" s="159">
        <v>2548.6</v>
      </c>
      <c r="BX64" s="159">
        <v>2590.5</v>
      </c>
      <c r="BY64" s="159">
        <v>2621.4</v>
      </c>
      <c r="BZ64" s="159">
        <v>2610.8000000000002</v>
      </c>
      <c r="CA64" s="159">
        <v>2590.6999999999998</v>
      </c>
      <c r="CB64" s="159">
        <v>2530</v>
      </c>
      <c r="CC64" s="159">
        <v>2494.5</v>
      </c>
      <c r="CD64" s="159">
        <v>2524.4</v>
      </c>
      <c r="CE64" s="159">
        <v>2513.6999999999998</v>
      </c>
      <c r="CF64" s="159">
        <v>2569</v>
      </c>
      <c r="CG64" s="159">
        <v>2633.8</v>
      </c>
      <c r="CH64" s="159">
        <v>2704.9</v>
      </c>
      <c r="CI64" s="159">
        <v>2683.6000000000004</v>
      </c>
      <c r="CJ64" s="159">
        <v>2684.6</v>
      </c>
      <c r="CK64" s="159">
        <v>2713.4</v>
      </c>
      <c r="CL64" s="159">
        <v>2787.9</v>
      </c>
      <c r="CM64" s="159">
        <v>2815.7000000000003</v>
      </c>
      <c r="CN64" s="159">
        <v>2868.2</v>
      </c>
      <c r="CO64" s="159">
        <v>2940.5</v>
      </c>
      <c r="CP64" s="159">
        <v>3011.9960699999997</v>
      </c>
      <c r="CQ64" s="159">
        <v>3119.5</v>
      </c>
      <c r="CR64" s="159">
        <v>3109.5999999999995</v>
      </c>
      <c r="CS64" s="159">
        <v>3058</v>
      </c>
      <c r="CT64" s="159">
        <v>3187.1000000000004</v>
      </c>
    </row>
    <row r="65" spans="2:98" x14ac:dyDescent="0.25">
      <c r="D65" s="81" t="s">
        <v>206</v>
      </c>
      <c r="AC65" s="63">
        <v>415.9</v>
      </c>
      <c r="AD65" s="63">
        <v>422.2</v>
      </c>
      <c r="AE65" s="63">
        <v>429.3</v>
      </c>
      <c r="AF65" s="63">
        <v>434.89</v>
      </c>
      <c r="AG65" s="63">
        <v>437.33</v>
      </c>
      <c r="AH65" s="63">
        <v>453.8</v>
      </c>
      <c r="AI65" s="63">
        <v>473.75</v>
      </c>
      <c r="AJ65" s="63">
        <v>495.33</v>
      </c>
      <c r="AK65" s="63">
        <v>518.74</v>
      </c>
      <c r="AL65" s="63">
        <v>705.7</v>
      </c>
      <c r="AM65" s="63">
        <v>738.1</v>
      </c>
      <c r="AN65" s="63">
        <v>767.1</v>
      </c>
      <c r="AO65" s="63">
        <v>763</v>
      </c>
      <c r="AP65" s="63">
        <v>757.1</v>
      </c>
      <c r="AQ65" s="63">
        <v>776.6</v>
      </c>
      <c r="AR65" s="63">
        <v>782</v>
      </c>
      <c r="AS65" s="63">
        <v>806.4</v>
      </c>
      <c r="AT65" s="63">
        <v>899.8</v>
      </c>
      <c r="AU65" s="63">
        <v>942.5</v>
      </c>
      <c r="AV65" s="63">
        <v>988.6</v>
      </c>
      <c r="AW65" s="63">
        <v>1056.5999999999999</v>
      </c>
      <c r="AX65" s="63">
        <v>1059.7</v>
      </c>
      <c r="AY65" s="63">
        <v>1011</v>
      </c>
      <c r="AZ65" s="63">
        <v>971</v>
      </c>
      <c r="BA65" s="63">
        <v>939</v>
      </c>
      <c r="BB65" s="63">
        <v>1069.2</v>
      </c>
      <c r="BC65" s="63">
        <v>1126.9000000000001</v>
      </c>
      <c r="BD65" s="63">
        <v>1177.5999999999999</v>
      </c>
      <c r="BE65" s="63">
        <v>1286.5</v>
      </c>
      <c r="BF65" s="160">
        <v>1415.5</v>
      </c>
      <c r="BG65" s="160">
        <v>1542.9</v>
      </c>
      <c r="BH65" s="160">
        <v>1655.3</v>
      </c>
      <c r="BI65" s="160">
        <v>1770.9</v>
      </c>
      <c r="BJ65" s="160">
        <v>1844.3</v>
      </c>
      <c r="BK65" s="160">
        <v>1888.4</v>
      </c>
      <c r="BL65" s="160">
        <v>1960.4</v>
      </c>
      <c r="BM65" s="160">
        <v>2015</v>
      </c>
      <c r="BN65" s="160">
        <v>2123.5</v>
      </c>
      <c r="BO65" s="160">
        <v>2143.9</v>
      </c>
      <c r="BP65" s="160">
        <v>2157.1999999999998</v>
      </c>
      <c r="BQ65" s="160">
        <v>1768.1</v>
      </c>
      <c r="BR65" s="160">
        <v>1762.7</v>
      </c>
      <c r="BS65" s="160">
        <v>1792.8</v>
      </c>
      <c r="BT65" s="160">
        <v>1827.9</v>
      </c>
      <c r="BU65" s="160">
        <v>1825.4</v>
      </c>
      <c r="BV65" s="160">
        <v>1891.1</v>
      </c>
      <c r="BW65" s="160">
        <v>1910.5</v>
      </c>
      <c r="BX65" s="160">
        <v>1954.6</v>
      </c>
      <c r="BY65" s="160">
        <v>1989.9</v>
      </c>
      <c r="BZ65" s="160">
        <v>1997.1</v>
      </c>
      <c r="CA65" s="160">
        <v>1987.4</v>
      </c>
      <c r="CB65" s="160">
        <v>1955.6</v>
      </c>
      <c r="CC65" s="160">
        <v>1943.1</v>
      </c>
      <c r="CD65" s="160">
        <v>1901.5</v>
      </c>
      <c r="CE65" s="160">
        <v>1901</v>
      </c>
      <c r="CF65" s="160">
        <v>1906.7</v>
      </c>
      <c r="CG65" s="160">
        <v>1911.3</v>
      </c>
      <c r="CH65" s="160">
        <v>1927.5</v>
      </c>
      <c r="CI65" s="160">
        <v>1928.9</v>
      </c>
      <c r="CJ65" s="160">
        <v>1922.3</v>
      </c>
      <c r="CK65" s="160">
        <v>1932.3</v>
      </c>
      <c r="CL65" s="160">
        <v>1965.5</v>
      </c>
      <c r="CM65" s="160">
        <v>1981.2</v>
      </c>
      <c r="CN65" s="160">
        <v>1996.7</v>
      </c>
      <c r="CO65" s="160">
        <v>2013.6</v>
      </c>
      <c r="CP65" s="160">
        <v>2096.3960699999998</v>
      </c>
      <c r="CQ65" s="160">
        <v>2216.8000000000002</v>
      </c>
      <c r="CR65" s="160">
        <v>2203.1999999999998</v>
      </c>
      <c r="CS65" s="160">
        <v>2147</v>
      </c>
      <c r="CT65" s="160">
        <v>2272</v>
      </c>
    </row>
    <row r="66" spans="2:98" x14ac:dyDescent="0.25">
      <c r="D66" s="81" t="s">
        <v>207</v>
      </c>
      <c r="AC66" s="63">
        <v>0</v>
      </c>
      <c r="AD66" s="63">
        <v>0</v>
      </c>
      <c r="AE66" s="63">
        <v>0</v>
      </c>
      <c r="AF66" s="63">
        <v>0</v>
      </c>
      <c r="AG66" s="63">
        <v>0</v>
      </c>
      <c r="AH66" s="63">
        <v>0</v>
      </c>
      <c r="AI66" s="63">
        <v>0</v>
      </c>
      <c r="AJ66" s="63">
        <v>0</v>
      </c>
      <c r="AK66" s="63">
        <v>0</v>
      </c>
      <c r="AL66" s="63">
        <v>0</v>
      </c>
      <c r="AM66" s="63">
        <v>0</v>
      </c>
      <c r="AN66" s="63">
        <v>0</v>
      </c>
      <c r="AO66" s="63">
        <v>0</v>
      </c>
      <c r="AP66" s="63">
        <v>0</v>
      </c>
      <c r="AQ66" s="63">
        <v>0</v>
      </c>
      <c r="AR66" s="63">
        <v>0</v>
      </c>
      <c r="AS66" s="63">
        <v>0</v>
      </c>
      <c r="AT66" s="63">
        <v>0</v>
      </c>
      <c r="AU66" s="63">
        <v>0</v>
      </c>
      <c r="AV66" s="63">
        <v>0</v>
      </c>
      <c r="AW66" s="63">
        <v>0</v>
      </c>
      <c r="AX66" s="63">
        <v>0</v>
      </c>
      <c r="AY66" s="63">
        <v>0</v>
      </c>
      <c r="AZ66" s="63">
        <v>0</v>
      </c>
      <c r="BA66" s="63">
        <v>0</v>
      </c>
      <c r="BB66" s="63">
        <v>0</v>
      </c>
      <c r="BC66" s="63">
        <v>0</v>
      </c>
      <c r="BD66" s="63">
        <v>0</v>
      </c>
      <c r="BE66" s="63">
        <v>0</v>
      </c>
      <c r="BF66" s="160">
        <v>0</v>
      </c>
      <c r="BG66" s="160">
        <v>0</v>
      </c>
      <c r="BH66" s="160">
        <v>0</v>
      </c>
      <c r="BI66" s="160">
        <v>0</v>
      </c>
      <c r="BJ66" s="160">
        <v>0</v>
      </c>
      <c r="BK66" s="160">
        <v>0</v>
      </c>
      <c r="BL66" s="160">
        <v>0</v>
      </c>
      <c r="BM66" s="160">
        <v>0</v>
      </c>
      <c r="BN66" s="160">
        <v>0</v>
      </c>
      <c r="BO66" s="160">
        <v>0</v>
      </c>
      <c r="BP66" s="160">
        <v>0</v>
      </c>
      <c r="BQ66" s="160">
        <v>0</v>
      </c>
      <c r="BR66" s="160">
        <v>0</v>
      </c>
      <c r="BS66" s="160">
        <v>0</v>
      </c>
      <c r="BT66" s="160">
        <v>0</v>
      </c>
      <c r="BU66" s="160">
        <v>0</v>
      </c>
      <c r="BV66" s="160">
        <v>0</v>
      </c>
      <c r="BW66" s="160">
        <v>0</v>
      </c>
      <c r="BX66" s="160">
        <v>0</v>
      </c>
      <c r="BY66" s="160">
        <v>0</v>
      </c>
      <c r="BZ66" s="160">
        <v>0</v>
      </c>
      <c r="CA66" s="160">
        <v>0</v>
      </c>
      <c r="CB66" s="160">
        <v>0</v>
      </c>
      <c r="CC66" s="160">
        <v>0</v>
      </c>
      <c r="CD66" s="160">
        <v>0</v>
      </c>
      <c r="CE66" s="160">
        <v>0</v>
      </c>
      <c r="CF66" s="160">
        <v>0</v>
      </c>
      <c r="CG66" s="160">
        <v>0</v>
      </c>
      <c r="CH66" s="160">
        <v>0</v>
      </c>
      <c r="CI66" s="160">
        <v>0</v>
      </c>
      <c r="CJ66" s="160">
        <v>0</v>
      </c>
      <c r="CK66" s="160">
        <v>0</v>
      </c>
      <c r="CL66" s="160">
        <v>0.2</v>
      </c>
      <c r="CM66" s="160">
        <v>0.4</v>
      </c>
      <c r="CN66" s="160">
        <v>0.8</v>
      </c>
      <c r="CO66" s="160">
        <v>17.2</v>
      </c>
      <c r="CP66" s="160">
        <v>17.2</v>
      </c>
      <c r="CQ66" s="160">
        <v>17.2</v>
      </c>
      <c r="CR66" s="160">
        <v>17.2</v>
      </c>
      <c r="CS66" s="160">
        <v>17.2</v>
      </c>
      <c r="CT66" s="160">
        <v>17.3</v>
      </c>
    </row>
    <row r="67" spans="2:98" ht="15.75" thickBot="1" x14ac:dyDescent="0.3">
      <c r="B67" s="145"/>
      <c r="C67" s="145"/>
      <c r="D67" s="145" t="s">
        <v>208</v>
      </c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6">
        <v>0</v>
      </c>
      <c r="AD67" s="146">
        <v>0</v>
      </c>
      <c r="AE67" s="146">
        <v>0</v>
      </c>
      <c r="AF67" s="146">
        <v>0</v>
      </c>
      <c r="AG67" s="146">
        <v>0</v>
      </c>
      <c r="AH67" s="146">
        <v>0</v>
      </c>
      <c r="AI67" s="146">
        <v>0</v>
      </c>
      <c r="AJ67" s="146">
        <v>0</v>
      </c>
      <c r="AK67" s="146">
        <v>0</v>
      </c>
      <c r="AL67" s="146">
        <v>413.3</v>
      </c>
      <c r="AM67" s="146">
        <v>428.9</v>
      </c>
      <c r="AN67" s="146">
        <v>442.7</v>
      </c>
      <c r="AO67" s="146">
        <v>437.3</v>
      </c>
      <c r="AP67" s="146">
        <v>440</v>
      </c>
      <c r="AQ67" s="146">
        <v>450.8</v>
      </c>
      <c r="AR67" s="146">
        <v>453.4</v>
      </c>
      <c r="AS67" s="146">
        <v>467.1</v>
      </c>
      <c r="AT67" s="146">
        <v>545.70000000000005</v>
      </c>
      <c r="AU67" s="146">
        <v>563</v>
      </c>
      <c r="AV67" s="146">
        <v>580.9</v>
      </c>
      <c r="AW67" s="146">
        <v>612.5</v>
      </c>
      <c r="AX67" s="146">
        <v>603.9</v>
      </c>
      <c r="AY67" s="146">
        <v>584</v>
      </c>
      <c r="AZ67" s="146">
        <v>567.79999999999995</v>
      </c>
      <c r="BA67" s="146">
        <v>559.79999999999995</v>
      </c>
      <c r="BB67" s="146">
        <v>580</v>
      </c>
      <c r="BC67" s="146">
        <v>587.1</v>
      </c>
      <c r="BD67" s="146">
        <v>594.5</v>
      </c>
      <c r="BE67" s="146">
        <v>629.4</v>
      </c>
      <c r="BF67" s="161">
        <v>616.70000000000005</v>
      </c>
      <c r="BG67" s="161">
        <v>604.1</v>
      </c>
      <c r="BH67" s="161">
        <v>593.1</v>
      </c>
      <c r="BI67" s="161">
        <v>581.70000000000005</v>
      </c>
      <c r="BJ67" s="161">
        <v>604.5</v>
      </c>
      <c r="BK67" s="161">
        <v>617.9</v>
      </c>
      <c r="BL67" s="161">
        <v>640</v>
      </c>
      <c r="BM67" s="161">
        <v>656.5</v>
      </c>
      <c r="BN67" s="161">
        <v>617.79999999999995</v>
      </c>
      <c r="BO67" s="161">
        <v>613</v>
      </c>
      <c r="BP67" s="161">
        <v>600.1</v>
      </c>
      <c r="BQ67" s="161">
        <v>600.9</v>
      </c>
      <c r="BR67" s="161">
        <v>601.6</v>
      </c>
      <c r="BS67" s="161">
        <v>616.79999999999995</v>
      </c>
      <c r="BT67" s="161">
        <v>631.20000000000005</v>
      </c>
      <c r="BU67" s="161">
        <v>632.20000000000005</v>
      </c>
      <c r="BV67" s="161">
        <v>637</v>
      </c>
      <c r="BW67" s="161">
        <v>638.1</v>
      </c>
      <c r="BX67" s="161">
        <v>635.9</v>
      </c>
      <c r="BY67" s="161">
        <v>631.5</v>
      </c>
      <c r="BZ67" s="161">
        <v>613.70000000000005</v>
      </c>
      <c r="CA67" s="161">
        <v>603.29999999999995</v>
      </c>
      <c r="CB67" s="161">
        <v>574.4</v>
      </c>
      <c r="CC67" s="161">
        <v>551.4</v>
      </c>
      <c r="CD67" s="161">
        <v>622.9</v>
      </c>
      <c r="CE67" s="161">
        <v>612.70000000000005</v>
      </c>
      <c r="CF67" s="161">
        <v>662.3</v>
      </c>
      <c r="CG67" s="161">
        <v>722.5</v>
      </c>
      <c r="CH67" s="161">
        <v>777.4</v>
      </c>
      <c r="CI67" s="161">
        <v>754.7</v>
      </c>
      <c r="CJ67" s="161">
        <v>762.3</v>
      </c>
      <c r="CK67" s="161">
        <v>781.1</v>
      </c>
      <c r="CL67" s="161">
        <v>822.2</v>
      </c>
      <c r="CM67" s="161">
        <v>834.1</v>
      </c>
      <c r="CN67" s="161">
        <v>870.7</v>
      </c>
      <c r="CO67" s="161">
        <v>909.7</v>
      </c>
      <c r="CP67" s="161">
        <v>898.4</v>
      </c>
      <c r="CQ67" s="161">
        <v>885.5</v>
      </c>
      <c r="CR67" s="161">
        <v>889.2</v>
      </c>
      <c r="CS67" s="161">
        <v>893.8</v>
      </c>
      <c r="CT67" s="161">
        <v>897.8</v>
      </c>
    </row>
    <row r="68" spans="2:98" x14ac:dyDescent="0.25">
      <c r="B68" s="147" t="str">
        <f>BPAnalitica!$B$50</f>
        <v>Julio 2023.</v>
      </c>
    </row>
  </sheetData>
  <phoneticPr fontId="76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6868-88C4-417A-B018-18976585BD45}">
  <dimension ref="B2:P20"/>
  <sheetViews>
    <sheetView showGridLines="0" workbookViewId="0">
      <selection activeCell="F23" sqref="F23"/>
    </sheetView>
  </sheetViews>
  <sheetFormatPr baseColWidth="10" defaultRowHeight="15" x14ac:dyDescent="0.25"/>
  <cols>
    <col min="1" max="1" width="11.42578125" style="81"/>
    <col min="2" max="2" width="44.42578125" style="81" customWidth="1"/>
    <col min="3" max="16384" width="11.42578125" style="81"/>
  </cols>
  <sheetData>
    <row r="2" spans="2:16" ht="18.75" x14ac:dyDescent="0.3">
      <c r="B2" s="177" t="s">
        <v>553</v>
      </c>
    </row>
    <row r="3" spans="2:16" ht="15.75" x14ac:dyDescent="0.25">
      <c r="B3" s="178" t="s">
        <v>554</v>
      </c>
    </row>
    <row r="5" spans="2:16" x14ac:dyDescent="0.25">
      <c r="B5" s="179" t="s">
        <v>555</v>
      </c>
      <c r="C5" s="180">
        <v>2009</v>
      </c>
      <c r="D5" s="180">
        <v>2010</v>
      </c>
      <c r="E5" s="180">
        <v>2011</v>
      </c>
      <c r="F5" s="180">
        <v>2012</v>
      </c>
      <c r="G5" s="180">
        <v>2013</v>
      </c>
      <c r="H5" s="180">
        <v>2014</v>
      </c>
      <c r="I5" s="180">
        <v>2015</v>
      </c>
      <c r="J5" s="180">
        <v>2016</v>
      </c>
      <c r="K5" s="180">
        <v>2017</v>
      </c>
      <c r="L5" s="180">
        <v>2018</v>
      </c>
      <c r="M5" s="180">
        <v>2019</v>
      </c>
      <c r="N5" s="180">
        <v>2020</v>
      </c>
      <c r="O5" s="180">
        <v>2021</v>
      </c>
      <c r="P5" s="180">
        <v>2022</v>
      </c>
    </row>
    <row r="6" spans="2:16" x14ac:dyDescent="0.25">
      <c r="B6" s="81" t="s">
        <v>556</v>
      </c>
      <c r="C6" s="63">
        <v>20.2</v>
      </c>
      <c r="D6" s="63">
        <v>49.9</v>
      </c>
      <c r="E6" s="63">
        <v>6.2</v>
      </c>
      <c r="F6" s="63">
        <v>28.1</v>
      </c>
      <c r="G6" s="63">
        <v>9.4</v>
      </c>
      <c r="H6" s="63">
        <v>49.8</v>
      </c>
      <c r="I6" s="63">
        <v>21.9</v>
      </c>
      <c r="J6" s="63">
        <v>1.1000000000000001</v>
      </c>
      <c r="K6" s="63">
        <v>6</v>
      </c>
      <c r="L6" s="63">
        <v>13.83933</v>
      </c>
      <c r="M6" s="63">
        <v>4.7968500000000001</v>
      </c>
      <c r="N6" s="63">
        <v>-6.2932599999999992</v>
      </c>
      <c r="O6" s="63">
        <v>-2.6095200000000003</v>
      </c>
      <c r="P6" s="63">
        <v>29.324549999999999</v>
      </c>
    </row>
    <row r="7" spans="2:16" x14ac:dyDescent="0.25">
      <c r="B7" s="81" t="s">
        <v>557</v>
      </c>
      <c r="C7" s="63">
        <v>90</v>
      </c>
      <c r="D7" s="63">
        <v>96.8</v>
      </c>
      <c r="E7" s="63">
        <v>384.6</v>
      </c>
      <c r="F7" s="63">
        <v>432.9</v>
      </c>
      <c r="G7" s="63">
        <v>430.4</v>
      </c>
      <c r="H7" s="63">
        <v>0.8</v>
      </c>
      <c r="I7" s="63">
        <v>0.7</v>
      </c>
      <c r="J7" s="63">
        <v>57.4</v>
      </c>
      <c r="K7" s="63">
        <v>-55.600000000000009</v>
      </c>
      <c r="L7" s="63">
        <v>-112.07144000000001</v>
      </c>
      <c r="M7" s="63">
        <v>58.727060000000009</v>
      </c>
      <c r="N7" s="63">
        <v>22.673970000000001</v>
      </c>
      <c r="O7" s="63">
        <v>22.97701</v>
      </c>
      <c r="P7" s="63">
        <v>63.137319999999995</v>
      </c>
    </row>
    <row r="8" spans="2:16" x14ac:dyDescent="0.25">
      <c r="B8" s="81" t="s">
        <v>558</v>
      </c>
      <c r="C8" s="63">
        <v>23.2</v>
      </c>
      <c r="D8" s="63">
        <v>198.8</v>
      </c>
      <c r="E8" s="63">
        <v>187.1</v>
      </c>
      <c r="F8" s="63">
        <v>132.30000000000001</v>
      </c>
      <c r="G8" s="63">
        <v>190.4</v>
      </c>
      <c r="H8" s="63">
        <v>196.5</v>
      </c>
      <c r="I8" s="63">
        <v>237.9</v>
      </c>
      <c r="J8" s="63">
        <v>242</v>
      </c>
      <c r="K8" s="63">
        <v>276.80000000000007</v>
      </c>
      <c r="L8" s="63">
        <v>273.85993999999999</v>
      </c>
      <c r="M8" s="63">
        <v>227.00075999999996</v>
      </c>
      <c r="N8" s="63">
        <v>263.14685000000003</v>
      </c>
      <c r="O8" s="63">
        <v>284.86686999999995</v>
      </c>
      <c r="P8" s="63">
        <v>157.35376000000002</v>
      </c>
    </row>
    <row r="9" spans="2:16" x14ac:dyDescent="0.25">
      <c r="B9" s="81" t="s">
        <v>559</v>
      </c>
      <c r="C9" s="63">
        <v>13.2</v>
      </c>
      <c r="D9" s="63">
        <v>170.1</v>
      </c>
      <c r="E9" s="63">
        <v>466.6</v>
      </c>
      <c r="F9" s="63">
        <v>152.30000000000001</v>
      </c>
      <c r="G9" s="63">
        <v>112.3</v>
      </c>
      <c r="H9" s="63">
        <v>417</v>
      </c>
      <c r="I9" s="63">
        <v>418.2</v>
      </c>
      <c r="J9" s="63">
        <v>79.7</v>
      </c>
      <c r="K9" s="63">
        <v>113.7</v>
      </c>
      <c r="L9" s="63">
        <v>113.18137000000003</v>
      </c>
      <c r="M9" s="63">
        <v>115.01968999999998</v>
      </c>
      <c r="N9" s="63">
        <v>140.23536000000001</v>
      </c>
      <c r="O9" s="63">
        <v>244.23190000000002</v>
      </c>
      <c r="P9" s="63">
        <v>66.040490000000005</v>
      </c>
    </row>
    <row r="10" spans="2:16" x14ac:dyDescent="0.25">
      <c r="B10" s="81" t="s">
        <v>560</v>
      </c>
      <c r="C10" s="63">
        <v>-8.8000000000000007</v>
      </c>
      <c r="D10" s="63">
        <v>3.4</v>
      </c>
      <c r="E10" s="63">
        <v>-13.6</v>
      </c>
      <c r="F10" s="63">
        <v>15.3</v>
      </c>
      <c r="G10" s="63">
        <v>20.5</v>
      </c>
      <c r="H10" s="63">
        <v>38</v>
      </c>
      <c r="I10" s="63">
        <v>8.5</v>
      </c>
      <c r="J10" s="63">
        <v>109.8</v>
      </c>
      <c r="K10" s="63">
        <v>16.8</v>
      </c>
      <c r="L10" s="63">
        <v>14.282190000000002</v>
      </c>
      <c r="M10" s="63">
        <v>-7.4616399999999992</v>
      </c>
      <c r="N10" s="63">
        <v>2.7787800000000002</v>
      </c>
      <c r="O10" s="63">
        <v>11.940079999999998</v>
      </c>
      <c r="P10" s="63">
        <v>18.763999999999999</v>
      </c>
    </row>
    <row r="11" spans="2:16" x14ac:dyDescent="0.25">
      <c r="B11" s="81" t="s">
        <v>561</v>
      </c>
      <c r="C11" s="63">
        <v>256.39999999999998</v>
      </c>
      <c r="D11" s="63">
        <v>20.399999999999999</v>
      </c>
      <c r="E11" s="63">
        <v>115.7</v>
      </c>
      <c r="F11" s="63">
        <v>299</v>
      </c>
      <c r="G11" s="63">
        <v>185.5</v>
      </c>
      <c r="H11" s="63">
        <v>250.5</v>
      </c>
      <c r="I11" s="63">
        <v>241.8</v>
      </c>
      <c r="J11" s="63">
        <v>336.6</v>
      </c>
      <c r="K11" s="63">
        <v>232.1</v>
      </c>
      <c r="L11" s="63">
        <v>222.20272999999997</v>
      </c>
      <c r="M11" s="63">
        <v>140.10320000000002</v>
      </c>
      <c r="N11" s="63">
        <v>123.55089000000001</v>
      </c>
      <c r="O11" s="63">
        <v>264.06052</v>
      </c>
      <c r="P11" s="63">
        <v>388.77711999999997</v>
      </c>
    </row>
    <row r="12" spans="2:16" x14ac:dyDescent="0.25">
      <c r="B12" s="81" t="s">
        <v>562</v>
      </c>
      <c r="C12" s="63">
        <v>0.4</v>
      </c>
      <c r="D12" s="63">
        <v>-0.5</v>
      </c>
      <c r="E12" s="63">
        <v>4.2</v>
      </c>
      <c r="F12" s="63">
        <v>29.9</v>
      </c>
      <c r="G12" s="63">
        <v>3</v>
      </c>
      <c r="H12" s="63">
        <v>20</v>
      </c>
      <c r="I12" s="63">
        <v>1.8</v>
      </c>
      <c r="J12" s="63">
        <v>-6</v>
      </c>
      <c r="K12" s="63">
        <v>3.5999999999999988</v>
      </c>
      <c r="L12" s="63">
        <v>4.9677800000000003</v>
      </c>
      <c r="M12" s="63">
        <v>9.8504199999999997</v>
      </c>
      <c r="N12" s="63">
        <v>-5.6633000000000004</v>
      </c>
      <c r="O12" s="63">
        <v>0.55349999999999988</v>
      </c>
      <c r="P12" s="63">
        <v>6.0956899999999994</v>
      </c>
    </row>
    <row r="13" spans="2:16" x14ac:dyDescent="0.25">
      <c r="B13" s="81" t="s">
        <v>563</v>
      </c>
      <c r="C13" s="63">
        <v>118.9</v>
      </c>
      <c r="D13" s="63">
        <v>66.5</v>
      </c>
      <c r="E13" s="63">
        <v>67</v>
      </c>
      <c r="F13" s="63">
        <v>49.5</v>
      </c>
      <c r="G13" s="63">
        <v>127.5</v>
      </c>
      <c r="H13" s="63">
        <v>221.6</v>
      </c>
      <c r="I13" s="63">
        <v>32</v>
      </c>
      <c r="J13" s="63">
        <v>138.4</v>
      </c>
      <c r="K13" s="63">
        <v>76.599999999999994</v>
      </c>
      <c r="L13" s="63">
        <v>31.282229999999998</v>
      </c>
      <c r="M13" s="63">
        <v>58.063270000000003</v>
      </c>
      <c r="N13" s="63">
        <v>-27.778500000000001</v>
      </c>
      <c r="O13" s="63">
        <v>2249.1536699999997</v>
      </c>
      <c r="P13" s="63">
        <v>255.53404</v>
      </c>
    </row>
    <row r="14" spans="2:16" x14ac:dyDescent="0.25">
      <c r="B14" s="81" t="s">
        <v>564</v>
      </c>
      <c r="C14" s="63">
        <v>0.2</v>
      </c>
      <c r="D14" s="63">
        <v>39.9</v>
      </c>
      <c r="E14" s="63">
        <v>84.9</v>
      </c>
      <c r="F14" s="63">
        <v>102.2</v>
      </c>
      <c r="G14" s="63">
        <v>338</v>
      </c>
      <c r="H14" s="63">
        <v>203.4</v>
      </c>
      <c r="I14" s="63">
        <v>239.1</v>
      </c>
      <c r="J14" s="63">
        <v>183.2</v>
      </c>
      <c r="K14" s="63">
        <v>337.90000000000003</v>
      </c>
      <c r="L14" s="63">
        <v>301.33093000000002</v>
      </c>
      <c r="M14" s="63">
        <v>340.62047000000001</v>
      </c>
      <c r="N14" s="63">
        <v>341.32182999999998</v>
      </c>
      <c r="O14" s="63">
        <v>309.16390000000001</v>
      </c>
      <c r="P14" s="63">
        <v>266.78856999999999</v>
      </c>
    </row>
    <row r="15" spans="2:16" x14ac:dyDescent="0.25">
      <c r="B15" s="81" t="s">
        <v>565</v>
      </c>
      <c r="C15" s="63" t="s">
        <v>566</v>
      </c>
      <c r="D15" s="63" t="s">
        <v>566</v>
      </c>
      <c r="E15" s="63" t="s">
        <v>566</v>
      </c>
      <c r="F15" s="63" t="s">
        <v>566</v>
      </c>
      <c r="G15" s="63" t="s">
        <v>566</v>
      </c>
      <c r="H15" s="63" t="s">
        <v>566</v>
      </c>
      <c r="I15" s="63" t="s">
        <v>566</v>
      </c>
      <c r="J15" s="63" t="s">
        <v>566</v>
      </c>
      <c r="K15" s="63" t="s">
        <v>566</v>
      </c>
      <c r="L15" s="63" t="s">
        <v>566</v>
      </c>
      <c r="M15" s="63" t="s">
        <v>566</v>
      </c>
      <c r="N15" s="63" t="s">
        <v>566</v>
      </c>
      <c r="O15" s="63" t="s">
        <v>566</v>
      </c>
      <c r="P15" s="63" t="s">
        <v>566</v>
      </c>
    </row>
    <row r="16" spans="2:16" x14ac:dyDescent="0.25">
      <c r="B16" s="81" t="s">
        <v>567</v>
      </c>
      <c r="C16" s="63">
        <v>8.6000000000000014</v>
      </c>
      <c r="D16" s="63">
        <v>13</v>
      </c>
      <c r="E16" s="63">
        <v>-83.5</v>
      </c>
      <c r="F16" s="63">
        <v>28.599999999999998</v>
      </c>
      <c r="G16" s="63">
        <v>62.300000000000004</v>
      </c>
      <c r="H16" s="63">
        <v>44.8</v>
      </c>
      <c r="I16" s="63">
        <v>29</v>
      </c>
      <c r="J16" s="63">
        <v>32.199999999999996</v>
      </c>
      <c r="K16" s="63">
        <v>122.1</v>
      </c>
      <c r="L16" s="63">
        <v>117.77688000000001</v>
      </c>
      <c r="M16" s="63">
        <v>29.420939999999998</v>
      </c>
      <c r="N16" s="63">
        <v>80.907020000000031</v>
      </c>
      <c r="O16" s="63">
        <v>77.436390000000003</v>
      </c>
      <c r="P16" s="63">
        <v>100.59383</v>
      </c>
    </row>
    <row r="17" spans="2:16" x14ac:dyDescent="0.25">
      <c r="B17" s="181" t="s">
        <v>568</v>
      </c>
      <c r="C17" s="182">
        <v>522.29999999999995</v>
      </c>
      <c r="D17" s="182">
        <v>658.3</v>
      </c>
      <c r="E17" s="182">
        <v>1219.2000000000003</v>
      </c>
      <c r="F17" s="182">
        <v>1270.0999999999999</v>
      </c>
      <c r="G17" s="182">
        <v>1479.3</v>
      </c>
      <c r="H17" s="182">
        <v>1442.4</v>
      </c>
      <c r="I17" s="182">
        <v>1230.8999999999999</v>
      </c>
      <c r="J17" s="182">
        <v>1174.4000000000001</v>
      </c>
      <c r="K17" s="182">
        <v>1130</v>
      </c>
      <c r="L17" s="182">
        <v>980.65194000000008</v>
      </c>
      <c r="M17" s="182">
        <v>976.1410199999998</v>
      </c>
      <c r="N17" s="182">
        <v>934.87963999999999</v>
      </c>
      <c r="O17" s="182">
        <v>3461.7743199999995</v>
      </c>
      <c r="P17" s="182">
        <v>1352.4093700000001</v>
      </c>
    </row>
    <row r="18" spans="2:16" x14ac:dyDescent="0.25">
      <c r="B18" s="81" t="s">
        <v>569</v>
      </c>
    </row>
    <row r="19" spans="2:16" x14ac:dyDescent="0.25">
      <c r="B19" s="81" t="s">
        <v>600</v>
      </c>
    </row>
    <row r="20" spans="2:16" x14ac:dyDescent="0.25">
      <c r="B20" s="81" t="s">
        <v>603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0D05D-7497-4926-B0A5-9E346F76DBF8}">
  <dimension ref="B2:Q35"/>
  <sheetViews>
    <sheetView showGridLines="0" topLeftCell="A4" zoomScaleNormal="100" workbookViewId="0">
      <selection activeCell="B33" sqref="B33"/>
    </sheetView>
  </sheetViews>
  <sheetFormatPr baseColWidth="10" defaultRowHeight="15.75" x14ac:dyDescent="0.25"/>
  <cols>
    <col min="1" max="1" width="6.140625" style="178" customWidth="1"/>
    <col min="2" max="2" width="3.85546875" style="178" customWidth="1"/>
    <col min="3" max="3" width="38.5703125" style="178" customWidth="1"/>
    <col min="4" max="16384" width="11.42578125" style="178"/>
  </cols>
  <sheetData>
    <row r="2" spans="2:17" ht="18.75" x14ac:dyDescent="0.3">
      <c r="B2" s="177" t="s">
        <v>570</v>
      </c>
    </row>
    <row r="3" spans="2:17" x14ac:dyDescent="0.25">
      <c r="B3" s="178" t="s">
        <v>554</v>
      </c>
    </row>
    <row r="5" spans="2:17" x14ac:dyDescent="0.25">
      <c r="B5" s="217" t="s">
        <v>571</v>
      </c>
      <c r="C5" s="217"/>
      <c r="D5" s="180">
        <v>2009</v>
      </c>
      <c r="E5" s="180">
        <v>2010</v>
      </c>
      <c r="F5" s="180">
        <v>2011</v>
      </c>
      <c r="G5" s="180">
        <v>2012</v>
      </c>
      <c r="H5" s="180">
        <v>2013</v>
      </c>
      <c r="I5" s="180">
        <v>2014</v>
      </c>
      <c r="J5" s="180">
        <v>2015</v>
      </c>
      <c r="K5" s="180">
        <v>2016</v>
      </c>
      <c r="L5" s="180">
        <v>2017</v>
      </c>
      <c r="M5" s="180">
        <v>2018</v>
      </c>
      <c r="N5" s="180">
        <v>2019</v>
      </c>
      <c r="O5" s="180">
        <v>2020</v>
      </c>
      <c r="P5" s="180">
        <v>2021</v>
      </c>
      <c r="Q5" s="180">
        <v>2022</v>
      </c>
    </row>
    <row r="6" spans="2:17" x14ac:dyDescent="0.25">
      <c r="B6" s="178" t="s">
        <v>572</v>
      </c>
      <c r="D6" s="183">
        <v>58.20000000000001</v>
      </c>
      <c r="E6" s="183">
        <v>-22.7</v>
      </c>
      <c r="F6" s="183">
        <v>60.1</v>
      </c>
      <c r="G6" s="183">
        <v>99.399999999999991</v>
      </c>
      <c r="H6" s="183">
        <v>139.29999999999998</v>
      </c>
      <c r="I6" s="183">
        <v>108.7</v>
      </c>
      <c r="J6" s="183">
        <v>138.60000000000002</v>
      </c>
      <c r="K6" s="183">
        <v>88.600000000000009</v>
      </c>
      <c r="L6" s="183">
        <v>80.999999999999986</v>
      </c>
      <c r="M6" s="183">
        <v>146.11682000000002</v>
      </c>
      <c r="N6" s="183">
        <v>76.464820000000003</v>
      </c>
      <c r="O6" s="183">
        <v>241.49459999999999</v>
      </c>
      <c r="P6" s="183">
        <v>256.89741000000004</v>
      </c>
      <c r="Q6" s="183">
        <v>211.81137000000001</v>
      </c>
    </row>
    <row r="7" spans="2:17" x14ac:dyDescent="0.25">
      <c r="C7" s="178" t="s">
        <v>573</v>
      </c>
      <c r="D7" s="184">
        <v>9.6</v>
      </c>
      <c r="E7" s="184">
        <v>2.5</v>
      </c>
      <c r="F7" s="184">
        <v>8.1999999999999993</v>
      </c>
      <c r="G7" s="184">
        <v>25.7</v>
      </c>
      <c r="H7" s="184">
        <v>56.7</v>
      </c>
      <c r="I7" s="184">
        <v>8.5</v>
      </c>
      <c r="J7" s="184">
        <v>5.3</v>
      </c>
      <c r="K7" s="184">
        <v>51.7</v>
      </c>
      <c r="L7" s="184">
        <v>87.6</v>
      </c>
      <c r="M7" s="184">
        <v>29.285220000000002</v>
      </c>
      <c r="N7" s="184">
        <v>5.4627200000000009</v>
      </c>
      <c r="O7" s="184">
        <v>11.485380000000001</v>
      </c>
      <c r="P7" s="184">
        <v>15.802470000000001</v>
      </c>
      <c r="Q7" s="184">
        <v>8.4656900000000004</v>
      </c>
    </row>
    <row r="8" spans="2:17" x14ac:dyDescent="0.25">
      <c r="C8" s="178" t="s">
        <v>574</v>
      </c>
      <c r="D8" s="184">
        <v>12</v>
      </c>
      <c r="E8" s="184">
        <v>0.8</v>
      </c>
      <c r="F8" s="184">
        <v>20.3</v>
      </c>
      <c r="G8" s="184">
        <v>5.7</v>
      </c>
      <c r="H8" s="184">
        <v>10.7</v>
      </c>
      <c r="I8" s="184">
        <v>37.6</v>
      </c>
      <c r="J8" s="184">
        <v>13</v>
      </c>
      <c r="K8" s="184">
        <v>-14.8</v>
      </c>
      <c r="L8" s="184">
        <v>-1.5999999999999988</v>
      </c>
      <c r="M8" s="184">
        <v>27.931569999999994</v>
      </c>
      <c r="N8" s="184">
        <v>11.82986</v>
      </c>
      <c r="O8" s="184">
        <v>24.406360000000003</v>
      </c>
      <c r="P8" s="184">
        <v>-9.4874799999999997</v>
      </c>
      <c r="Q8" s="184">
        <v>5.358109999999999</v>
      </c>
    </row>
    <row r="9" spans="2:17" x14ac:dyDescent="0.25">
      <c r="C9" s="178" t="s">
        <v>575</v>
      </c>
      <c r="D9" s="184" t="s">
        <v>576</v>
      </c>
      <c r="E9" s="184" t="s">
        <v>576</v>
      </c>
      <c r="F9" s="184" t="s">
        <v>576</v>
      </c>
      <c r="G9" s="184" t="s">
        <v>576</v>
      </c>
      <c r="H9" s="184" t="s">
        <v>576</v>
      </c>
      <c r="I9" s="184" t="s">
        <v>576</v>
      </c>
      <c r="J9" s="184" t="s">
        <v>576</v>
      </c>
      <c r="K9" s="184" t="s">
        <v>576</v>
      </c>
      <c r="L9" s="184" t="s">
        <v>576</v>
      </c>
      <c r="M9" s="184" t="s">
        <v>576</v>
      </c>
      <c r="N9" s="184" t="s">
        <v>576</v>
      </c>
      <c r="O9" s="184" t="s">
        <v>576</v>
      </c>
      <c r="P9" s="184" t="s">
        <v>576</v>
      </c>
      <c r="Q9" s="184" t="s">
        <v>576</v>
      </c>
    </row>
    <row r="10" spans="2:17" x14ac:dyDescent="0.25">
      <c r="C10" s="178" t="s">
        <v>577</v>
      </c>
      <c r="D10" s="183">
        <v>31.3</v>
      </c>
      <c r="E10" s="183">
        <v>-35.4</v>
      </c>
      <c r="F10" s="183">
        <v>15.9</v>
      </c>
      <c r="G10" s="183">
        <v>22.9</v>
      </c>
      <c r="H10" s="183">
        <v>61.1</v>
      </c>
      <c r="I10" s="183">
        <v>31.3</v>
      </c>
      <c r="J10" s="183">
        <v>62.2</v>
      </c>
      <c r="K10" s="183">
        <v>30.8</v>
      </c>
      <c r="L10" s="183">
        <v>14.3</v>
      </c>
      <c r="M10" s="183">
        <v>33.798620000000007</v>
      </c>
      <c r="N10" s="183">
        <v>34.792760000000001</v>
      </c>
      <c r="O10" s="183">
        <v>25.533850000000001</v>
      </c>
      <c r="P10" s="183">
        <v>41.29757</v>
      </c>
      <c r="Q10" s="183">
        <v>57.837000000000003</v>
      </c>
    </row>
    <row r="11" spans="2:17" x14ac:dyDescent="0.25">
      <c r="C11" s="178" t="s">
        <v>578</v>
      </c>
      <c r="D11" s="183">
        <v>0.1</v>
      </c>
      <c r="E11" s="183">
        <v>0.2</v>
      </c>
      <c r="F11" s="183">
        <v>0.2</v>
      </c>
      <c r="G11" s="183">
        <v>13.8</v>
      </c>
      <c r="H11" s="183">
        <v>0.7</v>
      </c>
      <c r="I11" s="183">
        <v>2</v>
      </c>
      <c r="J11" s="183">
        <v>0.9</v>
      </c>
      <c r="K11" s="183">
        <v>0.1</v>
      </c>
      <c r="L11" s="183">
        <v>1</v>
      </c>
      <c r="M11" s="183">
        <v>1.6184699999999999</v>
      </c>
      <c r="N11" s="183">
        <v>0.41091</v>
      </c>
      <c r="O11" s="183">
        <v>0.22806999999999999</v>
      </c>
      <c r="P11" s="183">
        <v>0.26138</v>
      </c>
      <c r="Q11" s="183">
        <v>0.42621000000000003</v>
      </c>
    </row>
    <row r="12" spans="2:17" x14ac:dyDescent="0.25">
      <c r="C12" s="178" t="s">
        <v>579</v>
      </c>
      <c r="D12" s="183">
        <v>5.2</v>
      </c>
      <c r="E12" s="183">
        <v>8.9</v>
      </c>
      <c r="F12" s="183">
        <v>15.1</v>
      </c>
      <c r="G12" s="183">
        <v>27.7</v>
      </c>
      <c r="H12" s="183">
        <v>8.9</v>
      </c>
      <c r="I12" s="183">
        <v>26.5</v>
      </c>
      <c r="J12" s="183">
        <v>53.4</v>
      </c>
      <c r="K12" s="183">
        <v>18.600000000000001</v>
      </c>
      <c r="L12" s="183">
        <v>-23.900000000000006</v>
      </c>
      <c r="M12" s="183">
        <v>52.23236</v>
      </c>
      <c r="N12" s="183">
        <v>23.813969999999998</v>
      </c>
      <c r="O12" s="183">
        <v>177.99467999999999</v>
      </c>
      <c r="P12" s="183">
        <v>209.14973000000001</v>
      </c>
      <c r="Q12" s="183">
        <v>138.63983000000002</v>
      </c>
    </row>
    <row r="13" spans="2:17" x14ac:dyDescent="0.25">
      <c r="C13" s="178" t="s">
        <v>580</v>
      </c>
      <c r="D13" s="185">
        <v>0</v>
      </c>
      <c r="E13" s="185">
        <v>0.3</v>
      </c>
      <c r="F13" s="185">
        <v>0.4</v>
      </c>
      <c r="G13" s="185">
        <v>3.6</v>
      </c>
      <c r="H13" s="185">
        <v>1.2</v>
      </c>
      <c r="I13" s="185">
        <v>2.8</v>
      </c>
      <c r="J13" s="185">
        <v>3.8</v>
      </c>
      <c r="K13" s="185">
        <v>2.2000000000000002</v>
      </c>
      <c r="L13" s="185">
        <v>3.6</v>
      </c>
      <c r="M13" s="185">
        <v>1.2505799999999998</v>
      </c>
      <c r="N13" s="185">
        <v>0.15459999999999999</v>
      </c>
      <c r="O13" s="185">
        <v>1.84626</v>
      </c>
      <c r="P13" s="185">
        <v>-0.12626000000000001</v>
      </c>
      <c r="Q13" s="185">
        <v>1.08453</v>
      </c>
    </row>
    <row r="14" spans="2:17" x14ac:dyDescent="0.25">
      <c r="B14" s="178" t="s">
        <v>581</v>
      </c>
      <c r="D14" s="183">
        <v>240.2</v>
      </c>
      <c r="E14" s="183">
        <v>452.5</v>
      </c>
      <c r="F14" s="183">
        <v>610.6</v>
      </c>
      <c r="G14" s="183">
        <v>625.1</v>
      </c>
      <c r="H14" s="183">
        <v>715</v>
      </c>
      <c r="I14" s="183">
        <v>557.4</v>
      </c>
      <c r="J14" s="183">
        <v>484.5</v>
      </c>
      <c r="K14" s="183">
        <v>484</v>
      </c>
      <c r="L14" s="183">
        <v>421.59999999999997</v>
      </c>
      <c r="M14" s="183">
        <v>376.28101999999996</v>
      </c>
      <c r="N14" s="183">
        <v>316.51232999999996</v>
      </c>
      <c r="O14" s="183">
        <v>73.297540000000012</v>
      </c>
      <c r="P14" s="183">
        <v>277.10392000000002</v>
      </c>
      <c r="Q14" s="183">
        <v>475.14724999999999</v>
      </c>
    </row>
    <row r="15" spans="2:17" x14ac:dyDescent="0.25">
      <c r="C15" s="178" t="s">
        <v>582</v>
      </c>
      <c r="D15" s="183">
        <v>64.8</v>
      </c>
      <c r="E15" s="183">
        <v>93.3</v>
      </c>
      <c r="F15" s="183">
        <v>362.8</v>
      </c>
      <c r="G15" s="183">
        <v>295.7</v>
      </c>
      <c r="H15" s="183">
        <v>276.8</v>
      </c>
      <c r="I15" s="183">
        <v>4</v>
      </c>
      <c r="J15" s="183">
        <v>15.1</v>
      </c>
      <c r="K15" s="183">
        <v>-16.8</v>
      </c>
      <c r="L15" s="183">
        <v>-43.7</v>
      </c>
      <c r="M15" s="183">
        <v>-17.743440000000003</v>
      </c>
      <c r="N15" s="183">
        <v>-26.748329999999999</v>
      </c>
      <c r="O15" s="183">
        <v>-10.028459999999999</v>
      </c>
      <c r="P15" s="183">
        <v>-10.478210000000001</v>
      </c>
      <c r="Q15" s="183">
        <v>20.508790000000001</v>
      </c>
    </row>
    <row r="16" spans="2:17" x14ac:dyDescent="0.25">
      <c r="C16" s="178" t="s">
        <v>583</v>
      </c>
      <c r="D16" s="183">
        <v>131.9</v>
      </c>
      <c r="E16" s="183">
        <v>280.2</v>
      </c>
      <c r="F16" s="183">
        <v>151.1</v>
      </c>
      <c r="G16" s="183">
        <v>231.8</v>
      </c>
      <c r="H16" s="183">
        <v>207.4</v>
      </c>
      <c r="I16" s="183">
        <v>372.3</v>
      </c>
      <c r="J16" s="183">
        <v>358.9</v>
      </c>
      <c r="K16" s="183">
        <v>298.8</v>
      </c>
      <c r="L16" s="183">
        <v>262.59999999999997</v>
      </c>
      <c r="M16" s="183">
        <v>292.03053999999997</v>
      </c>
      <c r="N16" s="183">
        <v>235.53386999999998</v>
      </c>
      <c r="O16" s="183">
        <v>96.117140000000006</v>
      </c>
      <c r="P16" s="183">
        <v>120.76774</v>
      </c>
      <c r="Q16" s="183">
        <v>261.27155999999997</v>
      </c>
    </row>
    <row r="17" spans="2:17" x14ac:dyDescent="0.25">
      <c r="C17" s="178" t="s">
        <v>584</v>
      </c>
      <c r="D17" s="183">
        <v>43.5</v>
      </c>
      <c r="E17" s="183">
        <v>79</v>
      </c>
      <c r="F17" s="183">
        <v>96.7</v>
      </c>
      <c r="G17" s="183">
        <v>97.6</v>
      </c>
      <c r="H17" s="183">
        <v>230.8</v>
      </c>
      <c r="I17" s="183">
        <v>181.1</v>
      </c>
      <c r="J17" s="183">
        <v>110.5</v>
      </c>
      <c r="K17" s="183">
        <v>202</v>
      </c>
      <c r="L17" s="183">
        <v>202.7</v>
      </c>
      <c r="M17" s="183">
        <v>101.99392000000002</v>
      </c>
      <c r="N17" s="183">
        <v>107.72678999999999</v>
      </c>
      <c r="O17" s="183">
        <v>-12.791140000000002</v>
      </c>
      <c r="P17" s="183">
        <v>166.81439</v>
      </c>
      <c r="Q17" s="183">
        <v>193.36690000000002</v>
      </c>
    </row>
    <row r="18" spans="2:17" x14ac:dyDescent="0.25">
      <c r="B18" s="178" t="s">
        <v>585</v>
      </c>
      <c r="D18" s="183">
        <v>18.400000000000002</v>
      </c>
      <c r="E18" s="183">
        <v>28.1</v>
      </c>
      <c r="F18" s="183">
        <v>190.3</v>
      </c>
      <c r="G18" s="183">
        <v>54.4</v>
      </c>
      <c r="H18" s="183">
        <v>205.5</v>
      </c>
      <c r="I18" s="183">
        <v>177.5</v>
      </c>
      <c r="J18" s="183">
        <v>121.50000000000001</v>
      </c>
      <c r="K18" s="183">
        <v>151.6</v>
      </c>
      <c r="L18" s="183">
        <v>269.2</v>
      </c>
      <c r="M18" s="183">
        <v>187.36472999999998</v>
      </c>
      <c r="N18" s="183">
        <v>208.78339</v>
      </c>
      <c r="O18" s="183">
        <v>255.74200000000002</v>
      </c>
      <c r="P18" s="183">
        <v>258.89981999999992</v>
      </c>
      <c r="Q18" s="183">
        <v>245.97245999999998</v>
      </c>
    </row>
    <row r="19" spans="2:17" x14ac:dyDescent="0.25">
      <c r="B19" s="178" t="s">
        <v>586</v>
      </c>
      <c r="D19" s="183">
        <v>139.19999999999999</v>
      </c>
      <c r="E19" s="183">
        <v>103.2</v>
      </c>
      <c r="F19" s="183">
        <v>237.1</v>
      </c>
      <c r="G19" s="183">
        <v>353.7</v>
      </c>
      <c r="H19" s="183">
        <v>218.9</v>
      </c>
      <c r="I19" s="183">
        <v>322.20000000000005</v>
      </c>
      <c r="J19" s="183">
        <v>313.2</v>
      </c>
      <c r="K19" s="183">
        <v>162.4</v>
      </c>
      <c r="L19" s="183">
        <v>170.20000000000005</v>
      </c>
      <c r="M19" s="183">
        <v>60.653210000000001</v>
      </c>
      <c r="N19" s="183">
        <v>234.94845000000001</v>
      </c>
      <c r="O19" s="183">
        <v>245.19469000000004</v>
      </c>
      <c r="P19" s="183">
        <v>2604.1971199999994</v>
      </c>
      <c r="Q19" s="183">
        <v>259.44255999999996</v>
      </c>
    </row>
    <row r="20" spans="2:17" x14ac:dyDescent="0.25">
      <c r="C20" s="178" t="s">
        <v>587</v>
      </c>
      <c r="D20" s="183">
        <v>4.5</v>
      </c>
      <c r="E20" s="183">
        <v>17.100000000000001</v>
      </c>
      <c r="F20" s="183">
        <v>37</v>
      </c>
      <c r="G20" s="183">
        <v>29</v>
      </c>
      <c r="H20" s="183">
        <v>39</v>
      </c>
      <c r="I20" s="183">
        <v>-6.6</v>
      </c>
      <c r="J20" s="183">
        <v>43.9</v>
      </c>
      <c r="K20" s="183">
        <v>30</v>
      </c>
      <c r="L20" s="183">
        <v>44.70000000000001</v>
      </c>
      <c r="M20" s="183">
        <v>25.32967</v>
      </c>
      <c r="N20" s="183">
        <v>4.6821700000000002</v>
      </c>
      <c r="O20" s="183">
        <v>8.7505999999999986</v>
      </c>
      <c r="P20" s="183">
        <v>37.201030000000003</v>
      </c>
      <c r="Q20" s="183">
        <v>29.963160000000002</v>
      </c>
    </row>
    <row r="21" spans="2:17" x14ac:dyDescent="0.25">
      <c r="C21" s="178" t="s">
        <v>588</v>
      </c>
      <c r="D21" s="183">
        <v>55.9</v>
      </c>
      <c r="E21" s="183">
        <v>40.700000000000003</v>
      </c>
      <c r="F21" s="183">
        <v>2.4</v>
      </c>
      <c r="G21" s="183">
        <v>49.9</v>
      </c>
      <c r="H21" s="183">
        <v>16.7</v>
      </c>
      <c r="I21" s="183">
        <v>67.3</v>
      </c>
      <c r="J21" s="183">
        <v>11.5</v>
      </c>
      <c r="K21" s="183">
        <v>-17.3</v>
      </c>
      <c r="L21" s="183">
        <v>76.900000000000006</v>
      </c>
      <c r="M21" s="183">
        <v>29.768799999999999</v>
      </c>
      <c r="N21" s="183">
        <v>10.658219999999998</v>
      </c>
      <c r="O21" s="183">
        <v>-0.28424000000000005</v>
      </c>
      <c r="P21" s="183">
        <v>35.930839999999996</v>
      </c>
      <c r="Q21" s="183">
        <v>28.099809999999994</v>
      </c>
    </row>
    <row r="22" spans="2:17" x14ac:dyDescent="0.25">
      <c r="C22" s="178" t="s">
        <v>589</v>
      </c>
      <c r="D22" s="183" t="s">
        <v>566</v>
      </c>
      <c r="E22" s="183" t="s">
        <v>566</v>
      </c>
      <c r="F22" s="183" t="s">
        <v>566</v>
      </c>
      <c r="G22" s="183" t="s">
        <v>566</v>
      </c>
      <c r="H22" s="183" t="s">
        <v>566</v>
      </c>
      <c r="I22" s="183" t="s">
        <v>566</v>
      </c>
      <c r="J22" s="183" t="s">
        <v>566</v>
      </c>
      <c r="K22" s="183" t="s">
        <v>566</v>
      </c>
      <c r="L22" s="183" t="s">
        <v>566</v>
      </c>
      <c r="M22" s="183" t="s">
        <v>566</v>
      </c>
      <c r="N22" s="183" t="s">
        <v>566</v>
      </c>
      <c r="O22" s="183" t="s">
        <v>566</v>
      </c>
      <c r="P22" s="183" t="s">
        <v>566</v>
      </c>
      <c r="Q22" s="183" t="s">
        <v>566</v>
      </c>
    </row>
    <row r="23" spans="2:17" x14ac:dyDescent="0.25">
      <c r="C23" s="178" t="s">
        <v>590</v>
      </c>
      <c r="D23" s="183">
        <v>2.1</v>
      </c>
      <c r="E23" s="183">
        <v>34.9</v>
      </c>
      <c r="F23" s="183">
        <v>6.9</v>
      </c>
      <c r="G23" s="183">
        <v>4.8</v>
      </c>
      <c r="H23" s="183">
        <v>7.4</v>
      </c>
      <c r="I23" s="183">
        <v>1.5</v>
      </c>
      <c r="J23" s="183">
        <v>48.7</v>
      </c>
      <c r="K23" s="183">
        <v>0.2</v>
      </c>
      <c r="L23" s="183">
        <v>-31.7</v>
      </c>
      <c r="M23" s="183">
        <v>5.1440999999999999</v>
      </c>
      <c r="N23" s="183">
        <v>68.940359999999998</v>
      </c>
      <c r="O23" s="183">
        <v>42.52975</v>
      </c>
      <c r="P23" s="183">
        <v>114.06237</v>
      </c>
      <c r="Q23" s="183">
        <v>21.344840000000005</v>
      </c>
    </row>
    <row r="24" spans="2:17" x14ac:dyDescent="0.25">
      <c r="C24" s="178" t="s">
        <v>591</v>
      </c>
      <c r="D24" s="183">
        <v>18.5</v>
      </c>
      <c r="E24" s="183">
        <v>1</v>
      </c>
      <c r="F24" s="183">
        <v>9.8000000000000007</v>
      </c>
      <c r="G24" s="183">
        <v>17.5</v>
      </c>
      <c r="H24" s="183">
        <v>-5.2</v>
      </c>
      <c r="I24" s="183">
        <v>72.8</v>
      </c>
      <c r="J24" s="183">
        <v>69.8</v>
      </c>
      <c r="K24" s="183">
        <v>62.5</v>
      </c>
      <c r="L24" s="183">
        <v>21.6</v>
      </c>
      <c r="M24" s="183">
        <v>22.72092</v>
      </c>
      <c r="N24" s="183">
        <v>31.076790000000003</v>
      </c>
      <c r="O24" s="183">
        <v>41.378039999999999</v>
      </c>
      <c r="P24" s="183">
        <v>2248.3698399999998</v>
      </c>
      <c r="Q24" s="183">
        <v>221.10060999999999</v>
      </c>
    </row>
    <row r="25" spans="2:17" x14ac:dyDescent="0.25">
      <c r="C25" s="178" t="s">
        <v>592</v>
      </c>
      <c r="D25" s="183" t="s">
        <v>566</v>
      </c>
      <c r="E25" s="183" t="s">
        <v>566</v>
      </c>
      <c r="F25" s="183" t="s">
        <v>566</v>
      </c>
      <c r="G25" s="183" t="s">
        <v>566</v>
      </c>
      <c r="H25" s="183" t="s">
        <v>566</v>
      </c>
      <c r="I25" s="183" t="s">
        <v>566</v>
      </c>
      <c r="J25" s="183" t="s">
        <v>566</v>
      </c>
      <c r="K25" s="183" t="s">
        <v>566</v>
      </c>
      <c r="L25" s="183" t="s">
        <v>566</v>
      </c>
      <c r="M25" s="183" t="s">
        <v>566</v>
      </c>
      <c r="N25" s="183" t="s">
        <v>566</v>
      </c>
      <c r="O25" s="183" t="s">
        <v>566</v>
      </c>
      <c r="P25" s="183" t="s">
        <v>566</v>
      </c>
      <c r="Q25" s="183" t="s">
        <v>566</v>
      </c>
    </row>
    <row r="26" spans="2:17" x14ac:dyDescent="0.25">
      <c r="C26" s="178" t="s">
        <v>593</v>
      </c>
      <c r="D26" s="183">
        <v>50.9</v>
      </c>
      <c r="E26" s="183">
        <v>-20.399999999999999</v>
      </c>
      <c r="F26" s="183">
        <v>143.69999999999999</v>
      </c>
      <c r="G26" s="183">
        <v>75.2</v>
      </c>
      <c r="H26" s="183">
        <v>-87.1</v>
      </c>
      <c r="I26" s="183">
        <v>42.6</v>
      </c>
      <c r="J26" s="183">
        <v>27.4</v>
      </c>
      <c r="K26" s="183">
        <v>37.200000000000003</v>
      </c>
      <c r="L26" s="183">
        <v>44.400000000000006</v>
      </c>
      <c r="M26" s="183">
        <v>-12.101569999999999</v>
      </c>
      <c r="N26" s="183">
        <v>18.553030000000003</v>
      </c>
      <c r="O26" s="183">
        <v>24.920970000000004</v>
      </c>
      <c r="P26" s="183">
        <v>13.407299999999998</v>
      </c>
      <c r="Q26" s="183">
        <v>-3.9860499999999996</v>
      </c>
    </row>
    <row r="27" spans="2:17" x14ac:dyDescent="0.25">
      <c r="C27" s="178" t="s">
        <v>594</v>
      </c>
      <c r="D27" s="183">
        <v>0.2</v>
      </c>
      <c r="E27" s="183">
        <v>0.3</v>
      </c>
      <c r="F27" s="183">
        <v>14.3</v>
      </c>
      <c r="G27" s="183">
        <v>36.799999999999997</v>
      </c>
      <c r="H27" s="183">
        <v>27.3</v>
      </c>
      <c r="I27" s="183">
        <v>130</v>
      </c>
      <c r="J27" s="183">
        <v>100.5</v>
      </c>
      <c r="K27" s="183">
        <v>-27.6</v>
      </c>
      <c r="L27" s="183">
        <v>12.399999999999999</v>
      </c>
      <c r="M27" s="183">
        <v>7.7186500000000002</v>
      </c>
      <c r="N27" s="183">
        <v>27.990379999999998</v>
      </c>
      <c r="O27" s="183">
        <v>15.204650000000001</v>
      </c>
      <c r="P27" s="183">
        <v>11.09524</v>
      </c>
      <c r="Q27" s="183">
        <v>35.366050000000001</v>
      </c>
    </row>
    <row r="28" spans="2:17" x14ac:dyDescent="0.25">
      <c r="C28" s="178" t="s">
        <v>595</v>
      </c>
      <c r="D28" s="183">
        <v>5.5</v>
      </c>
      <c r="E28" s="183">
        <v>27.4</v>
      </c>
      <c r="F28" s="183">
        <v>-5.2</v>
      </c>
      <c r="G28" s="183">
        <v>11.7</v>
      </c>
      <c r="H28" s="183">
        <v>31.9</v>
      </c>
      <c r="I28" s="183">
        <v>13</v>
      </c>
      <c r="J28" s="183">
        <v>14.8</v>
      </c>
      <c r="K28" s="183">
        <v>36.4</v>
      </c>
      <c r="L28" s="183">
        <v>-11.6</v>
      </c>
      <c r="M28" s="183">
        <v>42.255589999999998</v>
      </c>
      <c r="N28" s="183">
        <v>-53.576209999999989</v>
      </c>
      <c r="O28" s="183">
        <v>32.810830000000003</v>
      </c>
      <c r="P28" s="183">
        <v>37.409480000000002</v>
      </c>
      <c r="Q28" s="183">
        <v>28.362890000000004</v>
      </c>
    </row>
    <row r="29" spans="2:17" x14ac:dyDescent="0.25">
      <c r="C29" s="178" t="s">
        <v>596</v>
      </c>
      <c r="D29" s="185">
        <v>1.6</v>
      </c>
      <c r="E29" s="185">
        <v>2.2000000000000002</v>
      </c>
      <c r="F29" s="185">
        <v>28.2</v>
      </c>
      <c r="G29" s="185">
        <v>128.80000000000001</v>
      </c>
      <c r="H29" s="185">
        <v>188.9</v>
      </c>
      <c r="I29" s="185">
        <v>1.5999999999999996</v>
      </c>
      <c r="J29" s="185">
        <v>-3.4000000000000021</v>
      </c>
      <c r="K29" s="185">
        <v>41</v>
      </c>
      <c r="L29" s="185">
        <v>13.5</v>
      </c>
      <c r="M29" s="185">
        <v>-60.182950000000005</v>
      </c>
      <c r="N29" s="185">
        <v>126.62371</v>
      </c>
      <c r="O29" s="185">
        <v>79.88409</v>
      </c>
      <c r="P29" s="185">
        <v>106.72102</v>
      </c>
      <c r="Q29" s="185">
        <v>-100.80875</v>
      </c>
    </row>
    <row r="30" spans="2:17" x14ac:dyDescent="0.25">
      <c r="B30" s="178" t="s">
        <v>597</v>
      </c>
      <c r="D30" s="183">
        <v>20.100000000000001</v>
      </c>
      <c r="E30" s="183">
        <v>51.7</v>
      </c>
      <c r="F30" s="183">
        <v>45.2</v>
      </c>
      <c r="G30" s="183">
        <v>35.4</v>
      </c>
      <c r="H30" s="183">
        <v>104.2</v>
      </c>
      <c r="I30" s="183">
        <v>63.3</v>
      </c>
      <c r="J30" s="183">
        <v>38.299999999999997</v>
      </c>
      <c r="K30" s="183">
        <v>48.3</v>
      </c>
      <c r="L30" s="183">
        <v>85.7</v>
      </c>
      <c r="M30" s="183">
        <v>39.534859999999995</v>
      </c>
      <c r="N30" s="183">
        <v>26.338909999999998</v>
      </c>
      <c r="O30" s="183">
        <v>14.897180000000001</v>
      </c>
      <c r="P30" s="183">
        <v>-21.537759999999999</v>
      </c>
      <c r="Q30" s="183">
        <v>40.963770000000004</v>
      </c>
    </row>
    <row r="31" spans="2:17" x14ac:dyDescent="0.25">
      <c r="B31" s="178" t="s">
        <v>598</v>
      </c>
      <c r="D31" s="183">
        <v>46.199999999999996</v>
      </c>
      <c r="E31" s="183">
        <v>45.5</v>
      </c>
      <c r="F31" s="183">
        <v>75.900000000000006</v>
      </c>
      <c r="G31" s="183">
        <v>102.1</v>
      </c>
      <c r="H31" s="183">
        <v>96.4</v>
      </c>
      <c r="I31" s="183">
        <v>213.29999999999998</v>
      </c>
      <c r="J31" s="183">
        <v>134.80000000000001</v>
      </c>
      <c r="K31" s="183">
        <v>239.5</v>
      </c>
      <c r="L31" s="183">
        <v>102.3</v>
      </c>
      <c r="M31" s="183">
        <v>170.70129999999997</v>
      </c>
      <c r="N31" s="183">
        <v>113.09312</v>
      </c>
      <c r="O31" s="183">
        <v>104.25363000000002</v>
      </c>
      <c r="P31" s="183">
        <v>86.213809999999995</v>
      </c>
      <c r="Q31" s="183">
        <v>119.07196</v>
      </c>
    </row>
    <row r="32" spans="2:17" x14ac:dyDescent="0.25">
      <c r="B32" s="186" t="s">
        <v>599</v>
      </c>
      <c r="C32" s="187"/>
      <c r="D32" s="188">
        <v>522.29999999999995</v>
      </c>
      <c r="E32" s="188">
        <v>658.30000000000007</v>
      </c>
      <c r="F32" s="188">
        <v>1219.2</v>
      </c>
      <c r="G32" s="188">
        <v>1270.0999999999999</v>
      </c>
      <c r="H32" s="188">
        <v>1479.3000000000002</v>
      </c>
      <c r="I32" s="188">
        <v>1442.4</v>
      </c>
      <c r="J32" s="188">
        <v>1230.8999999999999</v>
      </c>
      <c r="K32" s="188">
        <v>1174.4000000000001</v>
      </c>
      <c r="L32" s="188">
        <v>1130</v>
      </c>
      <c r="M32" s="188">
        <v>980.65193999999997</v>
      </c>
      <c r="N32" s="188">
        <v>976.14102000000003</v>
      </c>
      <c r="O32" s="188">
        <v>934.87964000000011</v>
      </c>
      <c r="P32" s="188">
        <v>3461.7743199999995</v>
      </c>
      <c r="Q32" s="188">
        <v>1352.4093699999999</v>
      </c>
    </row>
    <row r="33" spans="2:17" x14ac:dyDescent="0.25">
      <c r="B33" s="178" t="str">
        <f>'ID AE'!$B$20</f>
        <v>Abril 2023.</v>
      </c>
    </row>
    <row r="35" spans="2:17" x14ac:dyDescent="0.25"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</row>
  </sheetData>
  <mergeCells count="1">
    <mergeCell ref="B5:C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2</vt:i4>
      </vt:variant>
    </vt:vector>
  </HeadingPairs>
  <TitlesOfParts>
    <vt:vector size="11" baseType="lpstr">
      <vt:lpstr>Indice</vt:lpstr>
      <vt:lpstr>BPAnalitica</vt:lpstr>
      <vt:lpstr>BPNormalizada</vt:lpstr>
      <vt:lpstr>PII</vt:lpstr>
      <vt:lpstr>EstadoPII</vt:lpstr>
      <vt:lpstr>ARLME</vt:lpstr>
      <vt:lpstr>DET</vt:lpstr>
      <vt:lpstr>ID AE</vt:lpstr>
      <vt:lpstr>ID Region</vt:lpstr>
      <vt:lpstr>PII!Área_de_impresión</vt:lpstr>
      <vt:lpstr>PII!Títulos_a_imprimir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Granados Ambrosy</dc:creator>
  <cp:lastModifiedBy>Juan F. Izaguirre</cp:lastModifiedBy>
  <cp:lastPrinted>2014-09-22T15:43:47Z</cp:lastPrinted>
  <dcterms:created xsi:type="dcterms:W3CDTF">2011-11-19T19:27:22Z</dcterms:created>
  <dcterms:modified xsi:type="dcterms:W3CDTF">2023-08-21T20:16:06Z</dcterms:modified>
</cp:coreProperties>
</file>