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mart-terrirum\measured data\"/>
    </mc:Choice>
  </mc:AlternateContent>
  <xr:revisionPtr revIDLastSave="0" documentId="13_ncr:1_{728DF499-4D06-440E-96C7-776E6C5FCAB2}" xr6:coauthVersionLast="47" xr6:coauthVersionMax="47" xr10:uidLastSave="{00000000-0000-0000-0000-000000000000}"/>
  <bookViews>
    <workbookView xWindow="-108" yWindow="-108" windowWidth="23256" windowHeight="12576" xr2:uid="{C05363FE-3656-4FDD-A2D4-58018DCC538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6" i="1" l="1"/>
  <c r="I106" i="1"/>
  <c r="I95" i="1"/>
  <c r="I85" i="1"/>
  <c r="I75" i="1"/>
  <c r="I65" i="1"/>
  <c r="I55" i="1"/>
  <c r="I45" i="1"/>
  <c r="I35" i="1"/>
  <c r="I24" i="1"/>
  <c r="I14" i="1"/>
  <c r="J6" i="1"/>
  <c r="K14" i="1" s="1"/>
  <c r="J7" i="1"/>
  <c r="J8" i="1"/>
  <c r="J9" i="1"/>
  <c r="J10" i="1"/>
  <c r="J11" i="1"/>
  <c r="J12" i="1"/>
  <c r="J13" i="1"/>
  <c r="J14" i="1"/>
  <c r="J15" i="1"/>
  <c r="K24" i="1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K45" i="1" s="1"/>
  <c r="J43" i="1"/>
  <c r="J44" i="1"/>
  <c r="J45" i="1"/>
  <c r="J46" i="1"/>
  <c r="J47" i="1"/>
  <c r="J48" i="1"/>
  <c r="J49" i="1"/>
  <c r="J50" i="1"/>
  <c r="J51" i="1"/>
  <c r="J52" i="1"/>
  <c r="J53" i="1"/>
  <c r="K55" i="1" s="1"/>
  <c r="J54" i="1"/>
  <c r="J55" i="1"/>
  <c r="J56" i="1"/>
  <c r="J57" i="1"/>
  <c r="J58" i="1"/>
  <c r="J59" i="1"/>
  <c r="J60" i="1"/>
  <c r="J61" i="1"/>
  <c r="J62" i="1"/>
  <c r="J63" i="1"/>
  <c r="J64" i="1"/>
  <c r="K65" i="1" s="1"/>
  <c r="J65" i="1"/>
  <c r="J66" i="1"/>
  <c r="K75" i="1" s="1"/>
  <c r="J67" i="1"/>
  <c r="J68" i="1"/>
  <c r="J69" i="1"/>
  <c r="J70" i="1"/>
  <c r="J71" i="1"/>
  <c r="J72" i="1"/>
  <c r="J73" i="1"/>
  <c r="J74" i="1"/>
  <c r="J75" i="1"/>
  <c r="J76" i="1"/>
  <c r="K85" i="1" s="1"/>
  <c r="J77" i="1"/>
  <c r="J78" i="1"/>
  <c r="J79" i="1"/>
  <c r="J80" i="1"/>
  <c r="J81" i="1"/>
  <c r="J82" i="1"/>
  <c r="J83" i="1"/>
  <c r="J84" i="1"/>
  <c r="J85" i="1"/>
  <c r="J86" i="1"/>
  <c r="K95" i="1" s="1"/>
  <c r="J87" i="1"/>
  <c r="J88" i="1"/>
  <c r="J89" i="1"/>
  <c r="J90" i="1"/>
  <c r="J91" i="1"/>
  <c r="J92" i="1"/>
  <c r="J93" i="1"/>
  <c r="J94" i="1"/>
  <c r="J95" i="1"/>
  <c r="J96" i="1"/>
  <c r="K106" i="1" s="1"/>
  <c r="J97" i="1"/>
  <c r="J98" i="1"/>
  <c r="J99" i="1"/>
  <c r="J100" i="1"/>
  <c r="J101" i="1"/>
  <c r="J102" i="1"/>
  <c r="J103" i="1"/>
  <c r="J104" i="1"/>
  <c r="J105" i="1"/>
  <c r="J106" i="1"/>
  <c r="J107" i="1"/>
  <c r="K116" i="1" s="1"/>
  <c r="J108" i="1"/>
  <c r="J109" i="1"/>
  <c r="J110" i="1"/>
  <c r="J111" i="1"/>
  <c r="J112" i="1"/>
  <c r="J113" i="1"/>
  <c r="J114" i="1"/>
  <c r="J115" i="1"/>
  <c r="J116" i="1"/>
  <c r="J5" i="1"/>
  <c r="K3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5" i="1"/>
  <c r="M19" i="1" l="1"/>
</calcChain>
</file>

<file path=xl/sharedStrings.xml><?xml version="1.0" encoding="utf-8"?>
<sst xmlns="http://schemas.openxmlformats.org/spreadsheetml/2006/main" count="9" uniqueCount="9">
  <si>
    <t>TEMP</t>
  </si>
  <si>
    <t>CHAMBER</t>
  </si>
  <si>
    <t>BME680</t>
  </si>
  <si>
    <t>without offset</t>
  </si>
  <si>
    <t>absolute error</t>
  </si>
  <si>
    <t>TEMP with -3.5C offset</t>
  </si>
  <si>
    <t>average error in temp range</t>
  </si>
  <si>
    <t>average error all ranges</t>
  </si>
  <si>
    <t>measured on 03.03.2025 in electrical testing laboratory  in temperature chamber, manually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</si>
</sst>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9499615922453"/>
          <c:y val="4.1301130474321456E-2"/>
          <c:w val="0.76755391513709748"/>
          <c:h val="0.76644195934691595"/>
        </c:manualLayout>
      </c:layout>
      <c:scatterChart>
        <c:scatterStyle val="lineMarker"/>
        <c:varyColors val="0"/>
        <c:ser>
          <c:idx val="0"/>
          <c:order val="0"/>
          <c:tx>
            <c:v>BME measured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List1!$D$5:$D$116</c:f>
              <c:numCache>
                <c:formatCode>General</c:formatCode>
                <c:ptCount val="112"/>
                <c:pt idx="0">
                  <c:v>9.6</c:v>
                </c:pt>
                <c:pt idx="1">
                  <c:v>9.6</c:v>
                </c:pt>
                <c:pt idx="2">
                  <c:v>9.6</c:v>
                </c:pt>
                <c:pt idx="3">
                  <c:v>9.6</c:v>
                </c:pt>
                <c:pt idx="4">
                  <c:v>9.6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9.8000000000000007</c:v>
                </c:pt>
                <c:pt idx="8">
                  <c:v>9.8000000000000007</c:v>
                </c:pt>
                <c:pt idx="9">
                  <c:v>9.8000000000000007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14.3</c:v>
                </c:pt>
                <c:pt idx="21">
                  <c:v>14.3</c:v>
                </c:pt>
                <c:pt idx="22">
                  <c:v>14.3</c:v>
                </c:pt>
                <c:pt idx="23">
                  <c:v>14.3</c:v>
                </c:pt>
                <c:pt idx="24">
                  <c:v>14.3</c:v>
                </c:pt>
                <c:pt idx="25">
                  <c:v>14.3</c:v>
                </c:pt>
                <c:pt idx="26">
                  <c:v>14.2</c:v>
                </c:pt>
                <c:pt idx="27">
                  <c:v>14.2</c:v>
                </c:pt>
                <c:pt idx="28">
                  <c:v>14.2</c:v>
                </c:pt>
                <c:pt idx="29">
                  <c:v>14.2</c:v>
                </c:pt>
                <c:pt idx="30">
                  <c:v>14.2</c:v>
                </c:pt>
                <c:pt idx="31">
                  <c:v>16</c:v>
                </c:pt>
                <c:pt idx="32">
                  <c:v>16.2</c:v>
                </c:pt>
                <c:pt idx="33">
                  <c:v>16.3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16.399999999999999</c:v>
                </c:pt>
                <c:pt idx="39">
                  <c:v>16.399999999999999</c:v>
                </c:pt>
                <c:pt idx="40">
                  <c:v>16.3</c:v>
                </c:pt>
                <c:pt idx="41">
                  <c:v>18.3</c:v>
                </c:pt>
                <c:pt idx="42">
                  <c:v>18.3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18.399999999999999</c:v>
                </c:pt>
                <c:pt idx="47">
                  <c:v>18.399999999999999</c:v>
                </c:pt>
                <c:pt idx="48">
                  <c:v>18.399999999999999</c:v>
                </c:pt>
                <c:pt idx="49">
                  <c:v>18.399999999999999</c:v>
                </c:pt>
                <c:pt idx="50">
                  <c:v>18.2</c:v>
                </c:pt>
                <c:pt idx="51">
                  <c:v>20.5</c:v>
                </c:pt>
                <c:pt idx="52">
                  <c:v>20.5</c:v>
                </c:pt>
                <c:pt idx="53">
                  <c:v>20.5</c:v>
                </c:pt>
                <c:pt idx="54">
                  <c:v>20.5</c:v>
                </c:pt>
                <c:pt idx="55">
                  <c:v>20.5</c:v>
                </c:pt>
                <c:pt idx="56">
                  <c:v>20.5</c:v>
                </c:pt>
                <c:pt idx="57">
                  <c:v>20.5</c:v>
                </c:pt>
                <c:pt idx="58">
                  <c:v>20.3</c:v>
                </c:pt>
                <c:pt idx="59">
                  <c:v>20.3</c:v>
                </c:pt>
                <c:pt idx="60">
                  <c:v>20.5</c:v>
                </c:pt>
                <c:pt idx="61">
                  <c:v>22.2</c:v>
                </c:pt>
                <c:pt idx="62">
                  <c:v>22.3</c:v>
                </c:pt>
                <c:pt idx="63">
                  <c:v>22.4</c:v>
                </c:pt>
                <c:pt idx="64">
                  <c:v>22.6</c:v>
                </c:pt>
                <c:pt idx="65">
                  <c:v>22.6</c:v>
                </c:pt>
                <c:pt idx="66">
                  <c:v>22.6</c:v>
                </c:pt>
                <c:pt idx="67">
                  <c:v>22.6</c:v>
                </c:pt>
                <c:pt idx="68">
                  <c:v>22.5</c:v>
                </c:pt>
                <c:pt idx="69">
                  <c:v>22.5</c:v>
                </c:pt>
                <c:pt idx="70">
                  <c:v>22.5</c:v>
                </c:pt>
                <c:pt idx="71">
                  <c:v>24.1</c:v>
                </c:pt>
                <c:pt idx="72">
                  <c:v>24.1</c:v>
                </c:pt>
                <c:pt idx="73">
                  <c:v>24.1</c:v>
                </c:pt>
                <c:pt idx="74">
                  <c:v>24.1</c:v>
                </c:pt>
                <c:pt idx="75">
                  <c:v>24.2</c:v>
                </c:pt>
                <c:pt idx="76">
                  <c:v>24.1</c:v>
                </c:pt>
                <c:pt idx="77">
                  <c:v>24.1</c:v>
                </c:pt>
                <c:pt idx="78">
                  <c:v>24.1</c:v>
                </c:pt>
                <c:pt idx="79">
                  <c:v>24.1</c:v>
                </c:pt>
                <c:pt idx="80">
                  <c:v>24.1</c:v>
                </c:pt>
                <c:pt idx="81">
                  <c:v>26.4</c:v>
                </c:pt>
                <c:pt idx="82">
                  <c:v>26.4</c:v>
                </c:pt>
                <c:pt idx="83">
                  <c:v>26.4</c:v>
                </c:pt>
                <c:pt idx="84">
                  <c:v>26.5</c:v>
                </c:pt>
                <c:pt idx="85">
                  <c:v>26.5</c:v>
                </c:pt>
                <c:pt idx="86">
                  <c:v>26.4</c:v>
                </c:pt>
                <c:pt idx="87">
                  <c:v>26.4</c:v>
                </c:pt>
                <c:pt idx="88">
                  <c:v>26.4</c:v>
                </c:pt>
                <c:pt idx="89">
                  <c:v>26.3</c:v>
                </c:pt>
                <c:pt idx="90">
                  <c:v>26.2</c:v>
                </c:pt>
                <c:pt idx="91">
                  <c:v>28.5</c:v>
                </c:pt>
                <c:pt idx="92">
                  <c:v>28.5</c:v>
                </c:pt>
                <c:pt idx="93">
                  <c:v>28.5</c:v>
                </c:pt>
                <c:pt idx="94">
                  <c:v>28.5</c:v>
                </c:pt>
                <c:pt idx="95">
                  <c:v>28.5</c:v>
                </c:pt>
                <c:pt idx="96">
                  <c:v>28.5</c:v>
                </c:pt>
                <c:pt idx="97">
                  <c:v>28.4</c:v>
                </c:pt>
                <c:pt idx="98">
                  <c:v>28.3</c:v>
                </c:pt>
                <c:pt idx="99">
                  <c:v>28.3</c:v>
                </c:pt>
                <c:pt idx="100">
                  <c:v>28.3</c:v>
                </c:pt>
                <c:pt idx="101">
                  <c:v>28.3</c:v>
                </c:pt>
                <c:pt idx="102">
                  <c:v>30.3</c:v>
                </c:pt>
                <c:pt idx="103">
                  <c:v>30.3</c:v>
                </c:pt>
                <c:pt idx="104">
                  <c:v>30.3</c:v>
                </c:pt>
                <c:pt idx="105">
                  <c:v>30.3</c:v>
                </c:pt>
                <c:pt idx="106">
                  <c:v>30.3</c:v>
                </c:pt>
                <c:pt idx="107">
                  <c:v>30.3</c:v>
                </c:pt>
                <c:pt idx="108">
                  <c:v>30.3</c:v>
                </c:pt>
                <c:pt idx="109">
                  <c:v>30.3</c:v>
                </c:pt>
                <c:pt idx="110">
                  <c:v>30.3</c:v>
                </c:pt>
                <c:pt idx="111">
                  <c:v>30.3</c:v>
                </c:pt>
              </c:numCache>
            </c:numRef>
          </c:xVal>
          <c:yVal>
            <c:numRef>
              <c:f>List1!$H$5:$H$116</c:f>
              <c:numCache>
                <c:formatCode>General</c:formatCode>
                <c:ptCount val="112"/>
                <c:pt idx="0">
                  <c:v>12.14</c:v>
                </c:pt>
                <c:pt idx="1">
                  <c:v>12.11</c:v>
                </c:pt>
                <c:pt idx="2">
                  <c:v>12.09</c:v>
                </c:pt>
                <c:pt idx="3">
                  <c:v>12.08</c:v>
                </c:pt>
                <c:pt idx="4">
                  <c:v>12.1</c:v>
                </c:pt>
                <c:pt idx="5">
                  <c:v>12.11</c:v>
                </c:pt>
                <c:pt idx="6">
                  <c:v>12.07</c:v>
                </c:pt>
                <c:pt idx="7">
                  <c:v>12.08</c:v>
                </c:pt>
                <c:pt idx="8">
                  <c:v>12.01</c:v>
                </c:pt>
                <c:pt idx="9">
                  <c:v>12.02</c:v>
                </c:pt>
                <c:pt idx="10">
                  <c:v>13.9</c:v>
                </c:pt>
                <c:pt idx="11">
                  <c:v>13.93</c:v>
                </c:pt>
                <c:pt idx="12">
                  <c:v>13.93</c:v>
                </c:pt>
                <c:pt idx="13">
                  <c:v>13.91</c:v>
                </c:pt>
                <c:pt idx="14">
                  <c:v>14.13</c:v>
                </c:pt>
                <c:pt idx="15">
                  <c:v>14.03</c:v>
                </c:pt>
                <c:pt idx="16">
                  <c:v>14.01</c:v>
                </c:pt>
                <c:pt idx="17">
                  <c:v>14.02</c:v>
                </c:pt>
                <c:pt idx="18">
                  <c:v>14.06</c:v>
                </c:pt>
                <c:pt idx="19">
                  <c:v>14.05</c:v>
                </c:pt>
                <c:pt idx="20">
                  <c:v>16.100000000000001</c:v>
                </c:pt>
                <c:pt idx="21">
                  <c:v>16.14</c:v>
                </c:pt>
                <c:pt idx="22">
                  <c:v>16.149999999999999</c:v>
                </c:pt>
                <c:pt idx="23">
                  <c:v>16.3</c:v>
                </c:pt>
                <c:pt idx="24">
                  <c:v>16.22</c:v>
                </c:pt>
                <c:pt idx="25">
                  <c:v>16.21</c:v>
                </c:pt>
                <c:pt idx="26">
                  <c:v>16.170000000000002</c:v>
                </c:pt>
                <c:pt idx="27">
                  <c:v>16.170000000000002</c:v>
                </c:pt>
                <c:pt idx="28">
                  <c:v>16.170000000000002</c:v>
                </c:pt>
                <c:pt idx="29">
                  <c:v>16.130000000000003</c:v>
                </c:pt>
                <c:pt idx="30">
                  <c:v>16.100000000000001</c:v>
                </c:pt>
                <c:pt idx="31">
                  <c:v>17.29</c:v>
                </c:pt>
                <c:pt idx="32">
                  <c:v>17.399999999999999</c:v>
                </c:pt>
                <c:pt idx="33">
                  <c:v>17.5</c:v>
                </c:pt>
                <c:pt idx="34">
                  <c:v>17.939999999999998</c:v>
                </c:pt>
                <c:pt idx="35">
                  <c:v>18.130000000000003</c:v>
                </c:pt>
                <c:pt idx="36">
                  <c:v>18.079999999999998</c:v>
                </c:pt>
                <c:pt idx="37">
                  <c:v>18.09</c:v>
                </c:pt>
                <c:pt idx="38">
                  <c:v>18.079999999999998</c:v>
                </c:pt>
                <c:pt idx="39">
                  <c:v>18.05</c:v>
                </c:pt>
                <c:pt idx="40">
                  <c:v>18.02</c:v>
                </c:pt>
                <c:pt idx="41">
                  <c:v>20.18</c:v>
                </c:pt>
                <c:pt idx="42">
                  <c:v>20.37</c:v>
                </c:pt>
                <c:pt idx="43">
                  <c:v>20.29</c:v>
                </c:pt>
                <c:pt idx="44">
                  <c:v>20.3</c:v>
                </c:pt>
                <c:pt idx="45">
                  <c:v>20.3</c:v>
                </c:pt>
                <c:pt idx="46">
                  <c:v>20.329999999999998</c:v>
                </c:pt>
                <c:pt idx="47">
                  <c:v>20.36</c:v>
                </c:pt>
                <c:pt idx="48">
                  <c:v>20.34</c:v>
                </c:pt>
                <c:pt idx="49">
                  <c:v>20.34</c:v>
                </c:pt>
                <c:pt idx="50">
                  <c:v>20.29</c:v>
                </c:pt>
                <c:pt idx="51">
                  <c:v>22.16</c:v>
                </c:pt>
                <c:pt idx="52">
                  <c:v>22.19</c:v>
                </c:pt>
                <c:pt idx="53">
                  <c:v>22.23</c:v>
                </c:pt>
                <c:pt idx="54">
                  <c:v>22.25</c:v>
                </c:pt>
                <c:pt idx="55">
                  <c:v>22.25</c:v>
                </c:pt>
                <c:pt idx="56">
                  <c:v>22.24</c:v>
                </c:pt>
                <c:pt idx="57">
                  <c:v>22.24</c:v>
                </c:pt>
                <c:pt idx="58">
                  <c:v>22.25</c:v>
                </c:pt>
                <c:pt idx="59">
                  <c:v>22.25</c:v>
                </c:pt>
                <c:pt idx="60">
                  <c:v>22.3</c:v>
                </c:pt>
                <c:pt idx="61">
                  <c:v>23.4</c:v>
                </c:pt>
                <c:pt idx="62">
                  <c:v>23.5</c:v>
                </c:pt>
                <c:pt idx="63">
                  <c:v>23.63</c:v>
                </c:pt>
                <c:pt idx="64">
                  <c:v>23.92</c:v>
                </c:pt>
                <c:pt idx="65">
                  <c:v>23.93</c:v>
                </c:pt>
                <c:pt idx="66">
                  <c:v>23.92</c:v>
                </c:pt>
                <c:pt idx="67">
                  <c:v>23.96</c:v>
                </c:pt>
                <c:pt idx="68">
                  <c:v>24</c:v>
                </c:pt>
                <c:pt idx="69">
                  <c:v>24.01</c:v>
                </c:pt>
                <c:pt idx="70">
                  <c:v>24.04</c:v>
                </c:pt>
                <c:pt idx="71">
                  <c:v>26.24</c:v>
                </c:pt>
                <c:pt idx="72">
                  <c:v>26.25</c:v>
                </c:pt>
                <c:pt idx="73">
                  <c:v>26.21</c:v>
                </c:pt>
                <c:pt idx="74">
                  <c:v>26.21</c:v>
                </c:pt>
                <c:pt idx="75">
                  <c:v>26.38</c:v>
                </c:pt>
                <c:pt idx="76">
                  <c:v>26.3</c:v>
                </c:pt>
                <c:pt idx="77">
                  <c:v>26.23</c:v>
                </c:pt>
                <c:pt idx="78">
                  <c:v>26.22</c:v>
                </c:pt>
                <c:pt idx="79">
                  <c:v>26.2</c:v>
                </c:pt>
                <c:pt idx="80">
                  <c:v>26.2</c:v>
                </c:pt>
                <c:pt idx="81">
                  <c:v>27.8</c:v>
                </c:pt>
                <c:pt idx="82">
                  <c:v>27.81</c:v>
                </c:pt>
                <c:pt idx="83">
                  <c:v>27.82</c:v>
                </c:pt>
                <c:pt idx="84">
                  <c:v>28.03</c:v>
                </c:pt>
                <c:pt idx="85">
                  <c:v>27.94</c:v>
                </c:pt>
                <c:pt idx="86">
                  <c:v>27.91</c:v>
                </c:pt>
                <c:pt idx="87">
                  <c:v>27.89</c:v>
                </c:pt>
                <c:pt idx="88">
                  <c:v>27.88</c:v>
                </c:pt>
                <c:pt idx="89">
                  <c:v>27.84</c:v>
                </c:pt>
                <c:pt idx="90">
                  <c:v>27.78</c:v>
                </c:pt>
                <c:pt idx="91">
                  <c:v>29.79</c:v>
                </c:pt>
                <c:pt idx="92">
                  <c:v>29.75</c:v>
                </c:pt>
                <c:pt idx="93">
                  <c:v>29.74</c:v>
                </c:pt>
                <c:pt idx="94">
                  <c:v>29.77</c:v>
                </c:pt>
                <c:pt idx="95">
                  <c:v>29.76</c:v>
                </c:pt>
                <c:pt idx="96">
                  <c:v>29.73</c:v>
                </c:pt>
                <c:pt idx="97">
                  <c:v>29.7</c:v>
                </c:pt>
                <c:pt idx="98">
                  <c:v>29.66</c:v>
                </c:pt>
                <c:pt idx="99">
                  <c:v>29.66</c:v>
                </c:pt>
                <c:pt idx="100">
                  <c:v>29.71</c:v>
                </c:pt>
                <c:pt idx="101">
                  <c:v>29.67</c:v>
                </c:pt>
                <c:pt idx="102">
                  <c:v>31.62</c:v>
                </c:pt>
                <c:pt idx="103">
                  <c:v>31.58</c:v>
                </c:pt>
                <c:pt idx="104">
                  <c:v>31.54</c:v>
                </c:pt>
                <c:pt idx="105">
                  <c:v>31.55</c:v>
                </c:pt>
                <c:pt idx="106">
                  <c:v>31.59</c:v>
                </c:pt>
                <c:pt idx="107">
                  <c:v>31.55</c:v>
                </c:pt>
                <c:pt idx="108">
                  <c:v>31.54</c:v>
                </c:pt>
                <c:pt idx="109">
                  <c:v>31.54</c:v>
                </c:pt>
                <c:pt idx="110">
                  <c:v>31.54</c:v>
                </c:pt>
                <c:pt idx="111">
                  <c:v>31.55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9-40FD-B8FA-E4FE789E183F}"/>
            </c:ext>
          </c:extLst>
        </c:ser>
        <c:ser>
          <c:idx val="3"/>
          <c:order val="3"/>
          <c:tx>
            <c:v>Average measured values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(List1!$D$14,List1!$D$24,List1!$D$35,List1!$D$45,List1!$D$55,List1!$D$65,List1!$D$75,List1!$D$85,List1!$D$95,List1!$D$106,List1!$D$116)</c:f>
              <c:numCache>
                <c:formatCode>General</c:formatCode>
                <c:ptCount val="11"/>
                <c:pt idx="0">
                  <c:v>9.8000000000000007</c:v>
                </c:pt>
                <c:pt idx="1">
                  <c:v>12</c:v>
                </c:pt>
                <c:pt idx="2">
                  <c:v>14.2</c:v>
                </c:pt>
                <c:pt idx="3">
                  <c:v>16.3</c:v>
                </c:pt>
                <c:pt idx="4">
                  <c:v>18.2</c:v>
                </c:pt>
                <c:pt idx="5">
                  <c:v>20.5</c:v>
                </c:pt>
                <c:pt idx="6">
                  <c:v>22.5</c:v>
                </c:pt>
                <c:pt idx="7">
                  <c:v>24.1</c:v>
                </c:pt>
                <c:pt idx="8">
                  <c:v>26.2</c:v>
                </c:pt>
                <c:pt idx="9">
                  <c:v>28.3</c:v>
                </c:pt>
                <c:pt idx="10">
                  <c:v>30.3</c:v>
                </c:pt>
              </c:numCache>
            </c:numRef>
          </c:xVal>
          <c:yVal>
            <c:numRef>
              <c:f>(List1!$I$14,List1!$I$24,List1!$I$35,List1!$I$45,List1!$I$55,List1!$I$65,List1!$I$75,List1!$I$85,List1!$I$95,List1!$I$106,List1!$I$116)</c:f>
              <c:numCache>
                <c:formatCode>General</c:formatCode>
                <c:ptCount val="11"/>
                <c:pt idx="0">
                  <c:v>12.081</c:v>
                </c:pt>
                <c:pt idx="1">
                  <c:v>13.997</c:v>
                </c:pt>
                <c:pt idx="2">
                  <c:v>16.176000000000002</c:v>
                </c:pt>
                <c:pt idx="3">
                  <c:v>17.858000000000001</c:v>
                </c:pt>
                <c:pt idx="4">
                  <c:v>20.309999999999999</c:v>
                </c:pt>
                <c:pt idx="5">
                  <c:v>22.236000000000001</c:v>
                </c:pt>
                <c:pt idx="6">
                  <c:v>23.831</c:v>
                </c:pt>
                <c:pt idx="7">
                  <c:v>26.244</c:v>
                </c:pt>
                <c:pt idx="8">
                  <c:v>27.869999999999997</c:v>
                </c:pt>
                <c:pt idx="9">
                  <c:v>29.714999999999996</c:v>
                </c:pt>
                <c:pt idx="10">
                  <c:v>31.560000000000002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9-40FD-B8FA-E4FE789E1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087"/>
        <c:axId val="6313487"/>
      </c:scatterChart>
      <c:scatterChart>
        <c:scatterStyle val="lineMarker"/>
        <c:varyColors val="0"/>
        <c:ser>
          <c:idx val="1"/>
          <c:order val="1"/>
          <c:tx>
            <c:v>ABSOLUTE ERROR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List1!$D$5:$D$116</c:f>
              <c:numCache>
                <c:formatCode>General</c:formatCode>
                <c:ptCount val="112"/>
                <c:pt idx="0">
                  <c:v>9.6</c:v>
                </c:pt>
                <c:pt idx="1">
                  <c:v>9.6</c:v>
                </c:pt>
                <c:pt idx="2">
                  <c:v>9.6</c:v>
                </c:pt>
                <c:pt idx="3">
                  <c:v>9.6</c:v>
                </c:pt>
                <c:pt idx="4">
                  <c:v>9.6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9.8000000000000007</c:v>
                </c:pt>
                <c:pt idx="8">
                  <c:v>9.8000000000000007</c:v>
                </c:pt>
                <c:pt idx="9">
                  <c:v>9.8000000000000007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14.3</c:v>
                </c:pt>
                <c:pt idx="21">
                  <c:v>14.3</c:v>
                </c:pt>
                <c:pt idx="22">
                  <c:v>14.3</c:v>
                </c:pt>
                <c:pt idx="23">
                  <c:v>14.3</c:v>
                </c:pt>
                <c:pt idx="24">
                  <c:v>14.3</c:v>
                </c:pt>
                <c:pt idx="25">
                  <c:v>14.3</c:v>
                </c:pt>
                <c:pt idx="26">
                  <c:v>14.2</c:v>
                </c:pt>
                <c:pt idx="27">
                  <c:v>14.2</c:v>
                </c:pt>
                <c:pt idx="28">
                  <c:v>14.2</c:v>
                </c:pt>
                <c:pt idx="29">
                  <c:v>14.2</c:v>
                </c:pt>
                <c:pt idx="30">
                  <c:v>14.2</c:v>
                </c:pt>
                <c:pt idx="31">
                  <c:v>16</c:v>
                </c:pt>
                <c:pt idx="32">
                  <c:v>16.2</c:v>
                </c:pt>
                <c:pt idx="33">
                  <c:v>16.3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16.399999999999999</c:v>
                </c:pt>
                <c:pt idx="39">
                  <c:v>16.399999999999999</c:v>
                </c:pt>
                <c:pt idx="40">
                  <c:v>16.3</c:v>
                </c:pt>
                <c:pt idx="41">
                  <c:v>18.3</c:v>
                </c:pt>
                <c:pt idx="42">
                  <c:v>18.3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18.399999999999999</c:v>
                </c:pt>
                <c:pt idx="47">
                  <c:v>18.399999999999999</c:v>
                </c:pt>
                <c:pt idx="48">
                  <c:v>18.399999999999999</c:v>
                </c:pt>
                <c:pt idx="49">
                  <c:v>18.399999999999999</c:v>
                </c:pt>
                <c:pt idx="50">
                  <c:v>18.2</c:v>
                </c:pt>
                <c:pt idx="51">
                  <c:v>20.5</c:v>
                </c:pt>
                <c:pt idx="52">
                  <c:v>20.5</c:v>
                </c:pt>
                <c:pt idx="53">
                  <c:v>20.5</c:v>
                </c:pt>
                <c:pt idx="54">
                  <c:v>20.5</c:v>
                </c:pt>
                <c:pt idx="55">
                  <c:v>20.5</c:v>
                </c:pt>
                <c:pt idx="56">
                  <c:v>20.5</c:v>
                </c:pt>
                <c:pt idx="57">
                  <c:v>20.5</c:v>
                </c:pt>
                <c:pt idx="58">
                  <c:v>20.3</c:v>
                </c:pt>
                <c:pt idx="59">
                  <c:v>20.3</c:v>
                </c:pt>
                <c:pt idx="60">
                  <c:v>20.5</c:v>
                </c:pt>
                <c:pt idx="61">
                  <c:v>22.2</c:v>
                </c:pt>
                <c:pt idx="62">
                  <c:v>22.3</c:v>
                </c:pt>
                <c:pt idx="63">
                  <c:v>22.4</c:v>
                </c:pt>
                <c:pt idx="64">
                  <c:v>22.6</c:v>
                </c:pt>
                <c:pt idx="65">
                  <c:v>22.6</c:v>
                </c:pt>
                <c:pt idx="66">
                  <c:v>22.6</c:v>
                </c:pt>
                <c:pt idx="67">
                  <c:v>22.6</c:v>
                </c:pt>
                <c:pt idx="68">
                  <c:v>22.5</c:v>
                </c:pt>
                <c:pt idx="69">
                  <c:v>22.5</c:v>
                </c:pt>
                <c:pt idx="70">
                  <c:v>22.5</c:v>
                </c:pt>
                <c:pt idx="71">
                  <c:v>24.1</c:v>
                </c:pt>
                <c:pt idx="72">
                  <c:v>24.1</c:v>
                </c:pt>
                <c:pt idx="73">
                  <c:v>24.1</c:v>
                </c:pt>
                <c:pt idx="74">
                  <c:v>24.1</c:v>
                </c:pt>
                <c:pt idx="75">
                  <c:v>24.2</c:v>
                </c:pt>
                <c:pt idx="76">
                  <c:v>24.1</c:v>
                </c:pt>
                <c:pt idx="77">
                  <c:v>24.1</c:v>
                </c:pt>
                <c:pt idx="78">
                  <c:v>24.1</c:v>
                </c:pt>
                <c:pt idx="79">
                  <c:v>24.1</c:v>
                </c:pt>
                <c:pt idx="80">
                  <c:v>24.1</c:v>
                </c:pt>
                <c:pt idx="81">
                  <c:v>26.4</c:v>
                </c:pt>
                <c:pt idx="82">
                  <c:v>26.4</c:v>
                </c:pt>
                <c:pt idx="83">
                  <c:v>26.4</c:v>
                </c:pt>
                <c:pt idx="84">
                  <c:v>26.5</c:v>
                </c:pt>
                <c:pt idx="85">
                  <c:v>26.5</c:v>
                </c:pt>
                <c:pt idx="86">
                  <c:v>26.4</c:v>
                </c:pt>
                <c:pt idx="87">
                  <c:v>26.4</c:v>
                </c:pt>
                <c:pt idx="88">
                  <c:v>26.4</c:v>
                </c:pt>
                <c:pt idx="89">
                  <c:v>26.3</c:v>
                </c:pt>
                <c:pt idx="90">
                  <c:v>26.2</c:v>
                </c:pt>
                <c:pt idx="91">
                  <c:v>28.5</c:v>
                </c:pt>
                <c:pt idx="92">
                  <c:v>28.5</c:v>
                </c:pt>
                <c:pt idx="93">
                  <c:v>28.5</c:v>
                </c:pt>
                <c:pt idx="94">
                  <c:v>28.5</c:v>
                </c:pt>
                <c:pt idx="95">
                  <c:v>28.5</c:v>
                </c:pt>
                <c:pt idx="96">
                  <c:v>28.5</c:v>
                </c:pt>
                <c:pt idx="97">
                  <c:v>28.4</c:v>
                </c:pt>
                <c:pt idx="98">
                  <c:v>28.3</c:v>
                </c:pt>
                <c:pt idx="99">
                  <c:v>28.3</c:v>
                </c:pt>
                <c:pt idx="100">
                  <c:v>28.3</c:v>
                </c:pt>
                <c:pt idx="101">
                  <c:v>28.3</c:v>
                </c:pt>
                <c:pt idx="102">
                  <c:v>30.3</c:v>
                </c:pt>
                <c:pt idx="103">
                  <c:v>30.3</c:v>
                </c:pt>
                <c:pt idx="104">
                  <c:v>30.3</c:v>
                </c:pt>
                <c:pt idx="105">
                  <c:v>30.3</c:v>
                </c:pt>
                <c:pt idx="106">
                  <c:v>30.3</c:v>
                </c:pt>
                <c:pt idx="107">
                  <c:v>30.3</c:v>
                </c:pt>
                <c:pt idx="108">
                  <c:v>30.3</c:v>
                </c:pt>
                <c:pt idx="109">
                  <c:v>30.3</c:v>
                </c:pt>
                <c:pt idx="110">
                  <c:v>30.3</c:v>
                </c:pt>
                <c:pt idx="111">
                  <c:v>30.3</c:v>
                </c:pt>
              </c:numCache>
            </c:numRef>
          </c:xVal>
          <c:yVal>
            <c:numRef>
              <c:f>List1!$J$5:$J$116</c:f>
              <c:numCache>
                <c:formatCode>General</c:formatCode>
                <c:ptCount val="112"/>
                <c:pt idx="0">
                  <c:v>2.5400000000000009</c:v>
                </c:pt>
                <c:pt idx="1">
                  <c:v>2.5099999999999998</c:v>
                </c:pt>
                <c:pt idx="2">
                  <c:v>2.4900000000000002</c:v>
                </c:pt>
                <c:pt idx="3">
                  <c:v>2.4800000000000004</c:v>
                </c:pt>
                <c:pt idx="4">
                  <c:v>2.5</c:v>
                </c:pt>
                <c:pt idx="5">
                  <c:v>2.3099999999999987</c:v>
                </c:pt>
                <c:pt idx="6">
                  <c:v>2.2699999999999996</c:v>
                </c:pt>
                <c:pt idx="7">
                  <c:v>2.2799999999999994</c:v>
                </c:pt>
                <c:pt idx="8">
                  <c:v>2.2099999999999991</c:v>
                </c:pt>
                <c:pt idx="9">
                  <c:v>2.2199999999999989</c:v>
                </c:pt>
                <c:pt idx="10">
                  <c:v>1.9000000000000004</c:v>
                </c:pt>
                <c:pt idx="11">
                  <c:v>1.9299999999999997</c:v>
                </c:pt>
                <c:pt idx="12">
                  <c:v>1.9299999999999997</c:v>
                </c:pt>
                <c:pt idx="13">
                  <c:v>1.9100000000000001</c:v>
                </c:pt>
                <c:pt idx="14">
                  <c:v>2.1300000000000008</c:v>
                </c:pt>
                <c:pt idx="15">
                  <c:v>2.0299999999999994</c:v>
                </c:pt>
                <c:pt idx="16">
                  <c:v>2.0099999999999998</c:v>
                </c:pt>
                <c:pt idx="17">
                  <c:v>2.0199999999999996</c:v>
                </c:pt>
                <c:pt idx="18">
                  <c:v>2.0600000000000005</c:v>
                </c:pt>
                <c:pt idx="19">
                  <c:v>2.0500000000000007</c:v>
                </c:pt>
                <c:pt idx="20">
                  <c:v>1.8000000000000007</c:v>
                </c:pt>
                <c:pt idx="21">
                  <c:v>1.8399999999999999</c:v>
                </c:pt>
                <c:pt idx="22">
                  <c:v>1.8499999999999979</c:v>
                </c:pt>
                <c:pt idx="23">
                  <c:v>2</c:v>
                </c:pt>
                <c:pt idx="24">
                  <c:v>1.9199999999999982</c:v>
                </c:pt>
                <c:pt idx="25">
                  <c:v>1.9100000000000001</c:v>
                </c:pt>
                <c:pt idx="26">
                  <c:v>1.9700000000000024</c:v>
                </c:pt>
                <c:pt idx="27">
                  <c:v>1.9700000000000024</c:v>
                </c:pt>
                <c:pt idx="28">
                  <c:v>1.9700000000000024</c:v>
                </c:pt>
                <c:pt idx="29">
                  <c:v>1.9300000000000033</c:v>
                </c:pt>
                <c:pt idx="30">
                  <c:v>1.9000000000000021</c:v>
                </c:pt>
                <c:pt idx="31">
                  <c:v>1.2899999999999991</c:v>
                </c:pt>
                <c:pt idx="32">
                  <c:v>1.1999999999999993</c:v>
                </c:pt>
                <c:pt idx="33">
                  <c:v>1.1999999999999993</c:v>
                </c:pt>
                <c:pt idx="34">
                  <c:v>1.4399999999999977</c:v>
                </c:pt>
                <c:pt idx="35">
                  <c:v>1.6300000000000026</c:v>
                </c:pt>
                <c:pt idx="36">
                  <c:v>1.5799999999999983</c:v>
                </c:pt>
                <c:pt idx="37">
                  <c:v>1.5899999999999999</c:v>
                </c:pt>
                <c:pt idx="38">
                  <c:v>1.6799999999999997</c:v>
                </c:pt>
                <c:pt idx="39">
                  <c:v>1.6500000000000021</c:v>
                </c:pt>
                <c:pt idx="40">
                  <c:v>1.7199999999999989</c:v>
                </c:pt>
                <c:pt idx="41">
                  <c:v>1.879999999999999</c:v>
                </c:pt>
                <c:pt idx="42">
                  <c:v>2.0700000000000003</c:v>
                </c:pt>
                <c:pt idx="43">
                  <c:v>1.9899999999999984</c:v>
                </c:pt>
                <c:pt idx="44">
                  <c:v>2</c:v>
                </c:pt>
                <c:pt idx="45">
                  <c:v>2</c:v>
                </c:pt>
                <c:pt idx="46">
                  <c:v>1.9299999999999997</c:v>
                </c:pt>
                <c:pt idx="47">
                  <c:v>1.9600000000000009</c:v>
                </c:pt>
                <c:pt idx="48">
                  <c:v>1.9400000000000013</c:v>
                </c:pt>
                <c:pt idx="49">
                  <c:v>1.9400000000000013</c:v>
                </c:pt>
                <c:pt idx="50">
                  <c:v>2.09</c:v>
                </c:pt>
                <c:pt idx="51">
                  <c:v>1.6600000000000001</c:v>
                </c:pt>
                <c:pt idx="52">
                  <c:v>1.6900000000000013</c:v>
                </c:pt>
                <c:pt idx="53">
                  <c:v>1.7300000000000004</c:v>
                </c:pt>
                <c:pt idx="54">
                  <c:v>1.75</c:v>
                </c:pt>
                <c:pt idx="55">
                  <c:v>1.75</c:v>
                </c:pt>
                <c:pt idx="56">
                  <c:v>1.7399999999999984</c:v>
                </c:pt>
                <c:pt idx="57">
                  <c:v>1.7399999999999984</c:v>
                </c:pt>
                <c:pt idx="58">
                  <c:v>1.9499999999999993</c:v>
                </c:pt>
                <c:pt idx="59">
                  <c:v>1.9499999999999993</c:v>
                </c:pt>
                <c:pt idx="60">
                  <c:v>1.8000000000000007</c:v>
                </c:pt>
                <c:pt idx="61">
                  <c:v>1.1999999999999993</c:v>
                </c:pt>
                <c:pt idx="62">
                  <c:v>1.1999999999999993</c:v>
                </c:pt>
                <c:pt idx="63">
                  <c:v>1.2300000000000004</c:v>
                </c:pt>
                <c:pt idx="64">
                  <c:v>1.3200000000000003</c:v>
                </c:pt>
                <c:pt idx="65">
                  <c:v>1.3299999999999983</c:v>
                </c:pt>
                <c:pt idx="66">
                  <c:v>1.3200000000000003</c:v>
                </c:pt>
                <c:pt idx="67">
                  <c:v>1.3599999999999994</c:v>
                </c:pt>
                <c:pt idx="68">
                  <c:v>1.5</c:v>
                </c:pt>
                <c:pt idx="69">
                  <c:v>1.5100000000000016</c:v>
                </c:pt>
                <c:pt idx="70">
                  <c:v>1.5399999999999991</c:v>
                </c:pt>
                <c:pt idx="71">
                  <c:v>2.139999999999997</c:v>
                </c:pt>
                <c:pt idx="72">
                  <c:v>2.1499999999999986</c:v>
                </c:pt>
                <c:pt idx="73">
                  <c:v>2.1099999999999994</c:v>
                </c:pt>
                <c:pt idx="74">
                  <c:v>2.1099999999999994</c:v>
                </c:pt>
                <c:pt idx="75">
                  <c:v>2.1799999999999997</c:v>
                </c:pt>
                <c:pt idx="76">
                  <c:v>2.1999999999999993</c:v>
                </c:pt>
                <c:pt idx="77">
                  <c:v>2.129999999999999</c:v>
                </c:pt>
                <c:pt idx="78">
                  <c:v>2.1199999999999974</c:v>
                </c:pt>
                <c:pt idx="79">
                  <c:v>2.0999999999999979</c:v>
                </c:pt>
                <c:pt idx="80">
                  <c:v>2.0999999999999979</c:v>
                </c:pt>
                <c:pt idx="81">
                  <c:v>1.4000000000000021</c:v>
                </c:pt>
                <c:pt idx="82">
                  <c:v>1.4100000000000001</c:v>
                </c:pt>
                <c:pt idx="83">
                  <c:v>1.4200000000000017</c:v>
                </c:pt>
                <c:pt idx="84">
                  <c:v>1.5300000000000011</c:v>
                </c:pt>
                <c:pt idx="85">
                  <c:v>1.4400000000000013</c:v>
                </c:pt>
                <c:pt idx="86">
                  <c:v>1.5100000000000016</c:v>
                </c:pt>
                <c:pt idx="87">
                  <c:v>1.490000000000002</c:v>
                </c:pt>
                <c:pt idx="88">
                  <c:v>1.4800000000000004</c:v>
                </c:pt>
                <c:pt idx="89">
                  <c:v>1.5399999999999991</c:v>
                </c:pt>
                <c:pt idx="90">
                  <c:v>1.5800000000000018</c:v>
                </c:pt>
                <c:pt idx="91">
                  <c:v>1.2899999999999991</c:v>
                </c:pt>
                <c:pt idx="92">
                  <c:v>1.25</c:v>
                </c:pt>
                <c:pt idx="93">
                  <c:v>1.2399999999999984</c:v>
                </c:pt>
                <c:pt idx="94">
                  <c:v>1.2699999999999996</c:v>
                </c:pt>
                <c:pt idx="95">
                  <c:v>1.2600000000000016</c:v>
                </c:pt>
                <c:pt idx="96">
                  <c:v>1.2300000000000004</c:v>
                </c:pt>
                <c:pt idx="97">
                  <c:v>1.3000000000000007</c:v>
                </c:pt>
                <c:pt idx="98">
                  <c:v>1.3599999999999994</c:v>
                </c:pt>
                <c:pt idx="99">
                  <c:v>1.3599999999999994</c:v>
                </c:pt>
                <c:pt idx="100">
                  <c:v>1.4100000000000001</c:v>
                </c:pt>
                <c:pt idx="101">
                  <c:v>1.370000000000001</c:v>
                </c:pt>
                <c:pt idx="102">
                  <c:v>1.3200000000000003</c:v>
                </c:pt>
                <c:pt idx="103">
                  <c:v>1.2799999999999976</c:v>
                </c:pt>
                <c:pt idx="104">
                  <c:v>1.2399999999999984</c:v>
                </c:pt>
                <c:pt idx="105">
                  <c:v>1.25</c:v>
                </c:pt>
                <c:pt idx="106">
                  <c:v>1.2899999999999991</c:v>
                </c:pt>
                <c:pt idx="107">
                  <c:v>1.25</c:v>
                </c:pt>
                <c:pt idx="108">
                  <c:v>1.2399999999999984</c:v>
                </c:pt>
                <c:pt idx="109">
                  <c:v>1.2399999999999984</c:v>
                </c:pt>
                <c:pt idx="110">
                  <c:v>1.2399999999999984</c:v>
                </c:pt>
                <c:pt idx="111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9-40FD-B8FA-E4FE789E183F}"/>
            </c:ext>
          </c:extLst>
        </c:ser>
        <c:ser>
          <c:idx val="2"/>
          <c:order val="2"/>
          <c:tx>
            <c:v>AVERAGE ABSOLUTE ERROR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(List1!$D$14,List1!$D$24,List1!$D$35,List1!$D$45,List1!$D$55,List1!$D$65,List1!$D$75,List1!$D$85,List1!$D$95,List1!$D$106,List1!$D$116)</c:f>
              <c:numCache>
                <c:formatCode>General</c:formatCode>
                <c:ptCount val="11"/>
                <c:pt idx="0">
                  <c:v>9.8000000000000007</c:v>
                </c:pt>
                <c:pt idx="1">
                  <c:v>12</c:v>
                </c:pt>
                <c:pt idx="2">
                  <c:v>14.2</c:v>
                </c:pt>
                <c:pt idx="3">
                  <c:v>16.3</c:v>
                </c:pt>
                <c:pt idx="4">
                  <c:v>18.2</c:v>
                </c:pt>
                <c:pt idx="5">
                  <c:v>20.5</c:v>
                </c:pt>
                <c:pt idx="6">
                  <c:v>22.5</c:v>
                </c:pt>
                <c:pt idx="7">
                  <c:v>24.1</c:v>
                </c:pt>
                <c:pt idx="8">
                  <c:v>26.2</c:v>
                </c:pt>
                <c:pt idx="9">
                  <c:v>28.3</c:v>
                </c:pt>
                <c:pt idx="10">
                  <c:v>30.3</c:v>
                </c:pt>
              </c:numCache>
            </c:numRef>
          </c:xVal>
          <c:yVal>
            <c:numRef>
              <c:f>(List1!$K$14,List1!$K$24,List1!$K$35,List1!$K$45,List1!$K$55,List1!$K$65,List1!$K$75,List1!$K$85,List1!$K$95,List1!$K$106,List1!$K$116)</c:f>
              <c:numCache>
                <c:formatCode>General</c:formatCode>
                <c:ptCount val="11"/>
                <c:pt idx="0">
                  <c:v>2.3810000000000002</c:v>
                </c:pt>
                <c:pt idx="1">
                  <c:v>1.9970000000000003</c:v>
                </c:pt>
                <c:pt idx="2">
                  <c:v>1.9145454545454554</c:v>
                </c:pt>
                <c:pt idx="3">
                  <c:v>1.4979999999999998</c:v>
                </c:pt>
                <c:pt idx="4">
                  <c:v>1.98</c:v>
                </c:pt>
                <c:pt idx="5">
                  <c:v>1.7759999999999998</c:v>
                </c:pt>
                <c:pt idx="6">
                  <c:v>1.3509999999999998</c:v>
                </c:pt>
                <c:pt idx="7">
                  <c:v>2.1339999999999986</c:v>
                </c:pt>
                <c:pt idx="8">
                  <c:v>1.4800000000000011</c:v>
                </c:pt>
                <c:pt idx="9">
                  <c:v>1.3036363636363637</c:v>
                </c:pt>
                <c:pt idx="10">
                  <c:v>1.2599999999999991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B9-40FD-B8FA-E4FE789E1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195247"/>
        <c:axId val="14438783"/>
      </c:scatterChart>
      <c:valAx>
        <c:axId val="6311087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Chamber</a:t>
                </a:r>
                <a:r>
                  <a:rPr lang="en-US" baseline="0"/>
                  <a:t> temperature C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13487"/>
        <c:crosses val="autoZero"/>
        <c:crossBetween val="midCat"/>
        <c:majorUnit val="2"/>
      </c:valAx>
      <c:valAx>
        <c:axId val="6313487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BME temperature C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11087"/>
        <c:crosses val="autoZero"/>
        <c:crossBetween val="midCat"/>
        <c:majorUnit val="2"/>
      </c:valAx>
      <c:valAx>
        <c:axId val="144387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ABSOLUTE ERROR C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93195247"/>
        <c:crosses val="max"/>
        <c:crossBetween val="midCat"/>
        <c:majorUnit val="0.2"/>
      </c:valAx>
      <c:valAx>
        <c:axId val="1293195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43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8175134531706678"/>
          <c:w val="1"/>
          <c:h val="7.0605132691746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1143000</xdr:colOff>
      <xdr:row>8</xdr:row>
      <xdr:rowOff>68506</xdr:rowOff>
    </xdr:from>
    <xdr:to>
      <xdr:col>25</xdr:col>
      <xdr:colOff>124239</xdr:colOff>
      <xdr:row>35</xdr:row>
      <xdr:rowOff>57977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54E082C-E022-A5D1-19D3-01C42FE5A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D83A-DB47-4658-9DD9-56E2E493652E}">
  <dimension ref="A1:M116"/>
  <sheetViews>
    <sheetView tabSelected="1" zoomScale="115" zoomScaleNormal="115" workbookViewId="0">
      <selection activeCell="B10" sqref="B10"/>
    </sheetView>
  </sheetViews>
  <sheetFormatPr defaultRowHeight="14.4" x14ac:dyDescent="0.3"/>
  <cols>
    <col min="4" max="4" width="9.44140625" bestFit="1" customWidth="1"/>
    <col min="6" max="6" width="20.33203125" bestFit="1" customWidth="1"/>
    <col min="10" max="10" width="13.5546875" customWidth="1"/>
    <col min="11" max="11" width="25.5546875" bestFit="1" customWidth="1"/>
    <col min="13" max="13" width="22.109375" bestFit="1" customWidth="1"/>
  </cols>
  <sheetData>
    <row r="1" spans="1:11" x14ac:dyDescent="0.3">
      <c r="A1" t="s">
        <v>8</v>
      </c>
    </row>
    <row r="2" spans="1:11" ht="15" thickBot="1" x14ac:dyDescent="0.35"/>
    <row r="3" spans="1:11" x14ac:dyDescent="0.3">
      <c r="D3" s="10" t="s">
        <v>1</v>
      </c>
      <c r="F3" s="1" t="s">
        <v>2</v>
      </c>
      <c r="G3" s="2"/>
      <c r="H3" s="3"/>
    </row>
    <row r="4" spans="1:11" x14ac:dyDescent="0.3">
      <c r="D4" s="11" t="s">
        <v>0</v>
      </c>
      <c r="F4" s="4" t="s">
        <v>5</v>
      </c>
      <c r="G4" s="5"/>
      <c r="H4" s="6" t="s">
        <v>3</v>
      </c>
      <c r="J4" t="s">
        <v>4</v>
      </c>
      <c r="K4" t="s">
        <v>6</v>
      </c>
    </row>
    <row r="5" spans="1:11" x14ac:dyDescent="0.3">
      <c r="D5" s="11">
        <v>9.6</v>
      </c>
      <c r="F5" s="4">
        <v>8.64</v>
      </c>
      <c r="G5" s="5"/>
      <c r="H5" s="6">
        <f>F5+3.5</f>
        <v>12.14</v>
      </c>
      <c r="J5">
        <f>ABS(D5-H5)</f>
        <v>2.5400000000000009</v>
      </c>
    </row>
    <row r="6" spans="1:11" x14ac:dyDescent="0.3">
      <c r="D6" s="11">
        <v>9.6</v>
      </c>
      <c r="F6" s="4">
        <v>8.61</v>
      </c>
      <c r="G6" s="5"/>
      <c r="H6" s="6">
        <f t="shared" ref="H6:H69" si="0">F6+3.5</f>
        <v>12.11</v>
      </c>
      <c r="J6">
        <f t="shared" ref="J6:J69" si="1">ABS(D6-H6)</f>
        <v>2.5099999999999998</v>
      </c>
    </row>
    <row r="7" spans="1:11" x14ac:dyDescent="0.3">
      <c r="D7" s="11">
        <v>9.6</v>
      </c>
      <c r="F7" s="4">
        <v>8.59</v>
      </c>
      <c r="G7" s="5"/>
      <c r="H7" s="6">
        <f t="shared" si="0"/>
        <v>12.09</v>
      </c>
      <c r="J7">
        <f t="shared" si="1"/>
        <v>2.4900000000000002</v>
      </c>
    </row>
    <row r="8" spans="1:11" x14ac:dyDescent="0.3">
      <c r="D8" s="11">
        <v>9.6</v>
      </c>
      <c r="F8" s="4">
        <v>8.58</v>
      </c>
      <c r="G8" s="5"/>
      <c r="H8" s="6">
        <f t="shared" si="0"/>
        <v>12.08</v>
      </c>
      <c r="J8">
        <f t="shared" si="1"/>
        <v>2.4800000000000004</v>
      </c>
    </row>
    <row r="9" spans="1:11" x14ac:dyDescent="0.3">
      <c r="D9" s="11">
        <v>9.6</v>
      </c>
      <c r="F9" s="4">
        <v>8.6</v>
      </c>
      <c r="G9" s="5"/>
      <c r="H9" s="6">
        <f t="shared" si="0"/>
        <v>12.1</v>
      </c>
      <c r="J9">
        <f t="shared" si="1"/>
        <v>2.5</v>
      </c>
    </row>
    <row r="10" spans="1:11" x14ac:dyDescent="0.3">
      <c r="D10" s="11">
        <v>9.8000000000000007</v>
      </c>
      <c r="F10" s="4">
        <v>8.61</v>
      </c>
      <c r="G10" s="5"/>
      <c r="H10" s="6">
        <f t="shared" si="0"/>
        <v>12.11</v>
      </c>
      <c r="J10">
        <f t="shared" si="1"/>
        <v>2.3099999999999987</v>
      </c>
    </row>
    <row r="11" spans="1:11" x14ac:dyDescent="0.3">
      <c r="D11" s="11">
        <v>9.8000000000000007</v>
      </c>
      <c r="F11" s="4">
        <v>8.57</v>
      </c>
      <c r="G11" s="5"/>
      <c r="H11" s="6">
        <f t="shared" si="0"/>
        <v>12.07</v>
      </c>
      <c r="J11">
        <f t="shared" si="1"/>
        <v>2.2699999999999996</v>
      </c>
    </row>
    <row r="12" spans="1:11" x14ac:dyDescent="0.3">
      <c r="D12" s="11">
        <v>9.8000000000000007</v>
      </c>
      <c r="F12" s="4">
        <v>8.58</v>
      </c>
      <c r="G12" s="5"/>
      <c r="H12" s="6">
        <f t="shared" si="0"/>
        <v>12.08</v>
      </c>
      <c r="J12">
        <f t="shared" si="1"/>
        <v>2.2799999999999994</v>
      </c>
    </row>
    <row r="13" spans="1:11" x14ac:dyDescent="0.3">
      <c r="D13" s="11">
        <v>9.8000000000000007</v>
      </c>
      <c r="F13" s="4">
        <v>8.51</v>
      </c>
      <c r="G13" s="5"/>
      <c r="H13" s="6">
        <f t="shared" si="0"/>
        <v>12.01</v>
      </c>
      <c r="J13">
        <f t="shared" si="1"/>
        <v>2.2099999999999991</v>
      </c>
    </row>
    <row r="14" spans="1:11" x14ac:dyDescent="0.3">
      <c r="D14" s="11">
        <v>9.8000000000000007</v>
      </c>
      <c r="F14" s="4">
        <v>8.52</v>
      </c>
      <c r="G14" s="5"/>
      <c r="H14" s="6">
        <f t="shared" si="0"/>
        <v>12.02</v>
      </c>
      <c r="I14">
        <f>AVERAGEA(H5:H14)</f>
        <v>12.081</v>
      </c>
      <c r="J14">
        <f t="shared" si="1"/>
        <v>2.2199999999999989</v>
      </c>
      <c r="K14">
        <f>AVERAGEA(J5:J14)</f>
        <v>2.3810000000000002</v>
      </c>
    </row>
    <row r="15" spans="1:11" x14ac:dyDescent="0.3">
      <c r="D15" s="11">
        <v>12</v>
      </c>
      <c r="F15" s="4">
        <v>10.4</v>
      </c>
      <c r="G15" s="5"/>
      <c r="H15" s="6">
        <f t="shared" si="0"/>
        <v>13.9</v>
      </c>
      <c r="J15">
        <f t="shared" si="1"/>
        <v>1.9000000000000004</v>
      </c>
    </row>
    <row r="16" spans="1:11" x14ac:dyDescent="0.3">
      <c r="D16" s="11">
        <v>12</v>
      </c>
      <c r="F16" s="4">
        <v>10.43</v>
      </c>
      <c r="G16" s="5"/>
      <c r="H16" s="6">
        <f t="shared" si="0"/>
        <v>13.93</v>
      </c>
      <c r="J16">
        <f t="shared" si="1"/>
        <v>1.9299999999999997</v>
      </c>
    </row>
    <row r="17" spans="4:13" x14ac:dyDescent="0.3">
      <c r="D17" s="11">
        <v>12</v>
      </c>
      <c r="F17" s="4">
        <v>10.43</v>
      </c>
      <c r="G17" s="5"/>
      <c r="H17" s="6">
        <f t="shared" si="0"/>
        <v>13.93</v>
      </c>
      <c r="J17">
        <f t="shared" si="1"/>
        <v>1.9299999999999997</v>
      </c>
    </row>
    <row r="18" spans="4:13" x14ac:dyDescent="0.3">
      <c r="D18" s="11">
        <v>12</v>
      </c>
      <c r="F18" s="4">
        <v>10.41</v>
      </c>
      <c r="G18" s="5"/>
      <c r="H18" s="6">
        <f t="shared" si="0"/>
        <v>13.91</v>
      </c>
      <c r="J18">
        <f t="shared" si="1"/>
        <v>1.9100000000000001</v>
      </c>
      <c r="M18" t="s">
        <v>7</v>
      </c>
    </row>
    <row r="19" spans="4:13" x14ac:dyDescent="0.3">
      <c r="D19" s="11">
        <v>12</v>
      </c>
      <c r="F19" s="4">
        <v>10.63</v>
      </c>
      <c r="G19" s="5"/>
      <c r="H19" s="6">
        <f t="shared" si="0"/>
        <v>14.13</v>
      </c>
      <c r="J19">
        <f t="shared" si="1"/>
        <v>2.1300000000000008</v>
      </c>
      <c r="M19">
        <f>AVERAGEA(K14,K24,K35,K45,K55,K65,K75,K85,K95,K106,K116)</f>
        <v>1.7341074380165289</v>
      </c>
    </row>
    <row r="20" spans="4:13" x14ac:dyDescent="0.3">
      <c r="D20" s="11">
        <v>12</v>
      </c>
      <c r="F20" s="4">
        <v>10.53</v>
      </c>
      <c r="G20" s="5"/>
      <c r="H20" s="6">
        <f t="shared" si="0"/>
        <v>14.03</v>
      </c>
      <c r="J20">
        <f t="shared" si="1"/>
        <v>2.0299999999999994</v>
      </c>
    </row>
    <row r="21" spans="4:13" x14ac:dyDescent="0.3">
      <c r="D21" s="11">
        <v>12</v>
      </c>
      <c r="F21" s="4">
        <v>10.51</v>
      </c>
      <c r="G21" s="5"/>
      <c r="H21" s="6">
        <f t="shared" si="0"/>
        <v>14.01</v>
      </c>
      <c r="J21">
        <f t="shared" si="1"/>
        <v>2.0099999999999998</v>
      </c>
    </row>
    <row r="22" spans="4:13" x14ac:dyDescent="0.3">
      <c r="D22" s="11">
        <v>12</v>
      </c>
      <c r="F22" s="4">
        <v>10.52</v>
      </c>
      <c r="G22" s="5"/>
      <c r="H22" s="6">
        <f t="shared" si="0"/>
        <v>14.02</v>
      </c>
      <c r="J22">
        <f t="shared" si="1"/>
        <v>2.0199999999999996</v>
      </c>
    </row>
    <row r="23" spans="4:13" x14ac:dyDescent="0.3">
      <c r="D23" s="11">
        <v>12</v>
      </c>
      <c r="F23" s="4">
        <v>10.56</v>
      </c>
      <c r="G23" s="5"/>
      <c r="H23" s="6">
        <f t="shared" si="0"/>
        <v>14.06</v>
      </c>
      <c r="J23">
        <f t="shared" si="1"/>
        <v>2.0600000000000005</v>
      </c>
    </row>
    <row r="24" spans="4:13" x14ac:dyDescent="0.3">
      <c r="D24" s="11">
        <v>12</v>
      </c>
      <c r="F24" s="4">
        <v>10.55</v>
      </c>
      <c r="G24" s="5"/>
      <c r="H24" s="6">
        <f t="shared" si="0"/>
        <v>14.05</v>
      </c>
      <c r="I24">
        <f>AVERAGEA(H15:H24)</f>
        <v>13.997</v>
      </c>
      <c r="J24">
        <f t="shared" si="1"/>
        <v>2.0500000000000007</v>
      </c>
      <c r="K24">
        <f>AVERAGEA(J15:J24)</f>
        <v>1.9970000000000003</v>
      </c>
    </row>
    <row r="25" spans="4:13" x14ac:dyDescent="0.3">
      <c r="D25" s="11">
        <v>14.3</v>
      </c>
      <c r="F25" s="4">
        <v>12.6</v>
      </c>
      <c r="G25" s="5"/>
      <c r="H25" s="6">
        <f t="shared" si="0"/>
        <v>16.100000000000001</v>
      </c>
      <c r="J25">
        <f t="shared" si="1"/>
        <v>1.8000000000000007</v>
      </c>
    </row>
    <row r="26" spans="4:13" x14ac:dyDescent="0.3">
      <c r="D26" s="11">
        <v>14.3</v>
      </c>
      <c r="F26" s="4">
        <v>12.64</v>
      </c>
      <c r="G26" s="5"/>
      <c r="H26" s="6">
        <f t="shared" si="0"/>
        <v>16.14</v>
      </c>
      <c r="J26">
        <f t="shared" si="1"/>
        <v>1.8399999999999999</v>
      </c>
    </row>
    <row r="27" spans="4:13" x14ac:dyDescent="0.3">
      <c r="D27" s="11">
        <v>14.3</v>
      </c>
      <c r="F27" s="4">
        <v>12.65</v>
      </c>
      <c r="G27" s="5"/>
      <c r="H27" s="6">
        <f t="shared" si="0"/>
        <v>16.149999999999999</v>
      </c>
      <c r="J27">
        <f t="shared" si="1"/>
        <v>1.8499999999999979</v>
      </c>
    </row>
    <row r="28" spans="4:13" x14ac:dyDescent="0.3">
      <c r="D28" s="11">
        <v>14.3</v>
      </c>
      <c r="F28" s="4">
        <v>12.8</v>
      </c>
      <c r="G28" s="5"/>
      <c r="H28" s="6">
        <f t="shared" si="0"/>
        <v>16.3</v>
      </c>
      <c r="J28">
        <f t="shared" si="1"/>
        <v>2</v>
      </c>
    </row>
    <row r="29" spans="4:13" x14ac:dyDescent="0.3">
      <c r="D29" s="11">
        <v>14.3</v>
      </c>
      <c r="F29" s="4">
        <v>12.72</v>
      </c>
      <c r="G29" s="5"/>
      <c r="H29" s="6">
        <f t="shared" si="0"/>
        <v>16.22</v>
      </c>
      <c r="J29">
        <f t="shared" si="1"/>
        <v>1.9199999999999982</v>
      </c>
    </row>
    <row r="30" spans="4:13" x14ac:dyDescent="0.3">
      <c r="D30" s="11">
        <v>14.3</v>
      </c>
      <c r="F30" s="4">
        <v>12.71</v>
      </c>
      <c r="G30" s="5"/>
      <c r="H30" s="6">
        <f t="shared" si="0"/>
        <v>16.21</v>
      </c>
      <c r="J30">
        <f t="shared" si="1"/>
        <v>1.9100000000000001</v>
      </c>
    </row>
    <row r="31" spans="4:13" x14ac:dyDescent="0.3">
      <c r="D31" s="11">
        <v>14.2</v>
      </c>
      <c r="F31" s="4">
        <v>12.67</v>
      </c>
      <c r="G31" s="5"/>
      <c r="H31" s="6">
        <f t="shared" si="0"/>
        <v>16.170000000000002</v>
      </c>
      <c r="J31">
        <f t="shared" si="1"/>
        <v>1.9700000000000024</v>
      </c>
    </row>
    <row r="32" spans="4:13" x14ac:dyDescent="0.3">
      <c r="D32" s="11">
        <v>14.2</v>
      </c>
      <c r="F32" s="4">
        <v>12.67</v>
      </c>
      <c r="G32" s="5"/>
      <c r="H32" s="6">
        <f t="shared" si="0"/>
        <v>16.170000000000002</v>
      </c>
      <c r="J32">
        <f t="shared" si="1"/>
        <v>1.9700000000000024</v>
      </c>
    </row>
    <row r="33" spans="4:11" x14ac:dyDescent="0.3">
      <c r="D33" s="11">
        <v>14.2</v>
      </c>
      <c r="F33" s="4">
        <v>12.67</v>
      </c>
      <c r="G33" s="5"/>
      <c r="H33" s="6">
        <f t="shared" si="0"/>
        <v>16.170000000000002</v>
      </c>
      <c r="J33">
        <f t="shared" si="1"/>
        <v>1.9700000000000024</v>
      </c>
    </row>
    <row r="34" spans="4:11" x14ac:dyDescent="0.3">
      <c r="D34" s="11">
        <v>14.2</v>
      </c>
      <c r="F34" s="4">
        <v>12.63</v>
      </c>
      <c r="G34" s="5"/>
      <c r="H34" s="6">
        <f t="shared" si="0"/>
        <v>16.130000000000003</v>
      </c>
      <c r="J34">
        <f t="shared" si="1"/>
        <v>1.9300000000000033</v>
      </c>
    </row>
    <row r="35" spans="4:11" x14ac:dyDescent="0.3">
      <c r="D35" s="11">
        <v>14.2</v>
      </c>
      <c r="F35" s="4">
        <v>12.6</v>
      </c>
      <c r="G35" s="5"/>
      <c r="H35" s="6">
        <f t="shared" si="0"/>
        <v>16.100000000000001</v>
      </c>
      <c r="I35">
        <f>AVERAGEA(H26:H35)</f>
        <v>16.176000000000002</v>
      </c>
      <c r="J35">
        <f t="shared" si="1"/>
        <v>1.9000000000000021</v>
      </c>
      <c r="K35">
        <f>AVERAGEA(J25:J35)</f>
        <v>1.9145454545454554</v>
      </c>
    </row>
    <row r="36" spans="4:11" x14ac:dyDescent="0.3">
      <c r="D36" s="11">
        <v>16</v>
      </c>
      <c r="F36" s="4">
        <v>13.79</v>
      </c>
      <c r="G36" s="5"/>
      <c r="H36" s="6">
        <f t="shared" si="0"/>
        <v>17.29</v>
      </c>
      <c r="J36">
        <f t="shared" si="1"/>
        <v>1.2899999999999991</v>
      </c>
    </row>
    <row r="37" spans="4:11" x14ac:dyDescent="0.3">
      <c r="D37" s="11">
        <v>16.2</v>
      </c>
      <c r="F37" s="4">
        <v>13.9</v>
      </c>
      <c r="G37" s="5"/>
      <c r="H37" s="6">
        <f t="shared" si="0"/>
        <v>17.399999999999999</v>
      </c>
      <c r="J37">
        <f t="shared" si="1"/>
        <v>1.1999999999999993</v>
      </c>
    </row>
    <row r="38" spans="4:11" x14ac:dyDescent="0.3">
      <c r="D38" s="11">
        <v>16.3</v>
      </c>
      <c r="F38" s="4">
        <v>14</v>
      </c>
      <c r="G38" s="5"/>
      <c r="H38" s="6">
        <f t="shared" si="0"/>
        <v>17.5</v>
      </c>
      <c r="J38">
        <f t="shared" si="1"/>
        <v>1.1999999999999993</v>
      </c>
    </row>
    <row r="39" spans="4:11" x14ac:dyDescent="0.3">
      <c r="D39" s="11">
        <v>16.5</v>
      </c>
      <c r="F39" s="4">
        <v>14.44</v>
      </c>
      <c r="G39" s="5"/>
      <c r="H39" s="6">
        <f t="shared" si="0"/>
        <v>17.939999999999998</v>
      </c>
      <c r="J39">
        <f t="shared" si="1"/>
        <v>1.4399999999999977</v>
      </c>
    </row>
    <row r="40" spans="4:11" x14ac:dyDescent="0.3">
      <c r="D40" s="11">
        <v>16.5</v>
      </c>
      <c r="F40" s="4">
        <v>14.63</v>
      </c>
      <c r="G40" s="5"/>
      <c r="H40" s="6">
        <f t="shared" si="0"/>
        <v>18.130000000000003</v>
      </c>
      <c r="J40">
        <f t="shared" si="1"/>
        <v>1.6300000000000026</v>
      </c>
    </row>
    <row r="41" spans="4:11" x14ac:dyDescent="0.3">
      <c r="D41" s="11">
        <v>16.5</v>
      </c>
      <c r="F41" s="4">
        <v>14.58</v>
      </c>
      <c r="G41" s="5"/>
      <c r="H41" s="6">
        <f t="shared" si="0"/>
        <v>18.079999999999998</v>
      </c>
      <c r="J41">
        <f t="shared" si="1"/>
        <v>1.5799999999999983</v>
      </c>
    </row>
    <row r="42" spans="4:11" x14ac:dyDescent="0.3">
      <c r="D42" s="11">
        <v>16.5</v>
      </c>
      <c r="F42" s="4">
        <v>14.59</v>
      </c>
      <c r="G42" s="5"/>
      <c r="H42" s="6">
        <f t="shared" si="0"/>
        <v>18.09</v>
      </c>
      <c r="J42">
        <f t="shared" si="1"/>
        <v>1.5899999999999999</v>
      </c>
    </row>
    <row r="43" spans="4:11" x14ac:dyDescent="0.3">
      <c r="D43" s="11">
        <v>16.399999999999999</v>
      </c>
      <c r="F43" s="4">
        <v>14.58</v>
      </c>
      <c r="G43" s="5"/>
      <c r="H43" s="6">
        <f t="shared" si="0"/>
        <v>18.079999999999998</v>
      </c>
      <c r="J43">
        <f t="shared" si="1"/>
        <v>1.6799999999999997</v>
      </c>
    </row>
    <row r="44" spans="4:11" x14ac:dyDescent="0.3">
      <c r="D44" s="11">
        <v>16.399999999999999</v>
      </c>
      <c r="F44" s="4">
        <v>14.55</v>
      </c>
      <c r="G44" s="5"/>
      <c r="H44" s="6">
        <f t="shared" si="0"/>
        <v>18.05</v>
      </c>
      <c r="J44">
        <f t="shared" si="1"/>
        <v>1.6500000000000021</v>
      </c>
    </row>
    <row r="45" spans="4:11" x14ac:dyDescent="0.3">
      <c r="D45" s="11">
        <v>16.3</v>
      </c>
      <c r="F45" s="4">
        <v>14.52</v>
      </c>
      <c r="G45" s="5"/>
      <c r="H45" s="6">
        <f t="shared" si="0"/>
        <v>18.02</v>
      </c>
      <c r="I45">
        <f>AVERAGEA(H36:H45)</f>
        <v>17.858000000000001</v>
      </c>
      <c r="J45">
        <f t="shared" si="1"/>
        <v>1.7199999999999989</v>
      </c>
      <c r="K45">
        <f>AVERAGEA(J36:J45)</f>
        <v>1.4979999999999998</v>
      </c>
    </row>
    <row r="46" spans="4:11" x14ac:dyDescent="0.3">
      <c r="D46" s="11">
        <v>18.3</v>
      </c>
      <c r="F46" s="4">
        <v>16.68</v>
      </c>
      <c r="G46" s="5"/>
      <c r="H46" s="6">
        <f t="shared" si="0"/>
        <v>20.18</v>
      </c>
      <c r="J46">
        <f t="shared" si="1"/>
        <v>1.879999999999999</v>
      </c>
    </row>
    <row r="47" spans="4:11" x14ac:dyDescent="0.3">
      <c r="D47" s="11">
        <v>18.3</v>
      </c>
      <c r="F47" s="4">
        <v>16.87</v>
      </c>
      <c r="G47" s="5"/>
      <c r="H47" s="6">
        <f t="shared" si="0"/>
        <v>20.37</v>
      </c>
      <c r="J47">
        <f t="shared" si="1"/>
        <v>2.0700000000000003</v>
      </c>
    </row>
    <row r="48" spans="4:11" x14ac:dyDescent="0.3">
      <c r="D48" s="11">
        <v>18.3</v>
      </c>
      <c r="F48" s="4">
        <v>16.79</v>
      </c>
      <c r="G48" s="5"/>
      <c r="H48" s="6">
        <f t="shared" si="0"/>
        <v>20.29</v>
      </c>
      <c r="J48">
        <f t="shared" si="1"/>
        <v>1.9899999999999984</v>
      </c>
    </row>
    <row r="49" spans="4:11" x14ac:dyDescent="0.3">
      <c r="D49" s="11">
        <v>18.3</v>
      </c>
      <c r="F49" s="4">
        <v>16.8</v>
      </c>
      <c r="G49" s="5"/>
      <c r="H49" s="6">
        <f t="shared" si="0"/>
        <v>20.3</v>
      </c>
      <c r="J49">
        <f t="shared" si="1"/>
        <v>2</v>
      </c>
    </row>
    <row r="50" spans="4:11" x14ac:dyDescent="0.3">
      <c r="D50" s="11">
        <v>18.3</v>
      </c>
      <c r="F50" s="4">
        <v>16.8</v>
      </c>
      <c r="G50" s="5"/>
      <c r="H50" s="6">
        <f t="shared" si="0"/>
        <v>20.3</v>
      </c>
      <c r="J50">
        <f t="shared" si="1"/>
        <v>2</v>
      </c>
    </row>
    <row r="51" spans="4:11" x14ac:dyDescent="0.3">
      <c r="D51" s="11">
        <v>18.399999999999999</v>
      </c>
      <c r="F51" s="4">
        <v>16.829999999999998</v>
      </c>
      <c r="G51" s="5"/>
      <c r="H51" s="6">
        <f t="shared" si="0"/>
        <v>20.329999999999998</v>
      </c>
      <c r="J51">
        <f t="shared" si="1"/>
        <v>1.9299999999999997</v>
      </c>
    </row>
    <row r="52" spans="4:11" x14ac:dyDescent="0.3">
      <c r="D52" s="11">
        <v>18.399999999999999</v>
      </c>
      <c r="F52" s="4">
        <v>16.86</v>
      </c>
      <c r="G52" s="5"/>
      <c r="H52" s="6">
        <f t="shared" si="0"/>
        <v>20.36</v>
      </c>
      <c r="J52">
        <f t="shared" si="1"/>
        <v>1.9600000000000009</v>
      </c>
    </row>
    <row r="53" spans="4:11" x14ac:dyDescent="0.3">
      <c r="D53" s="11">
        <v>18.399999999999999</v>
      </c>
      <c r="F53" s="4">
        <v>16.84</v>
      </c>
      <c r="G53" s="5"/>
      <c r="H53" s="6">
        <f t="shared" si="0"/>
        <v>20.34</v>
      </c>
      <c r="J53">
        <f t="shared" si="1"/>
        <v>1.9400000000000013</v>
      </c>
    </row>
    <row r="54" spans="4:11" x14ac:dyDescent="0.3">
      <c r="D54" s="11">
        <v>18.399999999999999</v>
      </c>
      <c r="F54" s="4">
        <v>16.84</v>
      </c>
      <c r="G54" s="5"/>
      <c r="H54" s="6">
        <f t="shared" si="0"/>
        <v>20.34</v>
      </c>
      <c r="J54">
        <f t="shared" si="1"/>
        <v>1.9400000000000013</v>
      </c>
    </row>
    <row r="55" spans="4:11" x14ac:dyDescent="0.3">
      <c r="D55" s="11">
        <v>18.2</v>
      </c>
      <c r="F55" s="4">
        <v>16.79</v>
      </c>
      <c r="G55" s="5"/>
      <c r="H55" s="6">
        <f t="shared" si="0"/>
        <v>20.29</v>
      </c>
      <c r="I55">
        <f>AVERAGEA(H46:H55)</f>
        <v>20.309999999999999</v>
      </c>
      <c r="J55">
        <f t="shared" si="1"/>
        <v>2.09</v>
      </c>
      <c r="K55">
        <f>AVERAGEA(J46:J55)</f>
        <v>1.98</v>
      </c>
    </row>
    <row r="56" spans="4:11" x14ac:dyDescent="0.3">
      <c r="D56" s="11">
        <v>20.5</v>
      </c>
      <c r="F56" s="4">
        <v>18.66</v>
      </c>
      <c r="G56" s="5"/>
      <c r="H56" s="6">
        <f t="shared" si="0"/>
        <v>22.16</v>
      </c>
      <c r="J56">
        <f t="shared" si="1"/>
        <v>1.6600000000000001</v>
      </c>
    </row>
    <row r="57" spans="4:11" x14ac:dyDescent="0.3">
      <c r="D57" s="11">
        <v>20.5</v>
      </c>
      <c r="F57" s="4">
        <v>18.690000000000001</v>
      </c>
      <c r="G57" s="5"/>
      <c r="H57" s="6">
        <f t="shared" si="0"/>
        <v>22.19</v>
      </c>
      <c r="J57">
        <f t="shared" si="1"/>
        <v>1.6900000000000013</v>
      </c>
    </row>
    <row r="58" spans="4:11" x14ac:dyDescent="0.3">
      <c r="D58" s="11">
        <v>20.5</v>
      </c>
      <c r="F58" s="4">
        <v>18.73</v>
      </c>
      <c r="G58" s="5"/>
      <c r="H58" s="6">
        <f t="shared" si="0"/>
        <v>22.23</v>
      </c>
      <c r="J58">
        <f t="shared" si="1"/>
        <v>1.7300000000000004</v>
      </c>
    </row>
    <row r="59" spans="4:11" x14ac:dyDescent="0.3">
      <c r="D59" s="11">
        <v>20.5</v>
      </c>
      <c r="F59" s="4">
        <v>18.75</v>
      </c>
      <c r="G59" s="5"/>
      <c r="H59" s="6">
        <f t="shared" si="0"/>
        <v>22.25</v>
      </c>
      <c r="J59">
        <f t="shared" si="1"/>
        <v>1.75</v>
      </c>
    </row>
    <row r="60" spans="4:11" x14ac:dyDescent="0.3">
      <c r="D60" s="11">
        <v>20.5</v>
      </c>
      <c r="F60" s="4">
        <v>18.75</v>
      </c>
      <c r="G60" s="5"/>
      <c r="H60" s="6">
        <f t="shared" si="0"/>
        <v>22.25</v>
      </c>
      <c r="J60">
        <f t="shared" si="1"/>
        <v>1.75</v>
      </c>
    </row>
    <row r="61" spans="4:11" x14ac:dyDescent="0.3">
      <c r="D61" s="11">
        <v>20.5</v>
      </c>
      <c r="F61" s="4">
        <v>18.739999999999998</v>
      </c>
      <c r="G61" s="5"/>
      <c r="H61" s="6">
        <f t="shared" si="0"/>
        <v>22.24</v>
      </c>
      <c r="J61">
        <f t="shared" si="1"/>
        <v>1.7399999999999984</v>
      </c>
    </row>
    <row r="62" spans="4:11" x14ac:dyDescent="0.3">
      <c r="D62" s="11">
        <v>20.5</v>
      </c>
      <c r="F62" s="4">
        <v>18.739999999999998</v>
      </c>
      <c r="G62" s="5"/>
      <c r="H62" s="6">
        <f t="shared" si="0"/>
        <v>22.24</v>
      </c>
      <c r="J62">
        <f t="shared" si="1"/>
        <v>1.7399999999999984</v>
      </c>
    </row>
    <row r="63" spans="4:11" x14ac:dyDescent="0.3">
      <c r="D63" s="11">
        <v>20.3</v>
      </c>
      <c r="F63" s="4">
        <v>18.75</v>
      </c>
      <c r="G63" s="5"/>
      <c r="H63" s="6">
        <f t="shared" si="0"/>
        <v>22.25</v>
      </c>
      <c r="J63">
        <f t="shared" si="1"/>
        <v>1.9499999999999993</v>
      </c>
    </row>
    <row r="64" spans="4:11" x14ac:dyDescent="0.3">
      <c r="D64" s="11">
        <v>20.3</v>
      </c>
      <c r="F64" s="4">
        <v>18.75</v>
      </c>
      <c r="G64" s="5"/>
      <c r="H64" s="6">
        <f t="shared" si="0"/>
        <v>22.25</v>
      </c>
      <c r="J64">
        <f t="shared" si="1"/>
        <v>1.9499999999999993</v>
      </c>
    </row>
    <row r="65" spans="4:11" x14ac:dyDescent="0.3">
      <c r="D65" s="11">
        <v>20.5</v>
      </c>
      <c r="F65" s="4">
        <v>18.8</v>
      </c>
      <c r="G65" s="5"/>
      <c r="H65" s="6">
        <f t="shared" si="0"/>
        <v>22.3</v>
      </c>
      <c r="I65">
        <f>AVERAGEA(H56:H65)</f>
        <v>22.236000000000001</v>
      </c>
      <c r="J65">
        <f t="shared" si="1"/>
        <v>1.8000000000000007</v>
      </c>
      <c r="K65">
        <f>AVERAGEA(J56:J65)</f>
        <v>1.7759999999999998</v>
      </c>
    </row>
    <row r="66" spans="4:11" x14ac:dyDescent="0.3">
      <c r="D66" s="11">
        <v>22.2</v>
      </c>
      <c r="F66" s="4">
        <v>19.899999999999999</v>
      </c>
      <c r="G66" s="5"/>
      <c r="H66" s="6">
        <f t="shared" si="0"/>
        <v>23.4</v>
      </c>
      <c r="J66">
        <f t="shared" si="1"/>
        <v>1.1999999999999993</v>
      </c>
    </row>
    <row r="67" spans="4:11" x14ac:dyDescent="0.3">
      <c r="D67" s="11">
        <v>22.3</v>
      </c>
      <c r="F67" s="4">
        <v>20</v>
      </c>
      <c r="G67" s="5"/>
      <c r="H67" s="6">
        <f t="shared" si="0"/>
        <v>23.5</v>
      </c>
      <c r="J67">
        <f t="shared" si="1"/>
        <v>1.1999999999999993</v>
      </c>
    </row>
    <row r="68" spans="4:11" x14ac:dyDescent="0.3">
      <c r="D68" s="11">
        <v>22.4</v>
      </c>
      <c r="F68" s="4">
        <v>20.13</v>
      </c>
      <c r="G68" s="5"/>
      <c r="H68" s="6">
        <f t="shared" si="0"/>
        <v>23.63</v>
      </c>
      <c r="J68">
        <f t="shared" si="1"/>
        <v>1.2300000000000004</v>
      </c>
    </row>
    <row r="69" spans="4:11" x14ac:dyDescent="0.3">
      <c r="D69" s="11">
        <v>22.6</v>
      </c>
      <c r="F69" s="4">
        <v>20.420000000000002</v>
      </c>
      <c r="G69" s="5"/>
      <c r="H69" s="6">
        <f t="shared" si="0"/>
        <v>23.92</v>
      </c>
      <c r="J69">
        <f t="shared" si="1"/>
        <v>1.3200000000000003</v>
      </c>
    </row>
    <row r="70" spans="4:11" x14ac:dyDescent="0.3">
      <c r="D70" s="11">
        <v>22.6</v>
      </c>
      <c r="F70" s="4">
        <v>20.43</v>
      </c>
      <c r="G70" s="5"/>
      <c r="H70" s="6">
        <f t="shared" ref="H70:H116" si="2">F70+3.5</f>
        <v>23.93</v>
      </c>
      <c r="J70">
        <f t="shared" ref="J70:J116" si="3">ABS(D70-H70)</f>
        <v>1.3299999999999983</v>
      </c>
    </row>
    <row r="71" spans="4:11" x14ac:dyDescent="0.3">
      <c r="D71" s="11">
        <v>22.6</v>
      </c>
      <c r="F71" s="4">
        <v>20.420000000000002</v>
      </c>
      <c r="G71" s="5"/>
      <c r="H71" s="6">
        <f t="shared" si="2"/>
        <v>23.92</v>
      </c>
      <c r="J71">
        <f t="shared" si="3"/>
        <v>1.3200000000000003</v>
      </c>
    </row>
    <row r="72" spans="4:11" x14ac:dyDescent="0.3">
      <c r="D72" s="11">
        <v>22.6</v>
      </c>
      <c r="F72" s="4">
        <v>20.46</v>
      </c>
      <c r="G72" s="5"/>
      <c r="H72" s="6">
        <f t="shared" si="2"/>
        <v>23.96</v>
      </c>
      <c r="J72">
        <f t="shared" si="3"/>
        <v>1.3599999999999994</v>
      </c>
    </row>
    <row r="73" spans="4:11" x14ac:dyDescent="0.3">
      <c r="D73" s="11">
        <v>22.5</v>
      </c>
      <c r="F73" s="4">
        <v>20.5</v>
      </c>
      <c r="G73" s="5"/>
      <c r="H73" s="6">
        <f t="shared" si="2"/>
        <v>24</v>
      </c>
      <c r="J73">
        <f t="shared" si="3"/>
        <v>1.5</v>
      </c>
    </row>
    <row r="74" spans="4:11" x14ac:dyDescent="0.3">
      <c r="D74" s="11">
        <v>22.5</v>
      </c>
      <c r="F74" s="4">
        <v>20.51</v>
      </c>
      <c r="G74" s="5"/>
      <c r="H74" s="6">
        <f t="shared" si="2"/>
        <v>24.01</v>
      </c>
      <c r="J74">
        <f t="shared" si="3"/>
        <v>1.5100000000000016</v>
      </c>
    </row>
    <row r="75" spans="4:11" x14ac:dyDescent="0.3">
      <c r="D75" s="11">
        <v>22.5</v>
      </c>
      <c r="F75" s="4">
        <v>20.54</v>
      </c>
      <c r="G75" s="5"/>
      <c r="H75" s="6">
        <f t="shared" si="2"/>
        <v>24.04</v>
      </c>
      <c r="I75">
        <f>AVERAGEA(H66:H75)</f>
        <v>23.831</v>
      </c>
      <c r="J75">
        <f t="shared" si="3"/>
        <v>1.5399999999999991</v>
      </c>
      <c r="K75">
        <f>AVERAGEA(J66:J75)</f>
        <v>1.3509999999999998</v>
      </c>
    </row>
    <row r="76" spans="4:11" x14ac:dyDescent="0.3">
      <c r="D76" s="11">
        <v>24.1</v>
      </c>
      <c r="F76" s="4">
        <v>22.74</v>
      </c>
      <c r="G76" s="5"/>
      <c r="H76" s="6">
        <f t="shared" si="2"/>
        <v>26.24</v>
      </c>
      <c r="J76">
        <f t="shared" si="3"/>
        <v>2.139999999999997</v>
      </c>
    </row>
    <row r="77" spans="4:11" x14ac:dyDescent="0.3">
      <c r="D77" s="11">
        <v>24.1</v>
      </c>
      <c r="F77" s="4">
        <v>22.75</v>
      </c>
      <c r="G77" s="5"/>
      <c r="H77" s="6">
        <f t="shared" si="2"/>
        <v>26.25</v>
      </c>
      <c r="J77">
        <f t="shared" si="3"/>
        <v>2.1499999999999986</v>
      </c>
    </row>
    <row r="78" spans="4:11" x14ac:dyDescent="0.3">
      <c r="D78" s="11">
        <v>24.1</v>
      </c>
      <c r="F78" s="4">
        <v>22.71</v>
      </c>
      <c r="G78" s="5"/>
      <c r="H78" s="6">
        <f t="shared" si="2"/>
        <v>26.21</v>
      </c>
      <c r="J78">
        <f t="shared" si="3"/>
        <v>2.1099999999999994</v>
      </c>
    </row>
    <row r="79" spans="4:11" x14ac:dyDescent="0.3">
      <c r="D79" s="11">
        <v>24.1</v>
      </c>
      <c r="F79" s="4">
        <v>22.71</v>
      </c>
      <c r="G79" s="5"/>
      <c r="H79" s="6">
        <f t="shared" si="2"/>
        <v>26.21</v>
      </c>
      <c r="J79">
        <f t="shared" si="3"/>
        <v>2.1099999999999994</v>
      </c>
    </row>
    <row r="80" spans="4:11" x14ac:dyDescent="0.3">
      <c r="D80" s="11">
        <v>24.2</v>
      </c>
      <c r="F80" s="4">
        <v>22.88</v>
      </c>
      <c r="G80" s="5"/>
      <c r="H80" s="6">
        <f t="shared" si="2"/>
        <v>26.38</v>
      </c>
      <c r="J80">
        <f t="shared" si="3"/>
        <v>2.1799999999999997</v>
      </c>
    </row>
    <row r="81" spans="4:11" x14ac:dyDescent="0.3">
      <c r="D81" s="11">
        <v>24.1</v>
      </c>
      <c r="F81" s="4">
        <v>22.8</v>
      </c>
      <c r="G81" s="5"/>
      <c r="H81" s="6">
        <f t="shared" si="2"/>
        <v>26.3</v>
      </c>
      <c r="J81">
        <f t="shared" si="3"/>
        <v>2.1999999999999993</v>
      </c>
    </row>
    <row r="82" spans="4:11" x14ac:dyDescent="0.3">
      <c r="D82" s="11">
        <v>24.1</v>
      </c>
      <c r="F82" s="4">
        <v>22.73</v>
      </c>
      <c r="G82" s="5"/>
      <c r="H82" s="6">
        <f t="shared" si="2"/>
        <v>26.23</v>
      </c>
      <c r="J82">
        <f t="shared" si="3"/>
        <v>2.129999999999999</v>
      </c>
    </row>
    <row r="83" spans="4:11" x14ac:dyDescent="0.3">
      <c r="D83" s="11">
        <v>24.1</v>
      </c>
      <c r="F83" s="4">
        <v>22.72</v>
      </c>
      <c r="G83" s="5"/>
      <c r="H83" s="6">
        <f t="shared" si="2"/>
        <v>26.22</v>
      </c>
      <c r="J83">
        <f t="shared" si="3"/>
        <v>2.1199999999999974</v>
      </c>
    </row>
    <row r="84" spans="4:11" x14ac:dyDescent="0.3">
      <c r="D84" s="11">
        <v>24.1</v>
      </c>
      <c r="F84" s="4">
        <v>22.7</v>
      </c>
      <c r="G84" s="5"/>
      <c r="H84" s="6">
        <f t="shared" si="2"/>
        <v>26.2</v>
      </c>
      <c r="J84">
        <f t="shared" si="3"/>
        <v>2.0999999999999979</v>
      </c>
    </row>
    <row r="85" spans="4:11" x14ac:dyDescent="0.3">
      <c r="D85" s="11">
        <v>24.1</v>
      </c>
      <c r="F85" s="4">
        <v>22.7</v>
      </c>
      <c r="G85" s="5"/>
      <c r="H85" s="6">
        <f t="shared" si="2"/>
        <v>26.2</v>
      </c>
      <c r="I85">
        <f>AVERAGEA(H76:H85)</f>
        <v>26.244</v>
      </c>
      <c r="J85">
        <f t="shared" si="3"/>
        <v>2.0999999999999979</v>
      </c>
      <c r="K85">
        <f>AVERAGEA(J76:J85)</f>
        <v>2.1339999999999986</v>
      </c>
    </row>
    <row r="86" spans="4:11" x14ac:dyDescent="0.3">
      <c r="D86" s="11">
        <v>26.4</v>
      </c>
      <c r="F86" s="4">
        <v>24.3</v>
      </c>
      <c r="G86" s="5"/>
      <c r="H86" s="6">
        <f t="shared" si="2"/>
        <v>27.8</v>
      </c>
      <c r="J86">
        <f t="shared" si="3"/>
        <v>1.4000000000000021</v>
      </c>
    </row>
    <row r="87" spans="4:11" x14ac:dyDescent="0.3">
      <c r="D87" s="11">
        <v>26.4</v>
      </c>
      <c r="F87" s="4">
        <v>24.31</v>
      </c>
      <c r="G87" s="5"/>
      <c r="H87" s="6">
        <f t="shared" si="2"/>
        <v>27.81</v>
      </c>
      <c r="J87">
        <f t="shared" si="3"/>
        <v>1.4100000000000001</v>
      </c>
    </row>
    <row r="88" spans="4:11" x14ac:dyDescent="0.3">
      <c r="D88" s="11">
        <v>26.4</v>
      </c>
      <c r="F88" s="4">
        <v>24.32</v>
      </c>
      <c r="G88" s="5"/>
      <c r="H88" s="6">
        <f t="shared" si="2"/>
        <v>27.82</v>
      </c>
      <c r="J88">
        <f t="shared" si="3"/>
        <v>1.4200000000000017</v>
      </c>
    </row>
    <row r="89" spans="4:11" x14ac:dyDescent="0.3">
      <c r="D89" s="11">
        <v>26.5</v>
      </c>
      <c r="F89" s="4">
        <v>24.53</v>
      </c>
      <c r="G89" s="5"/>
      <c r="H89" s="6">
        <f t="shared" si="2"/>
        <v>28.03</v>
      </c>
      <c r="J89">
        <f t="shared" si="3"/>
        <v>1.5300000000000011</v>
      </c>
    </row>
    <row r="90" spans="4:11" x14ac:dyDescent="0.3">
      <c r="D90" s="11">
        <v>26.5</v>
      </c>
      <c r="F90" s="4">
        <v>24.44</v>
      </c>
      <c r="G90" s="5"/>
      <c r="H90" s="6">
        <f t="shared" si="2"/>
        <v>27.94</v>
      </c>
      <c r="J90">
        <f t="shared" si="3"/>
        <v>1.4400000000000013</v>
      </c>
    </row>
    <row r="91" spans="4:11" x14ac:dyDescent="0.3">
      <c r="D91" s="11">
        <v>26.4</v>
      </c>
      <c r="F91" s="4">
        <v>24.41</v>
      </c>
      <c r="G91" s="5"/>
      <c r="H91" s="6">
        <f t="shared" si="2"/>
        <v>27.91</v>
      </c>
      <c r="J91">
        <f t="shared" si="3"/>
        <v>1.5100000000000016</v>
      </c>
    </row>
    <row r="92" spans="4:11" x14ac:dyDescent="0.3">
      <c r="D92" s="11">
        <v>26.4</v>
      </c>
      <c r="F92" s="4">
        <v>24.39</v>
      </c>
      <c r="G92" s="5"/>
      <c r="H92" s="6">
        <f t="shared" si="2"/>
        <v>27.89</v>
      </c>
      <c r="J92">
        <f t="shared" si="3"/>
        <v>1.490000000000002</v>
      </c>
    </row>
    <row r="93" spans="4:11" x14ac:dyDescent="0.3">
      <c r="D93" s="11">
        <v>26.4</v>
      </c>
      <c r="F93" s="4">
        <v>24.38</v>
      </c>
      <c r="G93" s="5"/>
      <c r="H93" s="6">
        <f t="shared" si="2"/>
        <v>27.88</v>
      </c>
      <c r="J93">
        <f t="shared" si="3"/>
        <v>1.4800000000000004</v>
      </c>
    </row>
    <row r="94" spans="4:11" x14ac:dyDescent="0.3">
      <c r="D94" s="11">
        <v>26.3</v>
      </c>
      <c r="F94" s="4">
        <v>24.34</v>
      </c>
      <c r="G94" s="5"/>
      <c r="H94" s="6">
        <f t="shared" si="2"/>
        <v>27.84</v>
      </c>
      <c r="J94">
        <f t="shared" si="3"/>
        <v>1.5399999999999991</v>
      </c>
    </row>
    <row r="95" spans="4:11" x14ac:dyDescent="0.3">
      <c r="D95" s="11">
        <v>26.2</v>
      </c>
      <c r="F95" s="4">
        <v>24.28</v>
      </c>
      <c r="G95" s="5"/>
      <c r="H95" s="6">
        <f t="shared" si="2"/>
        <v>27.78</v>
      </c>
      <c r="I95">
        <f>AVERAGEA(H86:H95)</f>
        <v>27.869999999999997</v>
      </c>
      <c r="J95">
        <f t="shared" si="3"/>
        <v>1.5800000000000018</v>
      </c>
      <c r="K95">
        <f>AVERAGEA(J86:J95)</f>
        <v>1.4800000000000011</v>
      </c>
    </row>
    <row r="96" spans="4:11" x14ac:dyDescent="0.3">
      <c r="D96" s="11">
        <v>28.5</v>
      </c>
      <c r="F96" s="4">
        <v>26.29</v>
      </c>
      <c r="G96" s="5"/>
      <c r="H96" s="6">
        <f t="shared" si="2"/>
        <v>29.79</v>
      </c>
      <c r="J96">
        <f t="shared" si="3"/>
        <v>1.2899999999999991</v>
      </c>
    </row>
    <row r="97" spans="4:11" x14ac:dyDescent="0.3">
      <c r="D97" s="11">
        <v>28.5</v>
      </c>
      <c r="F97" s="4">
        <v>26.25</v>
      </c>
      <c r="G97" s="5"/>
      <c r="H97" s="6">
        <f t="shared" si="2"/>
        <v>29.75</v>
      </c>
      <c r="J97">
        <f t="shared" si="3"/>
        <v>1.25</v>
      </c>
    </row>
    <row r="98" spans="4:11" x14ac:dyDescent="0.3">
      <c r="D98" s="11">
        <v>28.5</v>
      </c>
      <c r="F98" s="4">
        <v>26.24</v>
      </c>
      <c r="G98" s="5"/>
      <c r="H98" s="6">
        <f t="shared" si="2"/>
        <v>29.74</v>
      </c>
      <c r="J98">
        <f t="shared" si="3"/>
        <v>1.2399999999999984</v>
      </c>
    </row>
    <row r="99" spans="4:11" x14ac:dyDescent="0.3">
      <c r="D99" s="11">
        <v>28.5</v>
      </c>
      <c r="F99" s="4">
        <v>26.27</v>
      </c>
      <c r="G99" s="5"/>
      <c r="H99" s="6">
        <f t="shared" si="2"/>
        <v>29.77</v>
      </c>
      <c r="J99">
        <f t="shared" si="3"/>
        <v>1.2699999999999996</v>
      </c>
    </row>
    <row r="100" spans="4:11" x14ac:dyDescent="0.3">
      <c r="D100" s="11">
        <v>28.5</v>
      </c>
      <c r="F100" s="4">
        <v>26.26</v>
      </c>
      <c r="G100" s="5"/>
      <c r="H100" s="6">
        <f t="shared" si="2"/>
        <v>29.76</v>
      </c>
      <c r="J100">
        <f t="shared" si="3"/>
        <v>1.2600000000000016</v>
      </c>
    </row>
    <row r="101" spans="4:11" x14ac:dyDescent="0.3">
      <c r="D101" s="11">
        <v>28.5</v>
      </c>
      <c r="F101" s="4">
        <v>26.23</v>
      </c>
      <c r="G101" s="5"/>
      <c r="H101" s="6">
        <f t="shared" si="2"/>
        <v>29.73</v>
      </c>
      <c r="J101">
        <f t="shared" si="3"/>
        <v>1.2300000000000004</v>
      </c>
    </row>
    <row r="102" spans="4:11" x14ac:dyDescent="0.3">
      <c r="D102" s="11">
        <v>28.4</v>
      </c>
      <c r="F102" s="4">
        <v>26.2</v>
      </c>
      <c r="G102" s="5"/>
      <c r="H102" s="6">
        <f t="shared" si="2"/>
        <v>29.7</v>
      </c>
      <c r="J102">
        <f t="shared" si="3"/>
        <v>1.3000000000000007</v>
      </c>
    </row>
    <row r="103" spans="4:11" x14ac:dyDescent="0.3">
      <c r="D103" s="11">
        <v>28.3</v>
      </c>
      <c r="F103" s="4">
        <v>26.16</v>
      </c>
      <c r="G103" s="5"/>
      <c r="H103" s="6">
        <f t="shared" si="2"/>
        <v>29.66</v>
      </c>
      <c r="J103">
        <f t="shared" si="3"/>
        <v>1.3599999999999994</v>
      </c>
    </row>
    <row r="104" spans="4:11" x14ac:dyDescent="0.3">
      <c r="D104" s="11">
        <v>28.3</v>
      </c>
      <c r="F104" s="4">
        <v>26.16</v>
      </c>
      <c r="G104" s="5"/>
      <c r="H104" s="6">
        <f t="shared" si="2"/>
        <v>29.66</v>
      </c>
      <c r="J104">
        <f t="shared" si="3"/>
        <v>1.3599999999999994</v>
      </c>
    </row>
    <row r="105" spans="4:11" x14ac:dyDescent="0.3">
      <c r="D105" s="11">
        <v>28.3</v>
      </c>
      <c r="F105" s="4">
        <v>26.21</v>
      </c>
      <c r="G105" s="5"/>
      <c r="H105" s="6">
        <f t="shared" si="2"/>
        <v>29.71</v>
      </c>
      <c r="J105">
        <f t="shared" si="3"/>
        <v>1.4100000000000001</v>
      </c>
    </row>
    <row r="106" spans="4:11" x14ac:dyDescent="0.3">
      <c r="D106" s="11">
        <v>28.3</v>
      </c>
      <c r="F106" s="4">
        <v>26.17</v>
      </c>
      <c r="G106" s="5"/>
      <c r="H106" s="6">
        <f t="shared" si="2"/>
        <v>29.67</v>
      </c>
      <c r="I106">
        <f>AVERAGEA(H97:H106)</f>
        <v>29.714999999999996</v>
      </c>
      <c r="J106">
        <f t="shared" si="3"/>
        <v>1.370000000000001</v>
      </c>
      <c r="K106">
        <f>AVERAGEA(J96:J106)</f>
        <v>1.3036363636363637</v>
      </c>
    </row>
    <row r="107" spans="4:11" x14ac:dyDescent="0.3">
      <c r="D107" s="11">
        <v>30.3</v>
      </c>
      <c r="F107" s="4">
        <v>28.12</v>
      </c>
      <c r="G107" s="5"/>
      <c r="H107" s="6">
        <f t="shared" si="2"/>
        <v>31.62</v>
      </c>
      <c r="J107">
        <f t="shared" si="3"/>
        <v>1.3200000000000003</v>
      </c>
    </row>
    <row r="108" spans="4:11" x14ac:dyDescent="0.3">
      <c r="D108" s="11">
        <v>30.3</v>
      </c>
      <c r="F108" s="4">
        <v>28.08</v>
      </c>
      <c r="G108" s="5"/>
      <c r="H108" s="6">
        <f t="shared" si="2"/>
        <v>31.58</v>
      </c>
      <c r="J108">
        <f t="shared" si="3"/>
        <v>1.2799999999999976</v>
      </c>
    </row>
    <row r="109" spans="4:11" x14ac:dyDescent="0.3">
      <c r="D109" s="11">
        <v>30.3</v>
      </c>
      <c r="F109" s="4">
        <v>28.04</v>
      </c>
      <c r="G109" s="5"/>
      <c r="H109" s="6">
        <f t="shared" si="2"/>
        <v>31.54</v>
      </c>
      <c r="J109">
        <f t="shared" si="3"/>
        <v>1.2399999999999984</v>
      </c>
    </row>
    <row r="110" spans="4:11" x14ac:dyDescent="0.3">
      <c r="D110" s="11">
        <v>30.3</v>
      </c>
      <c r="F110" s="4">
        <v>28.05</v>
      </c>
      <c r="G110" s="5"/>
      <c r="H110" s="6">
        <f t="shared" si="2"/>
        <v>31.55</v>
      </c>
      <c r="J110">
        <f t="shared" si="3"/>
        <v>1.25</v>
      </c>
    </row>
    <row r="111" spans="4:11" x14ac:dyDescent="0.3">
      <c r="D111" s="11">
        <v>30.3</v>
      </c>
      <c r="F111" s="4">
        <v>28.09</v>
      </c>
      <c r="G111" s="5"/>
      <c r="H111" s="6">
        <f t="shared" si="2"/>
        <v>31.59</v>
      </c>
      <c r="J111">
        <f t="shared" si="3"/>
        <v>1.2899999999999991</v>
      </c>
    </row>
    <row r="112" spans="4:11" x14ac:dyDescent="0.3">
      <c r="D112" s="11">
        <v>30.3</v>
      </c>
      <c r="F112" s="4">
        <v>28.05</v>
      </c>
      <c r="G112" s="5"/>
      <c r="H112" s="6">
        <f t="shared" si="2"/>
        <v>31.55</v>
      </c>
      <c r="J112">
        <f t="shared" si="3"/>
        <v>1.25</v>
      </c>
    </row>
    <row r="113" spans="4:11" x14ac:dyDescent="0.3">
      <c r="D113" s="11">
        <v>30.3</v>
      </c>
      <c r="F113" s="4">
        <v>28.04</v>
      </c>
      <c r="G113" s="5"/>
      <c r="H113" s="6">
        <f t="shared" si="2"/>
        <v>31.54</v>
      </c>
      <c r="J113">
        <f t="shared" si="3"/>
        <v>1.2399999999999984</v>
      </c>
    </row>
    <row r="114" spans="4:11" x14ac:dyDescent="0.3">
      <c r="D114" s="11">
        <v>30.3</v>
      </c>
      <c r="F114" s="4">
        <v>28.04</v>
      </c>
      <c r="G114" s="5"/>
      <c r="H114" s="6">
        <f t="shared" si="2"/>
        <v>31.54</v>
      </c>
      <c r="J114">
        <f t="shared" si="3"/>
        <v>1.2399999999999984</v>
      </c>
    </row>
    <row r="115" spans="4:11" x14ac:dyDescent="0.3">
      <c r="D115" s="11">
        <v>30.3</v>
      </c>
      <c r="F115" s="4">
        <v>28.04</v>
      </c>
      <c r="G115" s="5"/>
      <c r="H115" s="6">
        <f t="shared" si="2"/>
        <v>31.54</v>
      </c>
      <c r="J115">
        <f t="shared" si="3"/>
        <v>1.2399999999999984</v>
      </c>
    </row>
    <row r="116" spans="4:11" ht="15" thickBot="1" x14ac:dyDescent="0.35">
      <c r="D116" s="12">
        <v>30.3</v>
      </c>
      <c r="F116" s="7">
        <v>28.05</v>
      </c>
      <c r="G116" s="8"/>
      <c r="H116" s="9">
        <f t="shared" si="2"/>
        <v>31.55</v>
      </c>
      <c r="I116">
        <f>AVERAGEA(H107:H116)</f>
        <v>31.560000000000002</v>
      </c>
      <c r="J116">
        <f t="shared" si="3"/>
        <v>1.25</v>
      </c>
      <c r="K116">
        <f>AVERAGEA(J107:J116)</f>
        <v>1.2599999999999991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Micek, Vojtech</dc:creator>
  <cp:lastModifiedBy>Micek Vojtech</cp:lastModifiedBy>
  <dcterms:created xsi:type="dcterms:W3CDTF">2025-03-03T07:53:43Z</dcterms:created>
  <dcterms:modified xsi:type="dcterms:W3CDTF">2025-03-03T19:34:04Z</dcterms:modified>
</cp:coreProperties>
</file>