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4.png" ContentType="image/png"/>
  <Override PartName="/xl/media/image25.png" ContentType="image/png"/>
  <Override PartName="/xl/media/image30.png" ContentType="image/png"/>
  <Override PartName="/xl/media/image26.png" ContentType="image/png"/>
  <Override PartName="/xl/media/image31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<sst xmlns="http://schemas.openxmlformats.org/spreadsheetml/2006/main" count="42" uniqueCount="33">
  <si>
    <t xml:space="preserve">QUESTÃO 1 -  (3 pontos): </t>
  </si>
  <si>
    <t xml:space="preserve">Resposta -1- Calculo do Risco para Novas Observações</t>
  </si>
  <si>
    <t xml:space="preserve">Regras do Négocios</t>
  </si>
  <si>
    <t xml:space="preserve">Risco Baixo  </t>
  </si>
  <si>
    <t xml:space="preserve">Risco Medio </t>
  </si>
  <si>
    <t xml:space="preserve">Risco Alto </t>
  </si>
  <si>
    <t xml:space="preserve">Antes da</t>
  </si>
  <si>
    <t xml:space="preserve">Probababilidades</t>
  </si>
  <si>
    <t xml:space="preserve">Depois da</t>
  </si>
  <si>
    <t xml:space="preserve">Observação</t>
  </si>
  <si>
    <t xml:space="preserve">T. Hab</t>
  </si>
  <si>
    <t xml:space="preserve">Status</t>
  </si>
  <si>
    <t xml:space="preserve">Multas</t>
  </si>
  <si>
    <t xml:space="preserve">Grupo</t>
  </si>
  <si>
    <t xml:space="preserve">Regra</t>
  </si>
  <si>
    <t xml:space="preserve">Baixo</t>
  </si>
  <si>
    <t xml:space="preserve">Médio</t>
  </si>
  <si>
    <t xml:space="preserve">Alto</t>
  </si>
  <si>
    <t xml:space="preserve">12 dados para treino</t>
  </si>
  <si>
    <t xml:space="preserve">8 para teste</t>
  </si>
  <si>
    <t xml:space="preserve">Significância (0.5) &gt; 0.05  - EXCELENTE</t>
  </si>
  <si>
    <t xml:space="preserve">Removida Variável Status</t>
  </si>
  <si>
    <t xml:space="preserve">QUESTÃO 2 - (3 Pontos)</t>
  </si>
  <si>
    <t xml:space="preserve">O controlador da XPTO deseja determinar a influência das variáveis mão de obra (MO) e energia elétrica (EE) nos custos totais de fabricação (CTF) de seus produtos. Para isso, fez um levantamento dos valores destas variáveis nos últimos 24 meses e os resultados são mostrados na tabela, onde XXX representa os três últimos algarismos do seu número de matrícula na UNI7 (escolha a matrícula de um dos alunos da equipe, se for o caso).</t>
  </si>
  <si>
    <t xml:space="preserve">Dados da questão</t>
  </si>
  <si>
    <t xml:space="preserve">Dados Utilizados</t>
  </si>
  <si>
    <t xml:space="preserve">Resposta</t>
  </si>
  <si>
    <t xml:space="preserve">1) - Regressão Simples com Variável MO</t>
  </si>
  <si>
    <t xml:space="preserve">2) - Regressão Simples com Variável EE</t>
  </si>
  <si>
    <t xml:space="preserve">3) - Regressão Múltipla</t>
  </si>
  <si>
    <t xml:space="preserve">4) - Cálculo para novos valores - Utilizando as duas variáveis</t>
  </si>
  <si>
    <t xml:space="preserve">5) - Cálculo para novos valores - Utilizando apenas EE</t>
  </si>
  <si>
    <t xml:space="preserve">6) - Cálculo dos erros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</si>
</sst>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image" Target="../media/image25.png"/><Relationship Id="rId4" Type="http://schemas.openxmlformats.org/officeDocument/2006/relationships/image" Target="../media/image26.png"/><Relationship Id="rId5" Type="http://schemas.openxmlformats.org/officeDocument/2006/relationships/image" Target="../media/image27.png"/><Relationship Id="rId6" Type="http://schemas.openxmlformats.org/officeDocument/2006/relationships/image" Target="../media/image28.png"/><Relationship Id="rId7" Type="http://schemas.openxmlformats.org/officeDocument/2006/relationships/image" Target="../media/image29.png"/><Relationship Id="rId8" Type="http://schemas.openxmlformats.org/officeDocument/2006/relationships/image" Target="../media/image30.png"/><Relationship Id="rId9" Type="http://schemas.openxmlformats.org/officeDocument/2006/relationships/image" Target="../media/image31.png"/><Relationship Id="rId10" Type="http://schemas.openxmlformats.org/officeDocument/2006/relationships/image" Target="../media/image32.png"/><Relationship Id="rId11" Type="http://schemas.openxmlformats.org/officeDocument/2006/relationships/image" Target="../media/image33.png"/><Relationship Id="rId12" Type="http://schemas.openxmlformats.org/officeDocument/2006/relationships/image" Target="../media/image34.png"/><Relationship Id="rId13" Type="http://schemas.openxmlformats.org/officeDocument/2006/relationships/image" Target="../media/image35.png"/><Relationship Id="rId14" Type="http://schemas.openxmlformats.org/officeDocument/2006/relationships/image" Target="../media/image36.png"/><Relationship Id="rId15" Type="http://schemas.openxmlformats.org/officeDocument/2006/relationships/image" Target="../media/image37.png"/><Relationship Id="rId16" Type="http://schemas.openxmlformats.org/officeDocument/2006/relationships/image" Target="../media/image38.png"/><Relationship Id="rId17" Type="http://schemas.openxmlformats.org/officeDocument/2006/relationships/image" Target="../media/image3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58</xdr:row>
      <xdr:rowOff>0</xdr:rowOff>
    </xdr:from>
    <xdr:to>
      <xdr:col>6</xdr:col>
      <xdr:colOff>284400</xdr:colOff>
      <xdr:row>73</xdr:row>
      <xdr:rowOff>180360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11477520"/>
          <a:ext cx="3960720" cy="303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3</xdr:col>
      <xdr:colOff>84600</xdr:colOff>
      <xdr:row>86</xdr:row>
      <xdr:rowOff>103680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0" y="15096960"/>
          <a:ext cx="1922760" cy="181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9</xdr:col>
      <xdr:colOff>484200</xdr:colOff>
      <xdr:row>96</xdr:row>
      <xdr:rowOff>28080</xdr:rowOff>
    </xdr:to>
    <xdr:pic>
      <xdr:nvPicPr>
        <xdr:cNvPr id="2" name="Imagem 3" descr=""/>
        <xdr:cNvPicPr/>
      </xdr:nvPicPr>
      <xdr:blipFill>
        <a:blip r:embed="rId3"/>
        <a:stretch/>
      </xdr:blipFill>
      <xdr:spPr>
        <a:xfrm>
          <a:off x="0" y="17002080"/>
          <a:ext cx="5999040" cy="174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360</xdr:rowOff>
    </xdr:from>
    <xdr:to>
      <xdr:col>11</xdr:col>
      <xdr:colOff>236520</xdr:colOff>
      <xdr:row>123</xdr:row>
      <xdr:rowOff>141480</xdr:rowOff>
    </xdr:to>
    <xdr:pic>
      <xdr:nvPicPr>
        <xdr:cNvPr id="3" name="Imagem 4" descr=""/>
        <xdr:cNvPicPr/>
      </xdr:nvPicPr>
      <xdr:blipFill>
        <a:blip r:embed="rId4"/>
        <a:stretch/>
      </xdr:blipFill>
      <xdr:spPr>
        <a:xfrm>
          <a:off x="0" y="18907200"/>
          <a:ext cx="6976800" cy="509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142920</xdr:colOff>
      <xdr:row>17</xdr:row>
      <xdr:rowOff>360</xdr:rowOff>
    </xdr:from>
    <xdr:to>
      <xdr:col>7</xdr:col>
      <xdr:colOff>465480</xdr:colOff>
      <xdr:row>38</xdr:row>
      <xdr:rowOff>180000</xdr:rowOff>
    </xdr:to>
    <xdr:pic>
      <xdr:nvPicPr>
        <xdr:cNvPr id="4" name="Imagem 5" descr=""/>
        <xdr:cNvPicPr/>
      </xdr:nvPicPr>
      <xdr:blipFill>
        <a:blip r:embed="rId5"/>
        <a:stretch/>
      </xdr:blipFill>
      <xdr:spPr>
        <a:xfrm>
          <a:off x="142920" y="3314880"/>
          <a:ext cx="4611960" cy="418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28440</xdr:colOff>
      <xdr:row>131</xdr:row>
      <xdr:rowOff>152280</xdr:rowOff>
    </xdr:from>
    <xdr:to>
      <xdr:col>3</xdr:col>
      <xdr:colOff>579960</xdr:colOff>
      <xdr:row>155</xdr:row>
      <xdr:rowOff>113040</xdr:rowOff>
    </xdr:to>
    <xdr:pic>
      <xdr:nvPicPr>
        <xdr:cNvPr id="5" name="Imagem 6" descr=""/>
        <xdr:cNvPicPr/>
      </xdr:nvPicPr>
      <xdr:blipFill>
        <a:blip r:embed="rId6"/>
        <a:stretch/>
      </xdr:blipFill>
      <xdr:spPr>
        <a:xfrm>
          <a:off x="28440" y="25612560"/>
          <a:ext cx="2389680" cy="453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105120</xdr:colOff>
      <xdr:row>131</xdr:row>
      <xdr:rowOff>9360</xdr:rowOff>
    </xdr:from>
    <xdr:to>
      <xdr:col>6</xdr:col>
      <xdr:colOff>540000</xdr:colOff>
      <xdr:row>154</xdr:row>
      <xdr:rowOff>180360</xdr:rowOff>
    </xdr:to>
    <xdr:pic>
      <xdr:nvPicPr>
        <xdr:cNvPr id="6" name="Imagem 7" descr=""/>
        <xdr:cNvPicPr/>
      </xdr:nvPicPr>
      <xdr:blipFill>
        <a:blip r:embed="rId7"/>
        <a:stretch/>
      </xdr:blipFill>
      <xdr:spPr>
        <a:xfrm>
          <a:off x="2556000" y="25469640"/>
          <a:ext cx="1660320" cy="45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10</xdr:col>
      <xdr:colOff>227160</xdr:colOff>
      <xdr:row>231</xdr:row>
      <xdr:rowOff>84600</xdr:rowOff>
    </xdr:to>
    <xdr:pic>
      <xdr:nvPicPr>
        <xdr:cNvPr id="7" name="Imagem 13" descr=""/>
        <xdr:cNvPicPr/>
      </xdr:nvPicPr>
      <xdr:blipFill>
        <a:blip r:embed="rId8"/>
        <a:stretch/>
      </xdr:blipFill>
      <xdr:spPr>
        <a:xfrm>
          <a:off x="0" y="38176200"/>
          <a:ext cx="6354720" cy="656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10</xdr:col>
      <xdr:colOff>74880</xdr:colOff>
      <xdr:row>194</xdr:row>
      <xdr:rowOff>179280</xdr:rowOff>
    </xdr:to>
    <xdr:pic>
      <xdr:nvPicPr>
        <xdr:cNvPr id="8" name="Imagem 14" descr=""/>
        <xdr:cNvPicPr/>
      </xdr:nvPicPr>
      <xdr:blipFill>
        <a:blip r:embed="rId9"/>
        <a:stretch/>
      </xdr:blipFill>
      <xdr:spPr>
        <a:xfrm>
          <a:off x="0" y="30699000"/>
          <a:ext cx="6202440" cy="703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10</xdr:col>
      <xdr:colOff>484200</xdr:colOff>
      <xdr:row>269</xdr:row>
      <xdr:rowOff>17640</xdr:rowOff>
    </xdr:to>
    <xdr:pic>
      <xdr:nvPicPr>
        <xdr:cNvPr id="9" name="Imagem 15" descr=""/>
        <xdr:cNvPicPr/>
      </xdr:nvPicPr>
      <xdr:blipFill>
        <a:blip r:embed="rId10"/>
        <a:stretch/>
      </xdr:blipFill>
      <xdr:spPr>
        <a:xfrm>
          <a:off x="0" y="45081720"/>
          <a:ext cx="6611760" cy="687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271</xdr:row>
      <xdr:rowOff>360</xdr:rowOff>
    </xdr:from>
    <xdr:to>
      <xdr:col>3</xdr:col>
      <xdr:colOff>541800</xdr:colOff>
      <xdr:row>277</xdr:row>
      <xdr:rowOff>28080</xdr:rowOff>
    </xdr:to>
    <xdr:pic>
      <xdr:nvPicPr>
        <xdr:cNvPr id="10" name="Imagem 16" descr=""/>
        <xdr:cNvPicPr/>
      </xdr:nvPicPr>
      <xdr:blipFill>
        <a:blip r:embed="rId11"/>
        <a:stretch/>
      </xdr:blipFill>
      <xdr:spPr>
        <a:xfrm>
          <a:off x="0" y="52368480"/>
          <a:ext cx="2379960" cy="117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279</xdr:row>
      <xdr:rowOff>360</xdr:rowOff>
    </xdr:from>
    <xdr:to>
      <xdr:col>3</xdr:col>
      <xdr:colOff>560880</xdr:colOff>
      <xdr:row>285</xdr:row>
      <xdr:rowOff>37440</xdr:rowOff>
    </xdr:to>
    <xdr:pic>
      <xdr:nvPicPr>
        <xdr:cNvPr id="11" name="Imagem 17" descr=""/>
        <xdr:cNvPicPr/>
      </xdr:nvPicPr>
      <xdr:blipFill>
        <a:blip r:embed="rId12"/>
        <a:stretch/>
      </xdr:blipFill>
      <xdr:spPr>
        <a:xfrm>
          <a:off x="0" y="53940240"/>
          <a:ext cx="2399040" cy="118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179640</xdr:colOff>
      <xdr:row>314</xdr:row>
      <xdr:rowOff>56160</xdr:rowOff>
    </xdr:to>
    <xdr:pic>
      <xdr:nvPicPr>
        <xdr:cNvPr id="12" name="Imagem 18" descr=""/>
        <xdr:cNvPicPr/>
      </xdr:nvPicPr>
      <xdr:blipFill>
        <a:blip r:embed="rId13"/>
        <a:stretch/>
      </xdr:blipFill>
      <xdr:spPr>
        <a:xfrm>
          <a:off x="0" y="55511640"/>
          <a:ext cx="5694480" cy="519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360</xdr:rowOff>
    </xdr:from>
    <xdr:to>
      <xdr:col>9</xdr:col>
      <xdr:colOff>560520</xdr:colOff>
      <xdr:row>3</xdr:row>
      <xdr:rowOff>190080</xdr:rowOff>
    </xdr:to>
    <xdr:pic>
      <xdr:nvPicPr>
        <xdr:cNvPr id="13" name="Imagem 8" descr=""/>
        <xdr:cNvPicPr/>
      </xdr:nvPicPr>
      <xdr:blipFill>
        <a:blip r:embed="rId14"/>
        <a:stretch/>
      </xdr:blipFill>
      <xdr:spPr>
        <a:xfrm>
          <a:off x="0" y="266760"/>
          <a:ext cx="6075360" cy="57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10</xdr:col>
      <xdr:colOff>65160</xdr:colOff>
      <xdr:row>7</xdr:row>
      <xdr:rowOff>123120</xdr:rowOff>
    </xdr:to>
    <xdr:pic>
      <xdr:nvPicPr>
        <xdr:cNvPr id="14" name="Imagem 9" descr=""/>
        <xdr:cNvPicPr/>
      </xdr:nvPicPr>
      <xdr:blipFill>
        <a:blip r:embed="rId15"/>
        <a:stretch/>
      </xdr:blipFill>
      <xdr:spPr>
        <a:xfrm>
          <a:off x="0" y="838080"/>
          <a:ext cx="6192720" cy="69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10</xdr:col>
      <xdr:colOff>7920</xdr:colOff>
      <xdr:row>11</xdr:row>
      <xdr:rowOff>123120</xdr:rowOff>
    </xdr:to>
    <xdr:pic>
      <xdr:nvPicPr>
        <xdr:cNvPr id="15" name="Imagem 10" descr=""/>
        <xdr:cNvPicPr/>
      </xdr:nvPicPr>
      <xdr:blipFill>
        <a:blip r:embed="rId16"/>
        <a:stretch/>
      </xdr:blipFill>
      <xdr:spPr>
        <a:xfrm>
          <a:off x="0" y="1600200"/>
          <a:ext cx="6135480" cy="69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360</xdr:rowOff>
    </xdr:from>
    <xdr:to>
      <xdr:col>9</xdr:col>
      <xdr:colOff>598680</xdr:colOff>
      <xdr:row>15</xdr:row>
      <xdr:rowOff>104400</xdr:rowOff>
    </xdr:to>
    <xdr:pic>
      <xdr:nvPicPr>
        <xdr:cNvPr id="16" name="Imagem 11" descr=""/>
        <xdr:cNvPicPr/>
      </xdr:nvPicPr>
      <xdr:blipFill>
        <a:blip r:embed="rId17"/>
        <a:stretch/>
      </xdr:blipFill>
      <xdr:spPr>
        <a:xfrm>
          <a:off x="0" y="2362320"/>
          <a:ext cx="6113520" cy="675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7"/>
  <sheetViews>
    <sheetView showFormulas="false" showGridLines="true" showRowColHeaders="true" showZeros="true" rightToLeft="false" tabSelected="true" showOutlineSymbols="true" defaultGridColor="true" view="normal" topLeftCell="A136" colorId="64" zoomScale="100" zoomScaleNormal="100" zoomScalePageLayoutView="100" workbookViewId="0">
      <selection pane="topLeft" activeCell="I46" activeCellId="0" sqref="I46"/>
    </sheetView>
  </sheetViews>
  <sheetFormatPr defaultColWidth="8.6953125" defaultRowHeight="15" zeroHeight="false" outlineLevelRow="0" outlineLevelCol="0"/>
  <sheetData>
    <row r="1" customFormat="false" ht="21" hidden="false" customHeight="false" outlineLevel="0" collapsed="false">
      <c r="A1" s="1" t="s">
        <v>0</v>
      </c>
    </row>
    <row r="40" customFormat="false" ht="18.75" hidden="false" customHeight="false" outlineLevel="0" collapsed="false">
      <c r="A40" s="2" t="s">
        <v>1</v>
      </c>
    </row>
    <row r="41" customFormat="false" ht="18.75" hidden="false" customHeight="false" outlineLevel="0" collapsed="false">
      <c r="A41" s="2"/>
    </row>
    <row r="42" customFormat="false" ht="18.75" hidden="false" customHeight="false" outlineLevel="0" collapsed="false">
      <c r="A42" s="2"/>
    </row>
    <row r="43" customFormat="false" ht="18.75" hidden="false" customHeight="false" outlineLevel="0" collapsed="false">
      <c r="A43" s="2"/>
      <c r="G43" s="3" t="s">
        <v>2</v>
      </c>
      <c r="H43" s="3"/>
    </row>
    <row r="44" customFormat="false" ht="18.75" hidden="false" customHeight="false" outlineLevel="0" collapsed="false">
      <c r="A44" s="2"/>
      <c r="G44" s="3" t="s">
        <v>3</v>
      </c>
      <c r="H44" s="3"/>
      <c r="I44" s="0" t="n">
        <v>0.7</v>
      </c>
    </row>
    <row r="45" customFormat="false" ht="18.75" hidden="false" customHeight="false" outlineLevel="0" collapsed="false">
      <c r="A45" s="2"/>
      <c r="G45" s="3" t="s">
        <v>4</v>
      </c>
      <c r="H45" s="3"/>
      <c r="I45" s="0" t="n">
        <v>0.6</v>
      </c>
    </row>
    <row r="46" customFormat="false" ht="18.75" hidden="false" customHeight="false" outlineLevel="0" collapsed="false">
      <c r="A46" s="2"/>
      <c r="G46" s="3" t="s">
        <v>5</v>
      </c>
      <c r="H46" s="3"/>
      <c r="I46" s="0" t="n">
        <v>0.1</v>
      </c>
    </row>
    <row r="47" customFormat="false" ht="15.75" hidden="false" customHeight="false" outlineLevel="0" collapsed="false">
      <c r="B47" s="3"/>
      <c r="C47" s="3"/>
      <c r="D47" s="3"/>
      <c r="E47" s="3"/>
      <c r="F47" s="3" t="s">
        <v>6</v>
      </c>
      <c r="G47" s="4" t="s">
        <v>7</v>
      </c>
      <c r="H47" s="4"/>
      <c r="I47" s="4"/>
      <c r="J47" s="5" t="s">
        <v>8</v>
      </c>
    </row>
    <row r="48" customFormat="false" ht="15.75" hidden="false" customHeight="false" outlineLevel="0" collapsed="false">
      <c r="A48" s="6" t="s">
        <v>9</v>
      </c>
      <c r="B48" s="6" t="s">
        <v>10</v>
      </c>
      <c r="C48" s="6" t="s">
        <v>11</v>
      </c>
      <c r="D48" s="6" t="s">
        <v>12</v>
      </c>
      <c r="E48" s="6" t="s">
        <v>13</v>
      </c>
      <c r="F48" s="6" t="s">
        <v>14</v>
      </c>
      <c r="G48" s="7" t="s">
        <v>15</v>
      </c>
      <c r="H48" s="7" t="s">
        <v>16</v>
      </c>
      <c r="I48" s="7" t="s">
        <v>17</v>
      </c>
      <c r="J48" s="6" t="s">
        <v>14</v>
      </c>
    </row>
    <row r="49" customFormat="false" ht="15" hidden="false" customHeight="false" outlineLevel="0" collapsed="false">
      <c r="A49" s="8" t="n">
        <v>1</v>
      </c>
      <c r="B49" s="8" t="n">
        <v>8</v>
      </c>
      <c r="C49" s="8" t="n">
        <v>1</v>
      </c>
      <c r="D49" s="8" t="n">
        <v>3</v>
      </c>
      <c r="E49" s="8" t="n">
        <v>2</v>
      </c>
      <c r="F49" s="9" t="s">
        <v>16</v>
      </c>
      <c r="G49" s="10" t="n">
        <v>4E-005</v>
      </c>
      <c r="H49" s="10" t="n">
        <v>0.99495</v>
      </c>
      <c r="I49" s="10" t="n">
        <v>0.00502</v>
      </c>
      <c r="J49" s="11" t="str">
        <f aca="false">IF(G49&gt;$I$44,"Baixo",IF(H49&gt;$I$45,"Médio",IF(I49&gt;$I$46,"Alto","")))</f>
        <v>Médio</v>
      </c>
    </row>
    <row r="50" customFormat="false" ht="15" hidden="false" customHeight="false" outlineLevel="0" collapsed="false">
      <c r="A50" s="8" t="n">
        <v>2</v>
      </c>
      <c r="B50" s="8" t="n">
        <v>2</v>
      </c>
      <c r="C50" s="8" t="n">
        <v>1</v>
      </c>
      <c r="D50" s="8" t="n">
        <v>6</v>
      </c>
      <c r="E50" s="8" t="n">
        <v>3</v>
      </c>
      <c r="F50" s="9" t="s">
        <v>17</v>
      </c>
      <c r="G50" s="10" t="n">
        <v>0</v>
      </c>
      <c r="H50" s="10" t="n">
        <v>0.00417</v>
      </c>
      <c r="I50" s="10" t="n">
        <v>0.99583</v>
      </c>
      <c r="J50" s="11" t="str">
        <f aca="false">IF(G50&gt;$I$44,"Baixo",IF(H50&gt;$I$45,"Médio",IF(I50&gt;$I$46,"Alto","")))</f>
        <v>Alto</v>
      </c>
    </row>
    <row r="51" customFormat="false" ht="15" hidden="false" customHeight="false" outlineLevel="0" collapsed="false">
      <c r="A51" s="8" t="n">
        <v>3</v>
      </c>
      <c r="B51" s="8" t="n">
        <v>8</v>
      </c>
      <c r="C51" s="8" t="n">
        <v>2</v>
      </c>
      <c r="D51" s="8" t="n">
        <v>2</v>
      </c>
      <c r="E51" s="8" t="n">
        <v>2</v>
      </c>
      <c r="F51" s="9" t="s">
        <v>16</v>
      </c>
      <c r="G51" s="10" t="n">
        <v>0.0001</v>
      </c>
      <c r="H51" s="10" t="n">
        <v>0.9989</v>
      </c>
      <c r="I51" s="10" t="n">
        <v>0.001</v>
      </c>
      <c r="J51" s="11" t="str">
        <f aca="false">IF(G51&gt;$I$44,"Baixo",IF(H51&gt;$I$45,"Médio",IF(I51&gt;$I$46,"Alto","")))</f>
        <v>Médio</v>
      </c>
    </row>
    <row r="52" customFormat="false" ht="15" hidden="false" customHeight="false" outlineLevel="0" collapsed="false">
      <c r="A52" s="8" t="n">
        <v>4</v>
      </c>
      <c r="B52" s="8" t="n">
        <v>20</v>
      </c>
      <c r="C52" s="8" t="n">
        <v>2</v>
      </c>
      <c r="D52" s="8" t="n">
        <v>4</v>
      </c>
      <c r="E52" s="8" t="n">
        <v>1</v>
      </c>
      <c r="F52" s="9" t="s">
        <v>15</v>
      </c>
      <c r="G52" s="10" t="n">
        <v>0.81909</v>
      </c>
      <c r="H52" s="10" t="n">
        <v>0.18091</v>
      </c>
      <c r="I52" s="10" t="n">
        <v>0</v>
      </c>
      <c r="J52" s="11" t="str">
        <f aca="false">IF(G52&gt;$I$44,"Baixo",IF(H52&gt;$I$45,"Médio",IF(I52&gt;$I$46,"Alto","")))</f>
        <v>Baixo</v>
      </c>
      <c r="K52" s="0" t="str">
        <f aca="false">IF(H52&gt;0.7,"Médio","")</f>
        <v/>
      </c>
    </row>
    <row r="53" customFormat="false" ht="15" hidden="false" customHeight="false" outlineLevel="0" collapsed="false">
      <c r="A53" s="8" t="n">
        <v>5</v>
      </c>
      <c r="B53" s="8" t="n">
        <v>7</v>
      </c>
      <c r="C53" s="8" t="n">
        <v>3</v>
      </c>
      <c r="D53" s="8" t="n">
        <v>8</v>
      </c>
      <c r="E53" s="8" t="n">
        <v>3</v>
      </c>
      <c r="F53" s="9" t="s">
        <v>17</v>
      </c>
      <c r="G53" s="10" t="n">
        <v>0</v>
      </c>
      <c r="H53" s="10" t="n">
        <v>0.02272</v>
      </c>
      <c r="I53" s="10" t="n">
        <v>0.97728</v>
      </c>
      <c r="J53" s="11" t="str">
        <f aca="false">IF(G53&gt;$I$44,"Baixo",IF(H53&gt;$I$45,"Médio",IF(I53&gt;$I$46,"Alto","")))</f>
        <v>Alto</v>
      </c>
    </row>
    <row r="54" customFormat="false" ht="15" hidden="false" customHeight="false" outlineLevel="0" collapsed="false">
      <c r="A54" s="8" t="n">
        <v>6</v>
      </c>
      <c r="B54" s="8" t="n">
        <v>15</v>
      </c>
      <c r="C54" s="8" t="n">
        <v>3</v>
      </c>
      <c r="D54" s="8" t="n">
        <v>1</v>
      </c>
      <c r="E54" s="8" t="n">
        <v>2</v>
      </c>
      <c r="F54" s="9" t="s">
        <v>16</v>
      </c>
      <c r="G54" s="10" t="n">
        <v>0.31663</v>
      </c>
      <c r="H54" s="10" t="n">
        <v>0.68337</v>
      </c>
      <c r="I54" s="10" t="n">
        <v>0</v>
      </c>
      <c r="J54" s="11" t="str">
        <f aca="false">IF(G54&gt;$I$44,"Baixo",IF(H54&gt;$I$45,"Médio",IF(I54&gt;$I$46,"Alto","")))</f>
        <v>Médio</v>
      </c>
    </row>
    <row r="55" customFormat="false" ht="15" hidden="false" customHeight="false" outlineLevel="0" collapsed="false">
      <c r="A55" s="8" t="n">
        <v>7</v>
      </c>
      <c r="B55" s="8" t="n">
        <v>6</v>
      </c>
      <c r="C55" s="8" t="n">
        <v>2</v>
      </c>
      <c r="D55" s="8" t="n">
        <v>10</v>
      </c>
      <c r="E55" s="8" t="n">
        <v>3</v>
      </c>
      <c r="F55" s="9" t="s">
        <v>17</v>
      </c>
      <c r="G55" s="10" t="n">
        <v>0</v>
      </c>
      <c r="H55" s="10" t="n">
        <v>0.00034</v>
      </c>
      <c r="I55" s="10" t="n">
        <v>0.99966</v>
      </c>
      <c r="J55" s="11" t="str">
        <f aca="false">IF(G55&gt;$I$44,"Baixo",IF(H55&gt;$I$45,"Médio",IF(I55&gt;$I$46,"Alto","")))</f>
        <v>Alto</v>
      </c>
    </row>
    <row r="56" customFormat="false" ht="15" hidden="false" customHeight="false" outlineLevel="0" collapsed="false">
      <c r="A56" s="8" t="n">
        <v>8</v>
      </c>
      <c r="B56" s="8" t="n">
        <v>3</v>
      </c>
      <c r="C56" s="8" t="n">
        <v>3</v>
      </c>
      <c r="D56" s="8" t="n">
        <v>5</v>
      </c>
      <c r="E56" s="8" t="n">
        <v>3</v>
      </c>
      <c r="F56" s="9" t="s">
        <v>17</v>
      </c>
      <c r="G56" s="10" t="n">
        <v>0</v>
      </c>
      <c r="H56" s="10" t="n">
        <v>0.0534</v>
      </c>
      <c r="I56" s="10" t="n">
        <v>0.9466</v>
      </c>
      <c r="J56" s="11" t="str">
        <f aca="false">IF(G56&gt;$I$44,"Baixo",IF(H56&gt;$I$45,"Médio",IF(I56&gt;$I$46,"Alto","")))</f>
        <v>Alto</v>
      </c>
    </row>
    <row r="57" customFormat="false" ht="15" hidden="false" customHeight="false" outlineLevel="0" collapsed="false">
      <c r="G57" s="12"/>
      <c r="H57" s="12"/>
      <c r="I57" s="12"/>
    </row>
    <row r="62" customFormat="false" ht="15" hidden="false" customHeight="false" outlineLevel="0" collapsed="false">
      <c r="H62" s="0" t="s">
        <v>18</v>
      </c>
    </row>
    <row r="63" customFormat="false" ht="15" hidden="false" customHeight="false" outlineLevel="0" collapsed="false">
      <c r="H63" s="0" t="s">
        <v>19</v>
      </c>
    </row>
    <row r="84" customFormat="false" ht="15" hidden="false" customHeight="false" outlineLevel="0" collapsed="false">
      <c r="D84" s="0" t="s">
        <v>20</v>
      </c>
    </row>
    <row r="90" customFormat="false" ht="15" hidden="false" customHeight="false" outlineLevel="0" collapsed="false">
      <c r="K90" s="0" t="s">
        <v>21</v>
      </c>
    </row>
    <row r="128" customFormat="false" ht="21" hidden="false" customHeight="false" outlineLevel="0" collapsed="false">
      <c r="A128" s="1" t="s">
        <v>22</v>
      </c>
    </row>
    <row r="129" customFormat="false" ht="15" hidden="false" customHeight="false" outlineLevel="0" collapsed="false">
      <c r="A129" s="0" t="s">
        <v>23</v>
      </c>
    </row>
    <row r="131" customFormat="false" ht="15" hidden="false" customHeight="false" outlineLevel="0" collapsed="false">
      <c r="A131" s="0" t="s">
        <v>24</v>
      </c>
      <c r="E131" s="0" t="s">
        <v>25</v>
      </c>
    </row>
    <row r="157" customFormat="false" ht="18.75" hidden="false" customHeight="false" outlineLevel="0" collapsed="false">
      <c r="A157" s="2" t="s">
        <v>26</v>
      </c>
    </row>
    <row r="158" customFormat="false" ht="18.75" hidden="false" customHeight="false" outlineLevel="0" collapsed="false">
      <c r="A158" s="2" t="s">
        <v>27</v>
      </c>
    </row>
    <row r="197" customFormat="false" ht="18.75" hidden="false" customHeight="false" outlineLevel="0" collapsed="false">
      <c r="A197" s="2" t="s">
        <v>28</v>
      </c>
    </row>
    <row r="233" customFormat="false" ht="18.75" hidden="false" customHeight="false" outlineLevel="0" collapsed="false">
      <c r="A233" s="2" t="s">
        <v>29</v>
      </c>
    </row>
    <row r="271" customFormat="false" ht="18.75" hidden="false" customHeight="false" outlineLevel="0" collapsed="false">
      <c r="A271" s="2" t="s">
        <v>30</v>
      </c>
    </row>
    <row r="279" customFormat="false" ht="18.75" hidden="false" customHeight="false" outlineLevel="0" collapsed="false">
      <c r="A279" s="2" t="s">
        <v>31</v>
      </c>
    </row>
    <row r="287" customFormat="false" ht="18.75" hidden="false" customHeight="false" outlineLevel="0" collapsed="false">
      <c r="A287" s="2" t="s">
        <v>32</v>
      </c>
    </row>
  </sheetData>
  <mergeCells count="1">
    <mergeCell ref="G47:I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2020-05-26T12:53:06Z</dcterms:created>
  <dc:creator>Francisco Gomes</dc:creator>
  <dc:description/>
  <dc:language>pt-BR</dc:language>
  <cp:lastModifiedBy/>
  <dcterms:modified xsi:type="dcterms:W3CDTF">2020-05-31T17:25:08Z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