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Vida\UNICAMP\GMF\Challenges\CFA 2024\VBBR3\Modelagem - VBBR3\"/>
    </mc:Choice>
  </mc:AlternateContent>
  <xr:revisionPtr revIDLastSave="0" documentId="13_ncr:1_{E772D1B4-53E5-49E4-B991-6385584E8476}" xr6:coauthVersionLast="47" xr6:coauthVersionMax="47" xr10:uidLastSave="{00000000-0000-0000-0000-000000000000}"/>
  <bookViews>
    <workbookView xWindow="-96" yWindow="-96" windowWidth="23232" windowHeight="13152" xr2:uid="{307E307B-39A1-4FD9-BF67-EB1053E8BD16}"/>
  </bookViews>
  <sheets>
    <sheet name="Bases Operacionai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110" i="1"/>
  <c r="B109" i="1"/>
  <c r="B112" i="1" s="1"/>
  <c r="A35" i="1"/>
</calcChain>
</file>

<file path=xl/sharedStrings.xml><?xml version="1.0" encoding="utf-8"?>
<sst xmlns="http://schemas.openxmlformats.org/spreadsheetml/2006/main" count="642" uniqueCount="401">
  <si>
    <t>Razão Social</t>
  </si>
  <si>
    <t>PA</t>
  </si>
  <si>
    <t>PI</t>
  </si>
  <si>
    <t>Capacidade Total</t>
  </si>
  <si>
    <t>Latitude</t>
  </si>
  <si>
    <t>Longitude</t>
  </si>
  <si>
    <t>Complemento</t>
  </si>
  <si>
    <t>-47.972814217817536</t>
  </si>
  <si>
    <t>-44.0947239115731</t>
  </si>
  <si>
    <t>-19.9583726034481</t>
  </si>
  <si>
    <t>-15.800846303649166</t>
  </si>
  <si>
    <t>BABRAS</t>
  </si>
  <si>
    <t>BABET</t>
  </si>
  <si>
    <t>Identificação da Base</t>
  </si>
  <si>
    <t>-53.18405342008575</t>
  </si>
  <si>
    <t>-17.99672457646001</t>
  </si>
  <si>
    <t>BATAQ</t>
  </si>
  <si>
    <t>BAFOR</t>
  </si>
  <si>
    <t>-38.468201095150846</t>
  </si>
  <si>
    <t>-3.7169957163291802</t>
  </si>
  <si>
    <t>-20.2662340300399</t>
  </si>
  <si>
    <t>-40.24726648376</t>
  </si>
  <si>
    <t>BAVIT</t>
  </si>
  <si>
    <t>-23.610015923474272</t>
  </si>
  <si>
    <t>-46.586453855094305</t>
  </si>
  <si>
    <t>BASPA</t>
  </si>
  <si>
    <t>-23.50864184803143</t>
  </si>
  <si>
    <t>-46.81599437967251</t>
  </si>
  <si>
    <t>BAERI</t>
  </si>
  <si>
    <t>-22.728022778551164</t>
  </si>
  <si>
    <t>-47.146900363813586</t>
  </si>
  <si>
    <t>BAPLAN</t>
  </si>
  <si>
    <t>-29.867155133710032</t>
  </si>
  <si>
    <t>-51.178867031700236</t>
  </si>
  <si>
    <t>-12.702193167780232</t>
  </si>
  <si>
    <t>-38.58354640066124</t>
  </si>
  <si>
    <t>BANOAS</t>
  </si>
  <si>
    <t>BAMAT</t>
  </si>
  <si>
    <t>-3.1471872703303974</t>
  </si>
  <si>
    <t>-59.95817279916352</t>
  </si>
  <si>
    <t>BAMAN</t>
  </si>
  <si>
    <t>-22.70830217042396</t>
  </si>
  <si>
    <t>-43.28980353876805</t>
  </si>
  <si>
    <t>BADUC</t>
  </si>
  <si>
    <t>-15.66975033266258</t>
  </si>
  <si>
    <t>-55.98271040769201</t>
  </si>
  <si>
    <t>BAIBA</t>
  </si>
  <si>
    <t>-8.731053223263851</t>
  </si>
  <si>
    <t>-63.91870846665285</t>
  </si>
  <si>
    <t>BAVEL</t>
  </si>
  <si>
    <t>-5.134856952352257</t>
  </si>
  <si>
    <t>-36.38912075679209</t>
  </si>
  <si>
    <t>BAGAM</t>
  </si>
  <si>
    <t>-23.887698780169778</t>
  </si>
  <si>
    <t>-46.434369764909924</t>
  </si>
  <si>
    <t>BACUB</t>
  </si>
  <si>
    <t>-5.399879204146701</t>
  </si>
  <si>
    <t>-49.099176820354984</t>
  </si>
  <si>
    <t>BAMAB</t>
  </si>
  <si>
    <t>-22.508043155895265</t>
  </si>
  <si>
    <t>-44.081201754252184</t>
  </si>
  <si>
    <t>BAVOL</t>
  </si>
  <si>
    <t>1.811022725779294</t>
  </si>
  <si>
    <t>-61.12945196704529</t>
  </si>
  <si>
    <t>BARAC</t>
  </si>
  <si>
    <t>-9.965235555728654</t>
  </si>
  <si>
    <t>-67.7902666191922</t>
  </si>
  <si>
    <t>BARIB</t>
  </si>
  <si>
    <t>-7.6187157815433935</t>
  </si>
  <si>
    <t>-72.64886958004821</t>
  </si>
  <si>
    <t>BASUL</t>
  </si>
  <si>
    <t>BALIS</t>
  </si>
  <si>
    <t>-2.5742297874016757</t>
  </si>
  <si>
    <t>-44.362160584528176</t>
  </si>
  <si>
    <t>BAURU</t>
  </si>
  <si>
    <t>-22.31354670932635</t>
  </si>
  <si>
    <t>-49.04474224499831</t>
  </si>
  <si>
    <t>-22.164748953258286</t>
  </si>
  <si>
    <t>-51.379408400826684</t>
  </si>
  <si>
    <t>BADEN</t>
  </si>
  <si>
    <t>-1.4619140958762653</t>
  </si>
  <si>
    <t>-56.38403642074721</t>
  </si>
  <si>
    <t>BARIX</t>
  </si>
  <si>
    <t>BEGON</t>
  </si>
  <si>
    <t>-16.666915314270145</t>
  </si>
  <si>
    <t>-49.20480791986621</t>
  </si>
  <si>
    <t>BASEC</t>
  </si>
  <si>
    <t>-16.71312366866086</t>
  </si>
  <si>
    <t>-49.10927386237821</t>
  </si>
  <si>
    <t>BERAV</t>
  </si>
  <si>
    <t>-25.401393614093084</t>
  </si>
  <si>
    <t>-51.487889160971356</t>
  </si>
  <si>
    <t>BETER</t>
  </si>
  <si>
    <t>-5.095342871709944</t>
  </si>
  <si>
    <t>-42.762517185514405</t>
  </si>
  <si>
    <t>BAMAC</t>
  </si>
  <si>
    <t>-9.676281896129943</t>
  </si>
  <si>
    <t>-35.72139760972956</t>
  </si>
  <si>
    <t>-10.211416041281364</t>
  </si>
  <si>
    <t>-48.5517834574701</t>
  </si>
  <si>
    <t>BAPON</t>
  </si>
  <si>
    <t>-1.405671549654474</t>
  </si>
  <si>
    <t>-48.49172487699082</t>
  </si>
  <si>
    <t>BALEM</t>
  </si>
  <si>
    <t>-20.453804044404492</t>
  </si>
  <si>
    <t>-54.67680939649265</t>
  </si>
  <si>
    <t>BACAD</t>
  </si>
  <si>
    <t>-7.220763779567131</t>
  </si>
  <si>
    <t>-39.374237515230575</t>
  </si>
  <si>
    <t>BACRO</t>
  </si>
  <si>
    <t>-12.66335449528509</t>
  </si>
  <si>
    <t>-38.316717684651124</t>
  </si>
  <si>
    <t>NA</t>
  </si>
  <si>
    <t>-23.186249243816842</t>
  </si>
  <si>
    <t>-45.83768052261994</t>
  </si>
  <si>
    <t>BAVAP</t>
  </si>
  <si>
    <t>-10.775693823311919</t>
  </si>
  <si>
    <t>-37.1446946427069</t>
  </si>
  <si>
    <t>BACAJ</t>
  </si>
  <si>
    <t>-9.461161323239297</t>
  </si>
  <si>
    <t>40.48723503347151</t>
  </si>
  <si>
    <t>BEJUA</t>
  </si>
  <si>
    <t>-28.400200508590174</t>
  </si>
  <si>
    <t>-53.92200878403729</t>
  </si>
  <si>
    <t>BAJUI</t>
  </si>
  <si>
    <t>BAMON</t>
  </si>
  <si>
    <t>BAVIC</t>
  </si>
  <si>
    <t>-1.5419349551615815</t>
  </si>
  <si>
    <t>-48.74275077888186</t>
  </si>
  <si>
    <t>-3.124258434610013</t>
  </si>
  <si>
    <t>-51.72150194120285</t>
  </si>
  <si>
    <t>-8.400322159723563</t>
  </si>
  <si>
    <t>-34.9646716257404</t>
  </si>
  <si>
    <t>BEAPE</t>
  </si>
  <si>
    <t>BACAI</t>
  </si>
  <si>
    <t>-4.902362640653178</t>
  </si>
  <si>
    <t>-47.394739555058216</t>
  </si>
  <si>
    <t>BALON</t>
  </si>
  <si>
    <t>-23.277902873278883</t>
  </si>
  <si>
    <t>-51.211789303579515</t>
  </si>
  <si>
    <t>NSC</t>
  </si>
  <si>
    <t>-23.611516764174947</t>
  </si>
  <si>
    <t>-46.554979315143534</t>
  </si>
  <si>
    <t>BBU</t>
  </si>
  <si>
    <t>-22.31771880983026</t>
  </si>
  <si>
    <t>-31.344772821658072</t>
  </si>
  <si>
    <t>-54.07736543484384</t>
  </si>
  <si>
    <t>-28.68247781337831</t>
  </si>
  <si>
    <t>-53.61378918283742</t>
  </si>
  <si>
    <t>BCA</t>
  </si>
  <si>
    <t>-29.69351152265392</t>
  </si>
  <si>
    <t>-53.76816456607752</t>
  </si>
  <si>
    <t>BSM</t>
  </si>
  <si>
    <t>-22.149172118097233</t>
  </si>
  <si>
    <t>-51.38822563212054</t>
  </si>
  <si>
    <t>BPP</t>
  </si>
  <si>
    <t>BSJ</t>
  </si>
  <si>
    <t>NPL</t>
  </si>
  <si>
    <t>BOU</t>
  </si>
  <si>
    <t>-22.98598222644329</t>
  </si>
  <si>
    <t>-49.8599596679445</t>
  </si>
  <si>
    <t>-24.994669321761346</t>
  </si>
  <si>
    <t>-53.306124106815176</t>
  </si>
  <si>
    <t>BBL</t>
  </si>
  <si>
    <t>-1.4051830656195758</t>
  </si>
  <si>
    <t>-48.491983310143475</t>
  </si>
  <si>
    <t>-3.1412563491221084</t>
  </si>
  <si>
    <t>-59.9619647004234</t>
  </si>
  <si>
    <t>BML</t>
  </si>
  <si>
    <t>-16.68579855157101</t>
  </si>
  <si>
    <t>-43.86346354449689</t>
  </si>
  <si>
    <t>-3.716125403220296</t>
  </si>
  <si>
    <t>-38.46879093334374</t>
  </si>
  <si>
    <t>-22.72830201241105</t>
  </si>
  <si>
    <t>-47.148310560152126</t>
  </si>
  <si>
    <t>-20.794235285412856</t>
  </si>
  <si>
    <t>-49.390174584003994</t>
  </si>
  <si>
    <t>-28.238741658174124</t>
  </si>
  <si>
    <t>-52.3969328371288</t>
  </si>
  <si>
    <t>Base de Governador Valadares</t>
  </si>
  <si>
    <t>-18.871172700807666</t>
  </si>
  <si>
    <t>-41.96638555545747</t>
  </si>
  <si>
    <t>BGV</t>
  </si>
  <si>
    <t>-15.672389113340618</t>
  </si>
  <si>
    <t>-55.97627129350296</t>
  </si>
  <si>
    <t>Base de Cuiabá</t>
  </si>
  <si>
    <t>-9.675771436276117</t>
  </si>
  <si>
    <t>-35.719307221031244</t>
  </si>
  <si>
    <t>PCP</t>
  </si>
  <si>
    <t>-21.785570318166467</t>
  </si>
  <si>
    <t>-41.3839195690887</t>
  </si>
  <si>
    <t>BVL</t>
  </si>
  <si>
    <t>-12.796261904129592</t>
  </si>
  <si>
    <t>-60.08572778499175</t>
  </si>
  <si>
    <t>Base de Vilhena</t>
  </si>
  <si>
    <t>BS</t>
  </si>
  <si>
    <t>Base de Santarém</t>
  </si>
  <si>
    <t>-2.4279136192600967</t>
  </si>
  <si>
    <t>-54.69798279070271</t>
  </si>
  <si>
    <t>BI</t>
  </si>
  <si>
    <t>Base de Itaituba</t>
  </si>
  <si>
    <t>-4.284111823719029</t>
  </si>
  <si>
    <t>-56.02735640590118</t>
  </si>
  <si>
    <t>Base de Macapá</t>
  </si>
  <si>
    <t>BM</t>
  </si>
  <si>
    <t>-0.04148650843965021</t>
  </si>
  <si>
    <t>-51.182785082580615</t>
  </si>
  <si>
    <t>BG</t>
  </si>
  <si>
    <t>Base de Guarapuava</t>
  </si>
  <si>
    <t>-25.394681027648964</t>
  </si>
  <si>
    <t>-51.48603457609002</t>
  </si>
  <si>
    <t>PIB</t>
  </si>
  <si>
    <t>-19.947950612386723</t>
  </si>
  <si>
    <t>-44.10673686986369</t>
  </si>
  <si>
    <t>BCB</t>
  </si>
  <si>
    <t>-23.888077837791265</t>
  </si>
  <si>
    <t>-46.443315563666665</t>
  </si>
  <si>
    <t>Base de Cubatão</t>
  </si>
  <si>
    <t>BBR</t>
  </si>
  <si>
    <t>Base de Barueri</t>
  </si>
  <si>
    <t>-23.505421867224108</t>
  </si>
  <si>
    <t>-46.830969348261156</t>
  </si>
  <si>
    <t>-0.9170682822703636</t>
  </si>
  <si>
    <t>-52.425384719172214</t>
  </si>
  <si>
    <t>NCN</t>
  </si>
  <si>
    <t>-29.867641334006496</t>
  </si>
  <si>
    <t>-51.18768339182437</t>
  </si>
  <si>
    <t>Base de Canoas</t>
  </si>
  <si>
    <t>BPV</t>
  </si>
  <si>
    <t>-8.71051071508734</t>
  </si>
  <si>
    <t>-63.91934855793938</t>
  </si>
  <si>
    <t>Base de Porto Velho</t>
  </si>
  <si>
    <t>BCG</t>
  </si>
  <si>
    <t>Base de Campo Grande</t>
  </si>
  <si>
    <t>-20.452385064339712</t>
  </si>
  <si>
    <t>-54.68747125363738</t>
  </si>
  <si>
    <t>-19.95581171336303</t>
  </si>
  <si>
    <t>-44.10293332929615</t>
  </si>
  <si>
    <t>BB</t>
  </si>
  <si>
    <t>BCX</t>
  </si>
  <si>
    <t>-22.70273212792423</t>
  </si>
  <si>
    <t>-43.28469908800873</t>
  </si>
  <si>
    <t>Pool de Itajaí</t>
  </si>
  <si>
    <t>-26.95020048340774</t>
  </si>
  <si>
    <t>-48.71047777395091</t>
  </si>
  <si>
    <t>BCAX</t>
  </si>
  <si>
    <t>Base de Duque de Caxias</t>
  </si>
  <si>
    <t>-22.702798371603052</t>
  </si>
  <si>
    <t>-43.28355439965674</t>
  </si>
  <si>
    <t>BBAU</t>
  </si>
  <si>
    <t>Base de Bauru</t>
  </si>
  <si>
    <t>-22.3158121061708</t>
  </si>
  <si>
    <t>-49.045457535145225</t>
  </si>
  <si>
    <t>BFOR</t>
  </si>
  <si>
    <t>-3.7158752452341726</t>
  </si>
  <si>
    <t>-38.46793604715282</t>
  </si>
  <si>
    <t>BOUR</t>
  </si>
  <si>
    <t>-22.994157044742998</t>
  </si>
  <si>
    <t>-49.838794667870914</t>
  </si>
  <si>
    <t>Base de Ourinhos</t>
  </si>
  <si>
    <t>-22.71045592550488</t>
  </si>
  <si>
    <t>-43.28941914364818</t>
  </si>
  <si>
    <t>BCEL</t>
  </si>
  <si>
    <t>-18.0053565785641</t>
  </si>
  <si>
    <t>-53.17925607192949</t>
  </si>
  <si>
    <t>BTAQ</t>
  </si>
  <si>
    <t>Pool de Araucária</t>
  </si>
  <si>
    <t>-25.557187383470225</t>
  </si>
  <si>
    <t>-49.35409655365587</t>
  </si>
  <si>
    <t>BARA</t>
  </si>
  <si>
    <t>-21.225803543149734</t>
  </si>
  <si>
    <t>-50.517741247287</t>
  </si>
  <si>
    <t>BBET</t>
  </si>
  <si>
    <t>-19.95642168767273</t>
  </si>
  <si>
    <t>-44.10387231166663</t>
  </si>
  <si>
    <t>BPNA/BSPN</t>
  </si>
  <si>
    <t>-10.21410387412845</t>
  </si>
  <si>
    <t>-48.55189136810652</t>
  </si>
  <si>
    <t>BRO</t>
  </si>
  <si>
    <t>-16.696755833230494</t>
  </si>
  <si>
    <t>-54.6857063818115</t>
  </si>
  <si>
    <t>BRON</t>
  </si>
  <si>
    <t>-16.69717823813691</t>
  </si>
  <si>
    <t>-54.687281027029215</t>
  </si>
  <si>
    <t>BIJU</t>
  </si>
  <si>
    <t>-28.398434461673546</t>
  </si>
  <si>
    <t>-53.92502499417436</t>
  </si>
  <si>
    <t>BCGE</t>
  </si>
  <si>
    <t>-20.453341944942686</t>
  </si>
  <si>
    <t>-54.694271494389376</t>
  </si>
  <si>
    <t>BIP</t>
  </si>
  <si>
    <t>-23.603051417929144</t>
  </si>
  <si>
    <t>-46.58376259769028</t>
  </si>
  <si>
    <t>PM</t>
  </si>
  <si>
    <t>-23.437991981360085</t>
  </si>
  <si>
    <t>-51.89029483958981</t>
  </si>
  <si>
    <t>BEST</t>
  </si>
  <si>
    <t>-29.865261499021273</t>
  </si>
  <si>
    <t>-51.179012251103195</t>
  </si>
  <si>
    <t>-12.709285540814363</t>
  </si>
  <si>
    <t>-38.58696613040847</t>
  </si>
  <si>
    <t>BPA</t>
  </si>
  <si>
    <t>-22.72474113275212</t>
  </si>
  <si>
    <t>-47.1451693409465</t>
  </si>
  <si>
    <t>Base de Paulínia</t>
  </si>
  <si>
    <t>Base de Fortaleza</t>
  </si>
  <si>
    <t>BBAR</t>
  </si>
  <si>
    <t>-23.50679974710141</t>
  </si>
  <si>
    <t>-46.8296184807689</t>
  </si>
  <si>
    <t>BRIB</t>
  </si>
  <si>
    <t>-21.10783072673548</t>
  </si>
  <si>
    <t>-47.80881502409613</t>
  </si>
  <si>
    <t>BBRA</t>
  </si>
  <si>
    <t>Base de Brasília</t>
  </si>
  <si>
    <t>-15.799634930690157</t>
  </si>
  <si>
    <t>-47.9780397871532</t>
  </si>
  <si>
    <t>BRPR</t>
  </si>
  <si>
    <t>Base de São José do Rio Preto</t>
  </si>
  <si>
    <t>-20.792815362128835</t>
  </si>
  <si>
    <t>-49.388433901166024</t>
  </si>
  <si>
    <t>BJOC</t>
  </si>
  <si>
    <t>-23.184697558602668</t>
  </si>
  <si>
    <t>-45.80919828902926</t>
  </si>
  <si>
    <t>BJEQ</t>
  </si>
  <si>
    <t>Base de Jequié</t>
  </si>
  <si>
    <t>-13.837202917605682</t>
  </si>
  <si>
    <t>-40.102109228108795</t>
  </si>
  <si>
    <t>BUBP</t>
  </si>
  <si>
    <t>Base de Uberlândia</t>
  </si>
  <si>
    <t>-18.99769679634022</t>
  </si>
  <si>
    <t>-48.3960526927933</t>
  </si>
  <si>
    <t>BGOV</t>
  </si>
  <si>
    <t>-18.87256848894812</t>
  </si>
  <si>
    <t>-41.96680443338472</t>
  </si>
  <si>
    <t>-49.051081801323896</t>
  </si>
  <si>
    <t>Base de São Caetano</t>
  </si>
  <si>
    <t>Base de Bagé</t>
  </si>
  <si>
    <t>Base de Cruz Alta</t>
  </si>
  <si>
    <t>Base de Santa Maria</t>
  </si>
  <si>
    <t>Base de Presidente Prudente</t>
  </si>
  <si>
    <t>UGPA</t>
  </si>
  <si>
    <t>RAIZ</t>
  </si>
  <si>
    <t>VBBR</t>
  </si>
  <si>
    <t>Base de Cascavel</t>
  </si>
  <si>
    <t>Base de Belém</t>
  </si>
  <si>
    <t>Base de Manaus</t>
  </si>
  <si>
    <t>Base de Montes Claros</t>
  </si>
  <si>
    <t>BPF</t>
  </si>
  <si>
    <t>Base de Passo Fundo</t>
  </si>
  <si>
    <t>BMC</t>
  </si>
  <si>
    <t>Base de Maceió</t>
  </si>
  <si>
    <t>BJ</t>
  </si>
  <si>
    <t>Base do Rio Jari</t>
  </si>
  <si>
    <t>Base de Betim</t>
  </si>
  <si>
    <t>Base de Rondonópolis</t>
  </si>
  <si>
    <t>Base de Campos Elíseos</t>
  </si>
  <si>
    <t>Base de Alto Taquari</t>
  </si>
  <si>
    <t>Base de Araçatuba</t>
  </si>
  <si>
    <t>BSFC</t>
  </si>
  <si>
    <t>Base de São Francisco do Conde</t>
  </si>
  <si>
    <t>Base de Ribeirão Preto</t>
  </si>
  <si>
    <t>Base de Vitória</t>
  </si>
  <si>
    <t>Base de São Paulo</t>
  </si>
  <si>
    <t>Base de Mataripe</t>
  </si>
  <si>
    <t>Base de Guamaré</t>
  </si>
  <si>
    <t>Base de Marabá</t>
  </si>
  <si>
    <t>Base de Volta Redonda</t>
  </si>
  <si>
    <t>Base de Caracaraí</t>
  </si>
  <si>
    <t>Base de Rio Branco</t>
  </si>
  <si>
    <t>Base de São Luís</t>
  </si>
  <si>
    <t>Base de Oriximiná</t>
  </si>
  <si>
    <t>Base de Senador Canedo</t>
  </si>
  <si>
    <t>Base de Teresina</t>
  </si>
  <si>
    <t>Base de Porto Nacional</t>
  </si>
  <si>
    <t>Base de São José dos Campos</t>
  </si>
  <si>
    <t>Base de Cruzeiro do Sul</t>
  </si>
  <si>
    <t>Base de Crato</t>
  </si>
  <si>
    <t>Base de Camaçari</t>
  </si>
  <si>
    <t>BACAM</t>
  </si>
  <si>
    <t>Base de Aracaju</t>
  </si>
  <si>
    <t>Base de Juazeiro</t>
  </si>
  <si>
    <t>Base de Ijuí</t>
  </si>
  <si>
    <t>Base de Maringá</t>
  </si>
  <si>
    <t>Base de Esteio</t>
  </si>
  <si>
    <t>Base de Goiânia</t>
  </si>
  <si>
    <t>Base de Belo Monte</t>
  </si>
  <si>
    <t>Base de Açaílândia</t>
  </si>
  <si>
    <t>Base de Londrina</t>
  </si>
  <si>
    <t>Base de Vila do Conde</t>
  </si>
  <si>
    <t>Região</t>
  </si>
  <si>
    <t>Sudeste</t>
  </si>
  <si>
    <t>Sul</t>
  </si>
  <si>
    <t>Norte</t>
  </si>
  <si>
    <t>Nordeste</t>
  </si>
  <si>
    <t>Centro Oeste</t>
  </si>
  <si>
    <t>Base de Campos dos Goytacazes</t>
  </si>
  <si>
    <t>Base de Imbiruçu-Betim</t>
  </si>
  <si>
    <t>Base de Suape</t>
  </si>
  <si>
    <t>Number of bases</t>
  </si>
  <si>
    <t>Total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</si>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</sst>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2"/>
      <color theme="0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3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0" xfId="0" applyFill="1"/>
    <xf numFmtId="37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6F7C-E2BB-42C5-94A4-70A2EC9E7C1F}">
  <sheetPr>
    <tabColor theme="1"/>
  </sheetPr>
  <dimension ref="A1:G112"/>
  <sheetViews>
    <sheetView showGridLines="0" tabSelected="1" topLeftCell="A91" workbookViewId="0">
      <selection activeCell="D112" sqref="D112"/>
    </sheetView>
  </sheetViews>
  <sheetFormatPr defaultRowHeight="15.6" x14ac:dyDescent="0.3"/>
  <cols>
    <col min="1" max="1" width="33" bestFit="1" customWidth="1"/>
    <col min="2" max="2" width="33" customWidth="1"/>
    <col min="3" max="3" width="15" bestFit="1" customWidth="1"/>
    <col min="4" max="4" width="49.75" bestFit="1" customWidth="1"/>
    <col min="5" max="5" width="38" bestFit="1" customWidth="1"/>
    <col min="6" max="6" width="18.83203125" bestFit="1" customWidth="1"/>
    <col min="7" max="7" width="11.25" bestFit="1" customWidth="1"/>
  </cols>
  <sheetData>
    <row r="1" spans="1:7" ht="16.2" thickBot="1" x14ac:dyDescent="0.35">
      <c r="A1" s="3" t="s">
        <v>0</v>
      </c>
      <c r="B1" s="3" t="s">
        <v>13</v>
      </c>
      <c r="C1" s="3" t="s">
        <v>3</v>
      </c>
      <c r="D1" s="3" t="s">
        <v>6</v>
      </c>
      <c r="E1" s="4" t="s">
        <v>4</v>
      </c>
      <c r="F1" s="4" t="s">
        <v>5</v>
      </c>
      <c r="G1" s="3" t="s">
        <v>389</v>
      </c>
    </row>
    <row r="2" spans="1:7" x14ac:dyDescent="0.3">
      <c r="A2" s="2" t="s">
        <v>340</v>
      </c>
      <c r="B2" s="2" t="s">
        <v>140</v>
      </c>
      <c r="C2" s="12">
        <v>27732.2</v>
      </c>
      <c r="D2" s="2" t="s">
        <v>335</v>
      </c>
      <c r="E2" s="5" t="s">
        <v>141</v>
      </c>
      <c r="F2" s="5" t="s">
        <v>142</v>
      </c>
      <c r="G2" s="2" t="s">
        <v>390</v>
      </c>
    </row>
    <row r="3" spans="1:7" x14ac:dyDescent="0.3">
      <c r="A3" s="1" t="s">
        <v>340</v>
      </c>
      <c r="B3" s="1" t="s">
        <v>143</v>
      </c>
      <c r="C3" s="12">
        <v>6065.22</v>
      </c>
      <c r="D3" s="1" t="s">
        <v>250</v>
      </c>
      <c r="E3" s="6" t="s">
        <v>144</v>
      </c>
      <c r="F3" s="6" t="s">
        <v>334</v>
      </c>
      <c r="G3" s="1" t="s">
        <v>390</v>
      </c>
    </row>
    <row r="4" spans="1:7" x14ac:dyDescent="0.3">
      <c r="A4" s="1" t="s">
        <v>340</v>
      </c>
      <c r="B4" s="1" t="s">
        <v>112</v>
      </c>
      <c r="C4" s="12">
        <v>2977.5</v>
      </c>
      <c r="D4" s="1" t="s">
        <v>336</v>
      </c>
      <c r="E4" s="6" t="s">
        <v>145</v>
      </c>
      <c r="F4" s="6" t="s">
        <v>146</v>
      </c>
      <c r="G4" s="1" t="s">
        <v>391</v>
      </c>
    </row>
    <row r="5" spans="1:7" x14ac:dyDescent="0.3">
      <c r="A5" s="1" t="s">
        <v>340</v>
      </c>
      <c r="B5" s="1" t="s">
        <v>149</v>
      </c>
      <c r="C5" s="12">
        <v>5948.85</v>
      </c>
      <c r="D5" s="1" t="s">
        <v>337</v>
      </c>
      <c r="E5" s="6" t="s">
        <v>147</v>
      </c>
      <c r="F5" s="6" t="s">
        <v>148</v>
      </c>
      <c r="G5" s="1" t="s">
        <v>391</v>
      </c>
    </row>
    <row r="6" spans="1:7" x14ac:dyDescent="0.3">
      <c r="A6" s="1" t="s">
        <v>340</v>
      </c>
      <c r="B6" s="1" t="s">
        <v>152</v>
      </c>
      <c r="C6" s="12">
        <v>5872</v>
      </c>
      <c r="D6" s="1" t="s">
        <v>338</v>
      </c>
      <c r="E6" s="6" t="s">
        <v>150</v>
      </c>
      <c r="F6" s="6" t="s">
        <v>151</v>
      </c>
      <c r="G6" s="1" t="s">
        <v>391</v>
      </c>
    </row>
    <row r="7" spans="1:7" x14ac:dyDescent="0.3">
      <c r="A7" s="1" t="s">
        <v>340</v>
      </c>
      <c r="B7" s="1" t="s">
        <v>155</v>
      </c>
      <c r="C7" s="12">
        <v>4822.5600000000004</v>
      </c>
      <c r="D7" s="1" t="s">
        <v>339</v>
      </c>
      <c r="E7" s="6" t="s">
        <v>153</v>
      </c>
      <c r="F7" s="6" t="s">
        <v>154</v>
      </c>
      <c r="G7" s="1" t="s">
        <v>390</v>
      </c>
    </row>
    <row r="8" spans="1:7" x14ac:dyDescent="0.3">
      <c r="A8" s="1" t="s">
        <v>340</v>
      </c>
      <c r="B8" s="1" t="s">
        <v>158</v>
      </c>
      <c r="C8" s="12">
        <v>10318</v>
      </c>
      <c r="D8" s="1" t="s">
        <v>259</v>
      </c>
      <c r="E8" s="6" t="s">
        <v>159</v>
      </c>
      <c r="F8" s="6" t="s">
        <v>160</v>
      </c>
      <c r="G8" s="1" t="s">
        <v>390</v>
      </c>
    </row>
    <row r="9" spans="1:7" x14ac:dyDescent="0.3">
      <c r="A9" s="1" t="s">
        <v>340</v>
      </c>
      <c r="B9" s="1" t="s">
        <v>112</v>
      </c>
      <c r="C9" s="12">
        <v>4702.12</v>
      </c>
      <c r="D9" s="1" t="s">
        <v>343</v>
      </c>
      <c r="E9" s="6" t="s">
        <v>161</v>
      </c>
      <c r="F9" s="6" t="s">
        <v>162</v>
      </c>
      <c r="G9" s="1" t="s">
        <v>391</v>
      </c>
    </row>
    <row r="10" spans="1:7" x14ac:dyDescent="0.3">
      <c r="A10" s="1" t="s">
        <v>340</v>
      </c>
      <c r="B10" s="1" t="s">
        <v>163</v>
      </c>
      <c r="C10" s="12">
        <v>22767</v>
      </c>
      <c r="D10" s="1" t="s">
        <v>344</v>
      </c>
      <c r="E10" s="6" t="s">
        <v>164</v>
      </c>
      <c r="F10" s="6" t="s">
        <v>165</v>
      </c>
      <c r="G10" s="1" t="s">
        <v>392</v>
      </c>
    </row>
    <row r="11" spans="1:7" x14ac:dyDescent="0.3">
      <c r="A11" s="1" t="s">
        <v>340</v>
      </c>
      <c r="B11" s="1" t="s">
        <v>112</v>
      </c>
      <c r="C11" s="12">
        <v>9985.51</v>
      </c>
      <c r="D11" s="1" t="s">
        <v>345</v>
      </c>
      <c r="E11" s="6" t="s">
        <v>166</v>
      </c>
      <c r="F11" s="6" t="s">
        <v>167</v>
      </c>
      <c r="G11" s="1" t="s">
        <v>392</v>
      </c>
    </row>
    <row r="12" spans="1:7" x14ac:dyDescent="0.3">
      <c r="A12" s="1" t="s">
        <v>340</v>
      </c>
      <c r="B12" s="1" t="s">
        <v>168</v>
      </c>
      <c r="C12" s="12">
        <v>8746</v>
      </c>
      <c r="D12" s="1" t="s">
        <v>346</v>
      </c>
      <c r="E12" s="6" t="s">
        <v>169</v>
      </c>
      <c r="F12" s="6" t="s">
        <v>170</v>
      </c>
      <c r="G12" s="1" t="s">
        <v>390</v>
      </c>
    </row>
    <row r="13" spans="1:7" x14ac:dyDescent="0.3">
      <c r="A13" s="1" t="s">
        <v>340</v>
      </c>
      <c r="B13" s="1" t="s">
        <v>112</v>
      </c>
      <c r="C13" s="12">
        <v>21807.22</v>
      </c>
      <c r="D13" s="1" t="s">
        <v>305</v>
      </c>
      <c r="E13" s="6" t="s">
        <v>171</v>
      </c>
      <c r="F13" s="6" t="s">
        <v>172</v>
      </c>
      <c r="G13" s="1" t="s">
        <v>393</v>
      </c>
    </row>
    <row r="14" spans="1:7" x14ac:dyDescent="0.3">
      <c r="A14" s="1" t="s">
        <v>340</v>
      </c>
      <c r="B14" s="1" t="s">
        <v>157</v>
      </c>
      <c r="C14" s="12">
        <v>21571.24</v>
      </c>
      <c r="D14" s="1" t="s">
        <v>304</v>
      </c>
      <c r="E14" s="6" t="s">
        <v>173</v>
      </c>
      <c r="F14" s="6" t="s">
        <v>174</v>
      </c>
      <c r="G14" s="1" t="s">
        <v>390</v>
      </c>
    </row>
    <row r="15" spans="1:7" x14ac:dyDescent="0.3">
      <c r="A15" s="1" t="s">
        <v>340</v>
      </c>
      <c r="B15" s="1" t="s">
        <v>156</v>
      </c>
      <c r="C15" s="12">
        <v>9415.98</v>
      </c>
      <c r="D15" s="1" t="s">
        <v>317</v>
      </c>
      <c r="E15" s="6" t="s">
        <v>175</v>
      </c>
      <c r="F15" s="6" t="s">
        <v>176</v>
      </c>
      <c r="G15" s="1" t="s">
        <v>390</v>
      </c>
    </row>
    <row r="16" spans="1:7" x14ac:dyDescent="0.3">
      <c r="A16" s="1" t="s">
        <v>340</v>
      </c>
      <c r="B16" s="1" t="s">
        <v>347</v>
      </c>
      <c r="C16" s="12">
        <v>22918.14</v>
      </c>
      <c r="D16" s="1" t="s">
        <v>348</v>
      </c>
      <c r="E16" s="6" t="s">
        <v>177</v>
      </c>
      <c r="F16" s="6" t="s">
        <v>178</v>
      </c>
      <c r="G16" s="1" t="s">
        <v>391</v>
      </c>
    </row>
    <row r="17" spans="1:7" x14ac:dyDescent="0.3">
      <c r="A17" s="1" t="s">
        <v>340</v>
      </c>
      <c r="B17" s="1" t="s">
        <v>182</v>
      </c>
      <c r="C17" s="12">
        <v>5450</v>
      </c>
      <c r="D17" s="1" t="s">
        <v>179</v>
      </c>
      <c r="E17" s="6" t="s">
        <v>180</v>
      </c>
      <c r="F17" s="6" t="s">
        <v>181</v>
      </c>
      <c r="G17" s="1" t="s">
        <v>390</v>
      </c>
    </row>
    <row r="18" spans="1:7" x14ac:dyDescent="0.3">
      <c r="A18" s="1" t="s">
        <v>340</v>
      </c>
      <c r="B18" s="1" t="s">
        <v>149</v>
      </c>
      <c r="C18" s="12">
        <v>3859.34</v>
      </c>
      <c r="D18" s="1" t="s">
        <v>185</v>
      </c>
      <c r="E18" s="6" t="s">
        <v>183</v>
      </c>
      <c r="F18" s="6" t="s">
        <v>184</v>
      </c>
      <c r="G18" s="1" t="s">
        <v>394</v>
      </c>
    </row>
    <row r="19" spans="1:7" x14ac:dyDescent="0.3">
      <c r="A19" s="1" t="s">
        <v>340</v>
      </c>
      <c r="B19" s="1" t="s">
        <v>349</v>
      </c>
      <c r="C19" s="12">
        <v>16507</v>
      </c>
      <c r="D19" s="1" t="s">
        <v>350</v>
      </c>
      <c r="E19" s="6" t="s">
        <v>186</v>
      </c>
      <c r="F19" s="6" t="s">
        <v>187</v>
      </c>
      <c r="G19" s="1" t="s">
        <v>393</v>
      </c>
    </row>
    <row r="20" spans="1:7" x14ac:dyDescent="0.3">
      <c r="A20" s="1" t="s">
        <v>340</v>
      </c>
      <c r="B20" s="1" t="s">
        <v>188</v>
      </c>
      <c r="C20" s="12">
        <v>9903.5300000000007</v>
      </c>
      <c r="D20" s="1" t="s">
        <v>395</v>
      </c>
      <c r="E20" s="6" t="s">
        <v>189</v>
      </c>
      <c r="F20" s="6" t="s">
        <v>190</v>
      </c>
      <c r="G20" s="1" t="s">
        <v>390</v>
      </c>
    </row>
    <row r="21" spans="1:7" x14ac:dyDescent="0.3">
      <c r="A21" s="1" t="s">
        <v>340</v>
      </c>
      <c r="B21" s="1" t="s">
        <v>191</v>
      </c>
      <c r="C21" s="12">
        <v>2236.44</v>
      </c>
      <c r="D21" s="1" t="s">
        <v>194</v>
      </c>
      <c r="E21" s="6" t="s">
        <v>192</v>
      </c>
      <c r="F21" s="6" t="s">
        <v>193</v>
      </c>
      <c r="G21" s="1" t="s">
        <v>392</v>
      </c>
    </row>
    <row r="22" spans="1:7" x14ac:dyDescent="0.3">
      <c r="A22" s="1" t="s">
        <v>340</v>
      </c>
      <c r="B22" s="1" t="s">
        <v>195</v>
      </c>
      <c r="C22" s="12">
        <v>3986</v>
      </c>
      <c r="D22" s="1" t="s">
        <v>196</v>
      </c>
      <c r="E22" s="6" t="s">
        <v>197</v>
      </c>
      <c r="F22" s="6" t="s">
        <v>198</v>
      </c>
      <c r="G22" s="1" t="s">
        <v>392</v>
      </c>
    </row>
    <row r="23" spans="1:7" x14ac:dyDescent="0.3">
      <c r="A23" s="1" t="s">
        <v>340</v>
      </c>
      <c r="B23" s="1" t="s">
        <v>199</v>
      </c>
      <c r="C23" s="12">
        <v>1426.71</v>
      </c>
      <c r="D23" s="1" t="s">
        <v>200</v>
      </c>
      <c r="E23" s="6" t="s">
        <v>201</v>
      </c>
      <c r="F23" s="6" t="s">
        <v>202</v>
      </c>
      <c r="G23" s="1" t="s">
        <v>392</v>
      </c>
    </row>
    <row r="24" spans="1:7" x14ac:dyDescent="0.3">
      <c r="A24" s="1" t="s">
        <v>340</v>
      </c>
      <c r="B24" s="1" t="s">
        <v>204</v>
      </c>
      <c r="C24" s="12">
        <v>23734.12</v>
      </c>
      <c r="D24" s="1" t="s">
        <v>203</v>
      </c>
      <c r="E24" s="6" t="s">
        <v>205</v>
      </c>
      <c r="F24" s="6" t="s">
        <v>206</v>
      </c>
      <c r="G24" s="1" t="s">
        <v>392</v>
      </c>
    </row>
    <row r="25" spans="1:7" x14ac:dyDescent="0.3">
      <c r="A25" s="1" t="s">
        <v>340</v>
      </c>
      <c r="B25" s="1" t="s">
        <v>207</v>
      </c>
      <c r="C25" s="12">
        <v>6178.68</v>
      </c>
      <c r="D25" s="1" t="s">
        <v>208</v>
      </c>
      <c r="E25" s="6" t="s">
        <v>209</v>
      </c>
      <c r="F25" s="6" t="s">
        <v>210</v>
      </c>
      <c r="G25" s="1" t="s">
        <v>391</v>
      </c>
    </row>
    <row r="26" spans="1:7" x14ac:dyDescent="0.3">
      <c r="A26" s="1" t="s">
        <v>340</v>
      </c>
      <c r="B26" s="1" t="s">
        <v>211</v>
      </c>
      <c r="C26" s="12">
        <v>15417.53</v>
      </c>
      <c r="D26" s="1" t="s">
        <v>396</v>
      </c>
      <c r="E26" s="6" t="s">
        <v>212</v>
      </c>
      <c r="F26" s="6" t="s">
        <v>213</v>
      </c>
      <c r="G26" s="1" t="s">
        <v>390</v>
      </c>
    </row>
    <row r="27" spans="1:7" x14ac:dyDescent="0.3">
      <c r="A27" s="1" t="s">
        <v>340</v>
      </c>
      <c r="B27" s="1" t="s">
        <v>214</v>
      </c>
      <c r="C27" s="12">
        <v>11131.68</v>
      </c>
      <c r="D27" s="1" t="s">
        <v>217</v>
      </c>
      <c r="E27" s="6" t="s">
        <v>215</v>
      </c>
      <c r="F27" s="6" t="s">
        <v>216</v>
      </c>
      <c r="G27" s="1" t="s">
        <v>390</v>
      </c>
    </row>
    <row r="28" spans="1:7" x14ac:dyDescent="0.3">
      <c r="A28" s="1" t="s">
        <v>340</v>
      </c>
      <c r="B28" s="1" t="s">
        <v>218</v>
      </c>
      <c r="C28" s="12">
        <v>24199.27</v>
      </c>
      <c r="D28" s="1" t="s">
        <v>219</v>
      </c>
      <c r="E28" s="6" t="s">
        <v>220</v>
      </c>
      <c r="F28" s="6" t="s">
        <v>221</v>
      </c>
      <c r="G28" s="1" t="s">
        <v>390</v>
      </c>
    </row>
    <row r="29" spans="1:7" x14ac:dyDescent="0.3">
      <c r="A29" s="1" t="s">
        <v>340</v>
      </c>
      <c r="B29" s="1" t="s">
        <v>351</v>
      </c>
      <c r="C29" s="12">
        <v>12769</v>
      </c>
      <c r="D29" s="1" t="s">
        <v>352</v>
      </c>
      <c r="E29" s="6" t="s">
        <v>222</v>
      </c>
      <c r="F29" s="6" t="s">
        <v>223</v>
      </c>
      <c r="G29" s="1" t="s">
        <v>392</v>
      </c>
    </row>
    <row r="30" spans="1:7" x14ac:dyDescent="0.3">
      <c r="A30" s="1" t="s">
        <v>340</v>
      </c>
      <c r="B30" s="1" t="s">
        <v>224</v>
      </c>
      <c r="C30" s="12">
        <v>44068</v>
      </c>
      <c r="D30" s="1" t="s">
        <v>227</v>
      </c>
      <c r="E30" s="6" t="s">
        <v>225</v>
      </c>
      <c r="F30" s="6" t="s">
        <v>226</v>
      </c>
      <c r="G30" s="1" t="s">
        <v>390</v>
      </c>
    </row>
    <row r="31" spans="1:7" x14ac:dyDescent="0.3">
      <c r="A31" s="1" t="s">
        <v>340</v>
      </c>
      <c r="B31" s="1" t="s">
        <v>228</v>
      </c>
      <c r="C31" s="12">
        <v>9107</v>
      </c>
      <c r="D31" s="1" t="s">
        <v>231</v>
      </c>
      <c r="E31" s="6" t="s">
        <v>229</v>
      </c>
      <c r="F31" s="6" t="s">
        <v>230</v>
      </c>
      <c r="G31" s="1" t="s">
        <v>392</v>
      </c>
    </row>
    <row r="32" spans="1:7" x14ac:dyDescent="0.3">
      <c r="A32" s="1" t="s">
        <v>340</v>
      </c>
      <c r="B32" s="1" t="s">
        <v>232</v>
      </c>
      <c r="C32" s="12">
        <v>8206.2000000000007</v>
      </c>
      <c r="D32" s="1" t="s">
        <v>233</v>
      </c>
      <c r="E32" s="6" t="s">
        <v>234</v>
      </c>
      <c r="F32" s="6" t="s">
        <v>235</v>
      </c>
      <c r="G32" s="1" t="s">
        <v>394</v>
      </c>
    </row>
    <row r="33" spans="1:7" x14ac:dyDescent="0.3">
      <c r="A33" s="1" t="s">
        <v>340</v>
      </c>
      <c r="B33" s="1" t="s">
        <v>238</v>
      </c>
      <c r="C33" s="12">
        <v>19052.689999999999</v>
      </c>
      <c r="D33" s="1" t="s">
        <v>353</v>
      </c>
      <c r="E33" s="6" t="s">
        <v>236</v>
      </c>
      <c r="F33" s="6" t="s">
        <v>237</v>
      </c>
      <c r="G33" s="1" t="s">
        <v>390</v>
      </c>
    </row>
    <row r="34" spans="1:7" x14ac:dyDescent="0.3">
      <c r="A34" s="1" t="s">
        <v>340</v>
      </c>
      <c r="B34" s="1" t="s">
        <v>239</v>
      </c>
      <c r="C34" s="12">
        <v>35718</v>
      </c>
      <c r="D34" s="1" t="s">
        <v>246</v>
      </c>
      <c r="E34" s="6" t="s">
        <v>240</v>
      </c>
      <c r="F34" s="6" t="s">
        <v>241</v>
      </c>
      <c r="G34" s="1" t="s">
        <v>390</v>
      </c>
    </row>
    <row r="35" spans="1:7" x14ac:dyDescent="0.3">
      <c r="A35" s="1" t="str">
        <f>A34</f>
        <v>UGPA</v>
      </c>
      <c r="B35" s="1" t="s">
        <v>278</v>
      </c>
      <c r="C35" s="12"/>
      <c r="D35" s="1" t="s">
        <v>354</v>
      </c>
      <c r="E35" s="6" t="s">
        <v>279</v>
      </c>
      <c r="F35" s="6" t="s">
        <v>280</v>
      </c>
      <c r="G35" s="1" t="s">
        <v>394</v>
      </c>
    </row>
    <row r="36" spans="1:7" x14ac:dyDescent="0.3">
      <c r="A36" s="1" t="s">
        <v>340</v>
      </c>
      <c r="B36" s="1" t="s">
        <v>2</v>
      </c>
      <c r="C36" s="12">
        <v>17646.43</v>
      </c>
      <c r="D36" s="1" t="s">
        <v>242</v>
      </c>
      <c r="E36" s="6" t="s">
        <v>243</v>
      </c>
      <c r="F36" s="6" t="s">
        <v>244</v>
      </c>
      <c r="G36" s="1" t="s">
        <v>391</v>
      </c>
    </row>
    <row r="37" spans="1:7" x14ac:dyDescent="0.3">
      <c r="A37" s="1" t="s">
        <v>341</v>
      </c>
      <c r="B37" s="1" t="s">
        <v>245</v>
      </c>
      <c r="C37" s="12">
        <v>72118.149999999994</v>
      </c>
      <c r="D37" s="1" t="s">
        <v>246</v>
      </c>
      <c r="E37" s="6" t="s">
        <v>247</v>
      </c>
      <c r="F37" s="6" t="s">
        <v>248</v>
      </c>
      <c r="G37" s="1" t="s">
        <v>390</v>
      </c>
    </row>
    <row r="38" spans="1:7" x14ac:dyDescent="0.3">
      <c r="A38" s="1" t="s">
        <v>341</v>
      </c>
      <c r="B38" s="1" t="s">
        <v>249</v>
      </c>
      <c r="C38" s="12">
        <v>11705.2</v>
      </c>
      <c r="D38" s="1" t="s">
        <v>250</v>
      </c>
      <c r="E38" s="6" t="s">
        <v>251</v>
      </c>
      <c r="F38" s="6" t="s">
        <v>252</v>
      </c>
      <c r="G38" s="1" t="s">
        <v>390</v>
      </c>
    </row>
    <row r="39" spans="1:7" x14ac:dyDescent="0.3">
      <c r="A39" s="1" t="s">
        <v>341</v>
      </c>
      <c r="B39" s="1" t="s">
        <v>253</v>
      </c>
      <c r="C39" s="12">
        <v>50709.51</v>
      </c>
      <c r="D39" s="1" t="s">
        <v>305</v>
      </c>
      <c r="E39" s="6" t="s">
        <v>254</v>
      </c>
      <c r="F39" s="6" t="s">
        <v>255</v>
      </c>
      <c r="G39" s="1" t="s">
        <v>393</v>
      </c>
    </row>
    <row r="40" spans="1:7" s="11" customFormat="1" x14ac:dyDescent="0.3">
      <c r="A40" s="8" t="s">
        <v>341</v>
      </c>
      <c r="B40" s="9" t="s">
        <v>331</v>
      </c>
      <c r="C40" s="12">
        <v>3273.96</v>
      </c>
      <c r="D40" s="8" t="s">
        <v>179</v>
      </c>
      <c r="E40" s="10" t="s">
        <v>332</v>
      </c>
      <c r="F40" s="10" t="s">
        <v>333</v>
      </c>
      <c r="G40" s="8" t="s">
        <v>390</v>
      </c>
    </row>
    <row r="41" spans="1:7" x14ac:dyDescent="0.3">
      <c r="A41" s="1" t="s">
        <v>341</v>
      </c>
      <c r="B41" s="1" t="s">
        <v>256</v>
      </c>
      <c r="C41" s="12">
        <v>41207.11</v>
      </c>
      <c r="D41" s="1" t="s">
        <v>259</v>
      </c>
      <c r="E41" s="6" t="s">
        <v>257</v>
      </c>
      <c r="F41" s="6" t="s">
        <v>258</v>
      </c>
      <c r="G41" s="1" t="s">
        <v>390</v>
      </c>
    </row>
    <row r="42" spans="1:7" x14ac:dyDescent="0.3">
      <c r="A42" s="1" t="s">
        <v>341</v>
      </c>
      <c r="B42" s="1" t="s">
        <v>262</v>
      </c>
      <c r="C42" s="12">
        <v>32767.119999999999</v>
      </c>
      <c r="D42" s="1" t="s">
        <v>355</v>
      </c>
      <c r="E42" s="6" t="s">
        <v>260</v>
      </c>
      <c r="F42" s="6" t="s">
        <v>261</v>
      </c>
      <c r="G42" s="1" t="s">
        <v>390</v>
      </c>
    </row>
    <row r="43" spans="1:7" x14ac:dyDescent="0.3">
      <c r="A43" s="1" t="s">
        <v>341</v>
      </c>
      <c r="B43" s="1" t="s">
        <v>265</v>
      </c>
      <c r="C43" s="12">
        <v>10802</v>
      </c>
      <c r="D43" s="1" t="s">
        <v>356</v>
      </c>
      <c r="E43" s="6" t="s">
        <v>263</v>
      </c>
      <c r="F43" s="6" t="s">
        <v>264</v>
      </c>
      <c r="G43" s="1" t="s">
        <v>394</v>
      </c>
    </row>
    <row r="44" spans="1:7" x14ac:dyDescent="0.3">
      <c r="A44" s="1" t="s">
        <v>341</v>
      </c>
      <c r="B44" s="1" t="s">
        <v>1</v>
      </c>
      <c r="C44" s="12">
        <v>181687.1</v>
      </c>
      <c r="D44" s="1" t="s">
        <v>266</v>
      </c>
      <c r="E44" s="6" t="s">
        <v>267</v>
      </c>
      <c r="F44" s="6" t="s">
        <v>268</v>
      </c>
      <c r="G44" s="1" t="s">
        <v>390</v>
      </c>
    </row>
    <row r="45" spans="1:7" x14ac:dyDescent="0.3">
      <c r="A45" s="1" t="s">
        <v>341</v>
      </c>
      <c r="B45" s="1" t="s">
        <v>269</v>
      </c>
      <c r="C45" s="12">
        <v>9125.0499999999993</v>
      </c>
      <c r="D45" s="1" t="s">
        <v>357</v>
      </c>
      <c r="E45" s="6" t="s">
        <v>270</v>
      </c>
      <c r="F45" s="6" t="s">
        <v>271</v>
      </c>
      <c r="G45" s="1" t="s">
        <v>390</v>
      </c>
    </row>
    <row r="46" spans="1:7" x14ac:dyDescent="0.3">
      <c r="A46" s="1" t="s">
        <v>341</v>
      </c>
      <c r="B46" s="1" t="s">
        <v>272</v>
      </c>
      <c r="C46" s="12">
        <v>21160.83</v>
      </c>
      <c r="D46" s="1" t="s">
        <v>353</v>
      </c>
      <c r="E46" s="6" t="s">
        <v>273</v>
      </c>
      <c r="F46" s="6" t="s">
        <v>274</v>
      </c>
      <c r="G46" s="1" t="s">
        <v>390</v>
      </c>
    </row>
    <row r="47" spans="1:7" x14ac:dyDescent="0.3">
      <c r="A47" s="1" t="s">
        <v>341</v>
      </c>
      <c r="B47" s="1" t="s">
        <v>275</v>
      </c>
      <c r="C47" s="12">
        <v>13764.99</v>
      </c>
      <c r="D47" s="1" t="s">
        <v>373</v>
      </c>
      <c r="E47" s="6" t="s">
        <v>276</v>
      </c>
      <c r="F47" s="6" t="s">
        <v>277</v>
      </c>
      <c r="G47" s="1" t="s">
        <v>392</v>
      </c>
    </row>
    <row r="48" spans="1:7" x14ac:dyDescent="0.3">
      <c r="A48" s="1" t="s">
        <v>341</v>
      </c>
      <c r="B48" s="1" t="s">
        <v>281</v>
      </c>
      <c r="C48" s="12">
        <v>27571.11</v>
      </c>
      <c r="D48" s="1" t="s">
        <v>354</v>
      </c>
      <c r="E48" s="6" t="s">
        <v>282</v>
      </c>
      <c r="F48" s="6" t="s">
        <v>283</v>
      </c>
      <c r="G48" s="1" t="s">
        <v>394</v>
      </c>
    </row>
    <row r="49" spans="1:7" x14ac:dyDescent="0.3">
      <c r="A49" s="1" t="s">
        <v>341</v>
      </c>
      <c r="B49" s="1" t="s">
        <v>284</v>
      </c>
      <c r="C49" s="12">
        <v>4626.6000000000004</v>
      </c>
      <c r="D49" s="1" t="s">
        <v>381</v>
      </c>
      <c r="E49" s="6" t="s">
        <v>285</v>
      </c>
      <c r="F49" s="6" t="s">
        <v>286</v>
      </c>
      <c r="G49" s="1" t="s">
        <v>391</v>
      </c>
    </row>
    <row r="50" spans="1:7" x14ac:dyDescent="0.3">
      <c r="A50" s="1" t="s">
        <v>341</v>
      </c>
      <c r="B50" s="1" t="s">
        <v>287</v>
      </c>
      <c r="C50" s="12">
        <v>7128.98</v>
      </c>
      <c r="D50" s="1" t="s">
        <v>233</v>
      </c>
      <c r="E50" s="6" t="s">
        <v>288</v>
      </c>
      <c r="F50" s="6" t="s">
        <v>289</v>
      </c>
      <c r="G50" s="1" t="s">
        <v>394</v>
      </c>
    </row>
    <row r="51" spans="1:7" x14ac:dyDescent="0.3">
      <c r="A51" s="1" t="s">
        <v>341</v>
      </c>
      <c r="B51" s="1" t="s">
        <v>290</v>
      </c>
      <c r="C51" s="12">
        <v>75034.679999999993</v>
      </c>
      <c r="D51" s="1" t="s">
        <v>362</v>
      </c>
      <c r="E51" s="6" t="s">
        <v>291</v>
      </c>
      <c r="F51" s="6" t="s">
        <v>292</v>
      </c>
      <c r="G51" s="1" t="s">
        <v>390</v>
      </c>
    </row>
    <row r="52" spans="1:7" x14ac:dyDescent="0.3">
      <c r="A52" s="1" t="s">
        <v>341</v>
      </c>
      <c r="B52" s="1" t="s">
        <v>293</v>
      </c>
      <c r="C52" s="12">
        <v>16654.689999999999</v>
      </c>
      <c r="D52" s="1" t="s">
        <v>382</v>
      </c>
      <c r="E52" s="6" t="s">
        <v>294</v>
      </c>
      <c r="F52" s="6" t="s">
        <v>295</v>
      </c>
      <c r="G52" s="1" t="s">
        <v>390</v>
      </c>
    </row>
    <row r="53" spans="1:7" x14ac:dyDescent="0.3">
      <c r="A53" s="1" t="s">
        <v>341</v>
      </c>
      <c r="B53" s="1" t="s">
        <v>296</v>
      </c>
      <c r="C53" s="12">
        <v>27605.1</v>
      </c>
      <c r="D53" s="1" t="s">
        <v>383</v>
      </c>
      <c r="E53" s="6" t="s">
        <v>297</v>
      </c>
      <c r="F53" s="6" t="s">
        <v>298</v>
      </c>
      <c r="G53" s="1" t="s">
        <v>391</v>
      </c>
    </row>
    <row r="54" spans="1:7" x14ac:dyDescent="0.3">
      <c r="A54" s="1" t="s">
        <v>341</v>
      </c>
      <c r="B54" s="1" t="s">
        <v>358</v>
      </c>
      <c r="C54" s="12">
        <v>30376</v>
      </c>
      <c r="D54" s="1" t="s">
        <v>359</v>
      </c>
      <c r="E54" s="6" t="s">
        <v>299</v>
      </c>
      <c r="F54" s="6" t="s">
        <v>300</v>
      </c>
      <c r="G54" s="1" t="s">
        <v>393</v>
      </c>
    </row>
    <row r="55" spans="1:7" x14ac:dyDescent="0.3">
      <c r="A55" s="1" t="s">
        <v>341</v>
      </c>
      <c r="B55" s="1" t="s">
        <v>301</v>
      </c>
      <c r="C55" s="12">
        <v>59493.33</v>
      </c>
      <c r="D55" s="1" t="s">
        <v>304</v>
      </c>
      <c r="E55" s="6" t="s">
        <v>302</v>
      </c>
      <c r="F55" s="6" t="s">
        <v>303</v>
      </c>
      <c r="G55" s="1" t="s">
        <v>390</v>
      </c>
    </row>
    <row r="56" spans="1:7" x14ac:dyDescent="0.3">
      <c r="A56" s="1" t="s">
        <v>341</v>
      </c>
      <c r="B56" s="1" t="s">
        <v>306</v>
      </c>
      <c r="C56" s="12">
        <v>28813.63</v>
      </c>
      <c r="D56" s="1" t="s">
        <v>219</v>
      </c>
      <c r="E56" s="6" t="s">
        <v>307</v>
      </c>
      <c r="F56" s="6" t="s">
        <v>308</v>
      </c>
      <c r="G56" s="1" t="s">
        <v>390</v>
      </c>
    </row>
    <row r="57" spans="1:7" x14ac:dyDescent="0.3">
      <c r="A57" s="1" t="s">
        <v>341</v>
      </c>
      <c r="B57" s="1" t="s">
        <v>309</v>
      </c>
      <c r="C57" s="12">
        <v>45175.26</v>
      </c>
      <c r="D57" s="1" t="s">
        <v>360</v>
      </c>
      <c r="E57" s="6" t="s">
        <v>310</v>
      </c>
      <c r="F57" s="6" t="s">
        <v>311</v>
      </c>
      <c r="G57" s="1" t="s">
        <v>390</v>
      </c>
    </row>
    <row r="58" spans="1:7" x14ac:dyDescent="0.3">
      <c r="A58" s="1" t="s">
        <v>341</v>
      </c>
      <c r="B58" s="1" t="s">
        <v>312</v>
      </c>
      <c r="C58" s="12">
        <v>26845</v>
      </c>
      <c r="D58" s="1" t="s">
        <v>313</v>
      </c>
      <c r="E58" s="6" t="s">
        <v>314</v>
      </c>
      <c r="F58" s="6" t="s">
        <v>315</v>
      </c>
      <c r="G58" s="1" t="s">
        <v>394</v>
      </c>
    </row>
    <row r="59" spans="1:7" x14ac:dyDescent="0.3">
      <c r="A59" s="1" t="s">
        <v>341</v>
      </c>
      <c r="B59" s="1" t="s">
        <v>316</v>
      </c>
      <c r="C59" s="12">
        <v>5268.61</v>
      </c>
      <c r="D59" s="1" t="s">
        <v>317</v>
      </c>
      <c r="E59" s="6" t="s">
        <v>318</v>
      </c>
      <c r="F59" s="6" t="s">
        <v>319</v>
      </c>
      <c r="G59" s="1" t="s">
        <v>390</v>
      </c>
    </row>
    <row r="60" spans="1:7" x14ac:dyDescent="0.3">
      <c r="A60" s="1" t="s">
        <v>341</v>
      </c>
      <c r="B60" s="1" t="s">
        <v>320</v>
      </c>
      <c r="C60" s="12">
        <v>23110.11</v>
      </c>
      <c r="D60" s="1" t="s">
        <v>374</v>
      </c>
      <c r="E60" s="6" t="s">
        <v>321</v>
      </c>
      <c r="F60" s="6" t="s">
        <v>322</v>
      </c>
      <c r="G60" s="1" t="s">
        <v>390</v>
      </c>
    </row>
    <row r="61" spans="1:7" x14ac:dyDescent="0.3">
      <c r="A61" s="1" t="s">
        <v>341</v>
      </c>
      <c r="B61" s="1" t="s">
        <v>323</v>
      </c>
      <c r="C61" s="12">
        <v>12925</v>
      </c>
      <c r="D61" s="1" t="s">
        <v>324</v>
      </c>
      <c r="E61" s="6" t="s">
        <v>325</v>
      </c>
      <c r="F61" s="6" t="s">
        <v>326</v>
      </c>
      <c r="G61" s="1" t="s">
        <v>393</v>
      </c>
    </row>
    <row r="62" spans="1:7" x14ac:dyDescent="0.3">
      <c r="A62" s="1" t="s">
        <v>341</v>
      </c>
      <c r="B62" s="1" t="s">
        <v>327</v>
      </c>
      <c r="C62" s="12">
        <v>19612</v>
      </c>
      <c r="D62" s="1" t="s">
        <v>328</v>
      </c>
      <c r="E62" s="6" t="s">
        <v>329</v>
      </c>
      <c r="F62" s="6" t="s">
        <v>330</v>
      </c>
      <c r="G62" s="1" t="s">
        <v>390</v>
      </c>
    </row>
    <row r="63" spans="1:7" x14ac:dyDescent="0.3">
      <c r="A63" s="1" t="s">
        <v>342</v>
      </c>
      <c r="B63" s="1" t="s">
        <v>11</v>
      </c>
      <c r="C63" s="12">
        <v>37216.22</v>
      </c>
      <c r="D63" s="1" t="s">
        <v>313</v>
      </c>
      <c r="E63" s="6" t="s">
        <v>10</v>
      </c>
      <c r="F63" s="6" t="s">
        <v>7</v>
      </c>
      <c r="G63" s="1" t="s">
        <v>394</v>
      </c>
    </row>
    <row r="64" spans="1:7" x14ac:dyDescent="0.3">
      <c r="A64" s="1" t="s">
        <v>342</v>
      </c>
      <c r="B64" s="1" t="s">
        <v>16</v>
      </c>
      <c r="C64" s="12">
        <v>14297.01</v>
      </c>
      <c r="D64" s="1" t="s">
        <v>356</v>
      </c>
      <c r="E64" s="6" t="s">
        <v>15</v>
      </c>
      <c r="F64" s="6" t="s">
        <v>14</v>
      </c>
      <c r="G64" s="1" t="s">
        <v>394</v>
      </c>
    </row>
    <row r="65" spans="1:7" x14ac:dyDescent="0.3">
      <c r="A65" s="1" t="s">
        <v>342</v>
      </c>
      <c r="B65" s="1" t="s">
        <v>12</v>
      </c>
      <c r="C65" s="12">
        <v>82260.66</v>
      </c>
      <c r="D65" s="1" t="s">
        <v>353</v>
      </c>
      <c r="E65" s="5" t="s">
        <v>9</v>
      </c>
      <c r="F65" s="5" t="s">
        <v>8</v>
      </c>
      <c r="G65" s="1" t="s">
        <v>390</v>
      </c>
    </row>
    <row r="66" spans="1:7" x14ac:dyDescent="0.3">
      <c r="A66" s="1" t="s">
        <v>342</v>
      </c>
      <c r="B66" s="1" t="s">
        <v>17</v>
      </c>
      <c r="C66" s="12">
        <v>48739.92</v>
      </c>
      <c r="D66" s="1" t="s">
        <v>305</v>
      </c>
      <c r="E66" s="6" t="s">
        <v>19</v>
      </c>
      <c r="F66" s="6" t="s">
        <v>18</v>
      </c>
      <c r="G66" s="1" t="s">
        <v>393</v>
      </c>
    </row>
    <row r="67" spans="1:7" x14ac:dyDescent="0.3">
      <c r="A67" s="1" t="s">
        <v>342</v>
      </c>
      <c r="B67" s="1" t="s">
        <v>22</v>
      </c>
      <c r="C67" s="12">
        <v>127439.77</v>
      </c>
      <c r="D67" s="1" t="s">
        <v>361</v>
      </c>
      <c r="E67" s="6" t="s">
        <v>20</v>
      </c>
      <c r="F67" s="6" t="s">
        <v>21</v>
      </c>
      <c r="G67" s="1" t="s">
        <v>390</v>
      </c>
    </row>
    <row r="68" spans="1:7" x14ac:dyDescent="0.3">
      <c r="A68" s="1" t="s">
        <v>342</v>
      </c>
      <c r="B68" s="1" t="s">
        <v>25</v>
      </c>
      <c r="C68" s="12">
        <v>55071</v>
      </c>
      <c r="D68" s="1" t="s">
        <v>362</v>
      </c>
      <c r="E68" s="6" t="s">
        <v>23</v>
      </c>
      <c r="F68" s="6" t="s">
        <v>24</v>
      </c>
      <c r="G68" s="1" t="s">
        <v>390</v>
      </c>
    </row>
    <row r="69" spans="1:7" x14ac:dyDescent="0.3">
      <c r="A69" s="1" t="s">
        <v>342</v>
      </c>
      <c r="B69" s="1" t="s">
        <v>28</v>
      </c>
      <c r="C69" s="12">
        <v>33123</v>
      </c>
      <c r="D69" s="1" t="s">
        <v>219</v>
      </c>
      <c r="E69" s="6" t="s">
        <v>26</v>
      </c>
      <c r="F69" s="6" t="s">
        <v>27</v>
      </c>
      <c r="G69" s="1" t="s">
        <v>390</v>
      </c>
    </row>
    <row r="70" spans="1:7" x14ac:dyDescent="0.3">
      <c r="A70" s="1" t="s">
        <v>342</v>
      </c>
      <c r="B70" s="1" t="s">
        <v>31</v>
      </c>
      <c r="C70" s="12">
        <v>32797.019999999997</v>
      </c>
      <c r="D70" s="1" t="s">
        <v>304</v>
      </c>
      <c r="E70" s="6" t="s">
        <v>29</v>
      </c>
      <c r="F70" s="6" t="s">
        <v>30</v>
      </c>
      <c r="G70" s="1" t="s">
        <v>390</v>
      </c>
    </row>
    <row r="71" spans="1:7" x14ac:dyDescent="0.3">
      <c r="A71" s="1" t="s">
        <v>342</v>
      </c>
      <c r="B71" s="1" t="s">
        <v>36</v>
      </c>
      <c r="C71" s="12">
        <v>78621.56</v>
      </c>
      <c r="D71" s="1" t="s">
        <v>227</v>
      </c>
      <c r="E71" s="6" t="s">
        <v>32</v>
      </c>
      <c r="F71" s="6" t="s">
        <v>33</v>
      </c>
      <c r="G71" s="1" t="s">
        <v>390</v>
      </c>
    </row>
    <row r="72" spans="1:7" x14ac:dyDescent="0.3">
      <c r="A72" s="1" t="s">
        <v>342</v>
      </c>
      <c r="B72" s="1" t="s">
        <v>37</v>
      </c>
      <c r="C72" s="12">
        <v>47305.29</v>
      </c>
      <c r="D72" s="1" t="s">
        <v>363</v>
      </c>
      <c r="E72" s="6" t="s">
        <v>34</v>
      </c>
      <c r="F72" s="6" t="s">
        <v>35</v>
      </c>
      <c r="G72" s="1" t="s">
        <v>393</v>
      </c>
    </row>
    <row r="73" spans="1:7" x14ac:dyDescent="0.3">
      <c r="A73" s="1" t="s">
        <v>342</v>
      </c>
      <c r="B73" s="1" t="s">
        <v>40</v>
      </c>
      <c r="C73" s="12">
        <v>48622</v>
      </c>
      <c r="D73" s="1" t="s">
        <v>345</v>
      </c>
      <c r="E73" s="6" t="s">
        <v>38</v>
      </c>
      <c r="F73" s="6" t="s">
        <v>39</v>
      </c>
      <c r="G73" s="1" t="s">
        <v>392</v>
      </c>
    </row>
    <row r="74" spans="1:7" x14ac:dyDescent="0.3">
      <c r="A74" s="1" t="s">
        <v>342</v>
      </c>
      <c r="B74" s="1" t="s">
        <v>43</v>
      </c>
      <c r="C74" s="12">
        <v>75371.47</v>
      </c>
      <c r="D74" s="1" t="s">
        <v>246</v>
      </c>
      <c r="E74" s="6" t="s">
        <v>41</v>
      </c>
      <c r="F74" s="6" t="s">
        <v>42</v>
      </c>
      <c r="G74" s="1" t="s">
        <v>390</v>
      </c>
    </row>
    <row r="75" spans="1:7" x14ac:dyDescent="0.3">
      <c r="A75" s="1" t="s">
        <v>342</v>
      </c>
      <c r="B75" s="1" t="s">
        <v>46</v>
      </c>
      <c r="C75" s="12">
        <v>5361.03</v>
      </c>
      <c r="D75" s="1" t="s">
        <v>185</v>
      </c>
      <c r="E75" s="6" t="s">
        <v>44</v>
      </c>
      <c r="F75" s="6" t="s">
        <v>45</v>
      </c>
      <c r="G75" s="1" t="s">
        <v>394</v>
      </c>
    </row>
    <row r="76" spans="1:7" x14ac:dyDescent="0.3">
      <c r="A76" s="1" t="s">
        <v>342</v>
      </c>
      <c r="B76" s="1" t="s">
        <v>49</v>
      </c>
      <c r="C76" s="12">
        <v>27297.759999999998</v>
      </c>
      <c r="D76" s="1" t="s">
        <v>231</v>
      </c>
      <c r="E76" s="6" t="s">
        <v>47</v>
      </c>
      <c r="F76" s="6" t="s">
        <v>48</v>
      </c>
      <c r="G76" s="1" t="s">
        <v>392</v>
      </c>
    </row>
    <row r="77" spans="1:7" x14ac:dyDescent="0.3">
      <c r="A77" s="1" t="s">
        <v>342</v>
      </c>
      <c r="B77" s="1" t="s">
        <v>52</v>
      </c>
      <c r="C77" s="12">
        <v>22887.83</v>
      </c>
      <c r="D77" s="1" t="s">
        <v>364</v>
      </c>
      <c r="E77" s="6" t="s">
        <v>50</v>
      </c>
      <c r="F77" s="6" t="s">
        <v>51</v>
      </c>
      <c r="G77" s="1" t="s">
        <v>393</v>
      </c>
    </row>
    <row r="78" spans="1:7" x14ac:dyDescent="0.3">
      <c r="A78" s="1" t="s">
        <v>342</v>
      </c>
      <c r="B78" s="1" t="s">
        <v>55</v>
      </c>
      <c r="C78" s="12">
        <v>40010.69</v>
      </c>
      <c r="D78" s="1" t="s">
        <v>217</v>
      </c>
      <c r="E78" s="6" t="s">
        <v>53</v>
      </c>
      <c r="F78" s="6" t="s">
        <v>54</v>
      </c>
      <c r="G78" s="1" t="s">
        <v>390</v>
      </c>
    </row>
    <row r="79" spans="1:7" x14ac:dyDescent="0.3">
      <c r="A79" s="1" t="s">
        <v>342</v>
      </c>
      <c r="B79" s="1" t="s">
        <v>58</v>
      </c>
      <c r="C79" s="12">
        <v>4683</v>
      </c>
      <c r="D79" s="1" t="s">
        <v>365</v>
      </c>
      <c r="E79" s="6" t="s">
        <v>56</v>
      </c>
      <c r="F79" s="6" t="s">
        <v>57</v>
      </c>
      <c r="G79" s="1" t="s">
        <v>392</v>
      </c>
    </row>
    <row r="80" spans="1:7" x14ac:dyDescent="0.3">
      <c r="A80" s="1" t="s">
        <v>342</v>
      </c>
      <c r="B80" s="1" t="s">
        <v>61</v>
      </c>
      <c r="C80" s="12">
        <v>13566.73</v>
      </c>
      <c r="D80" s="1" t="s">
        <v>366</v>
      </c>
      <c r="E80" s="6" t="s">
        <v>59</v>
      </c>
      <c r="F80" s="6" t="s">
        <v>60</v>
      </c>
      <c r="G80" s="1" t="s">
        <v>390</v>
      </c>
    </row>
    <row r="81" spans="1:7" x14ac:dyDescent="0.3">
      <c r="A81" s="1" t="s">
        <v>342</v>
      </c>
      <c r="B81" s="1" t="s">
        <v>64</v>
      </c>
      <c r="C81" s="12">
        <v>7587.47</v>
      </c>
      <c r="D81" s="1" t="s">
        <v>367</v>
      </c>
      <c r="E81" s="6" t="s">
        <v>62</v>
      </c>
      <c r="F81" s="6" t="s">
        <v>63</v>
      </c>
      <c r="G81" s="1" t="s">
        <v>392</v>
      </c>
    </row>
    <row r="82" spans="1:7" x14ac:dyDescent="0.3">
      <c r="A82" s="1" t="s">
        <v>342</v>
      </c>
      <c r="B82" s="1" t="s">
        <v>67</v>
      </c>
      <c r="C82" s="12">
        <v>8255.24</v>
      </c>
      <c r="D82" s="1" t="s">
        <v>368</v>
      </c>
      <c r="E82" s="6" t="s">
        <v>65</v>
      </c>
      <c r="F82" s="6" t="s">
        <v>66</v>
      </c>
      <c r="G82" s="1" t="s">
        <v>392</v>
      </c>
    </row>
    <row r="83" spans="1:7" x14ac:dyDescent="0.3">
      <c r="A83" s="1" t="s">
        <v>342</v>
      </c>
      <c r="B83" s="1" t="s">
        <v>71</v>
      </c>
      <c r="C83" s="12">
        <v>65051</v>
      </c>
      <c r="D83" s="1" t="s">
        <v>369</v>
      </c>
      <c r="E83" s="6" t="s">
        <v>72</v>
      </c>
      <c r="F83" s="6" t="s">
        <v>73</v>
      </c>
      <c r="G83" s="1" t="s">
        <v>393</v>
      </c>
    </row>
    <row r="84" spans="1:7" x14ac:dyDescent="0.3">
      <c r="A84" s="1" t="s">
        <v>342</v>
      </c>
      <c r="B84" s="1" t="s">
        <v>74</v>
      </c>
      <c r="C84" s="12">
        <v>22160</v>
      </c>
      <c r="D84" s="1" t="s">
        <v>250</v>
      </c>
      <c r="E84" s="6" t="s">
        <v>75</v>
      </c>
      <c r="F84" s="6" t="s">
        <v>76</v>
      </c>
      <c r="G84" s="1" t="s">
        <v>390</v>
      </c>
    </row>
    <row r="85" spans="1:7" x14ac:dyDescent="0.3">
      <c r="A85" s="1" t="s">
        <v>342</v>
      </c>
      <c r="B85" s="1" t="s">
        <v>79</v>
      </c>
      <c r="C85" s="12">
        <v>8888.7099999999991</v>
      </c>
      <c r="D85" s="1" t="s">
        <v>339</v>
      </c>
      <c r="E85" s="6" t="s">
        <v>77</v>
      </c>
      <c r="F85" s="6" t="s">
        <v>78</v>
      </c>
      <c r="G85" s="1" t="s">
        <v>390</v>
      </c>
    </row>
    <row r="86" spans="1:7" x14ac:dyDescent="0.3">
      <c r="A86" s="1" t="s">
        <v>342</v>
      </c>
      <c r="B86" s="1" t="s">
        <v>82</v>
      </c>
      <c r="C86" s="12">
        <v>2270</v>
      </c>
      <c r="D86" s="1" t="s">
        <v>370</v>
      </c>
      <c r="E86" s="6" t="s">
        <v>80</v>
      </c>
      <c r="F86" s="6" t="s">
        <v>81</v>
      </c>
      <c r="G86" s="1" t="s">
        <v>392</v>
      </c>
    </row>
    <row r="87" spans="1:7" x14ac:dyDescent="0.3">
      <c r="A87" s="1" t="s">
        <v>342</v>
      </c>
      <c r="B87" s="1" t="s">
        <v>86</v>
      </c>
      <c r="C87" s="12">
        <v>6762.48</v>
      </c>
      <c r="D87" s="1" t="s">
        <v>371</v>
      </c>
      <c r="E87" s="6" t="s">
        <v>87</v>
      </c>
      <c r="F87" s="6" t="s">
        <v>88</v>
      </c>
      <c r="G87" s="1" t="s">
        <v>394</v>
      </c>
    </row>
    <row r="88" spans="1:7" x14ac:dyDescent="0.3">
      <c r="A88" s="1" t="s">
        <v>342</v>
      </c>
      <c r="B88" s="1" t="s">
        <v>89</v>
      </c>
      <c r="C88" s="12">
        <v>5393.14</v>
      </c>
      <c r="D88" s="1" t="s">
        <v>208</v>
      </c>
      <c r="E88" s="6" t="s">
        <v>90</v>
      </c>
      <c r="F88" s="6" t="s">
        <v>91</v>
      </c>
      <c r="G88" s="1" t="s">
        <v>390</v>
      </c>
    </row>
    <row r="89" spans="1:7" x14ac:dyDescent="0.3">
      <c r="A89" s="1" t="s">
        <v>342</v>
      </c>
      <c r="B89" s="1" t="s">
        <v>92</v>
      </c>
      <c r="C89" s="12">
        <v>14679</v>
      </c>
      <c r="D89" s="1" t="s">
        <v>372</v>
      </c>
      <c r="E89" s="6" t="s">
        <v>93</v>
      </c>
      <c r="F89" s="6" t="s">
        <v>94</v>
      </c>
      <c r="G89" s="1" t="s">
        <v>392</v>
      </c>
    </row>
    <row r="90" spans="1:7" x14ac:dyDescent="0.3">
      <c r="A90" s="1" t="s">
        <v>342</v>
      </c>
      <c r="B90" s="1" t="s">
        <v>95</v>
      </c>
      <c r="C90" s="12">
        <v>21326</v>
      </c>
      <c r="D90" s="1" t="s">
        <v>350</v>
      </c>
      <c r="E90" s="6" t="s">
        <v>96</v>
      </c>
      <c r="F90" s="6" t="s">
        <v>97</v>
      </c>
      <c r="G90" s="1" t="s">
        <v>393</v>
      </c>
    </row>
    <row r="91" spans="1:7" x14ac:dyDescent="0.3">
      <c r="A91" s="1" t="s">
        <v>342</v>
      </c>
      <c r="B91" s="1" t="s">
        <v>100</v>
      </c>
      <c r="C91" s="12">
        <v>29563</v>
      </c>
      <c r="D91" s="1" t="s">
        <v>373</v>
      </c>
      <c r="E91" s="6" t="s">
        <v>98</v>
      </c>
      <c r="F91" s="6" t="s">
        <v>99</v>
      </c>
      <c r="G91" s="1" t="s">
        <v>392</v>
      </c>
    </row>
    <row r="92" spans="1:7" x14ac:dyDescent="0.3">
      <c r="A92" s="1" t="s">
        <v>342</v>
      </c>
      <c r="B92" s="1" t="s">
        <v>70</v>
      </c>
      <c r="C92" s="12">
        <v>30662.53</v>
      </c>
      <c r="D92" s="1" t="s">
        <v>375</v>
      </c>
      <c r="E92" s="6" t="s">
        <v>68</v>
      </c>
      <c r="F92" s="6" t="s">
        <v>69</v>
      </c>
      <c r="G92" s="1" t="s">
        <v>392</v>
      </c>
    </row>
    <row r="93" spans="1:7" x14ac:dyDescent="0.3">
      <c r="A93" s="1" t="s">
        <v>342</v>
      </c>
      <c r="B93" s="1" t="s">
        <v>103</v>
      </c>
      <c r="C93" s="12">
        <v>69361.84</v>
      </c>
      <c r="D93" s="1" t="s">
        <v>344</v>
      </c>
      <c r="E93" s="6" t="s">
        <v>101</v>
      </c>
      <c r="F93" s="6" t="s">
        <v>102</v>
      </c>
      <c r="G93" s="1" t="s">
        <v>392</v>
      </c>
    </row>
    <row r="94" spans="1:7" x14ac:dyDescent="0.3">
      <c r="A94" s="1" t="s">
        <v>342</v>
      </c>
      <c r="B94" s="1" t="s">
        <v>106</v>
      </c>
      <c r="C94" s="12">
        <v>29523.82</v>
      </c>
      <c r="D94" s="1" t="s">
        <v>233</v>
      </c>
      <c r="E94" s="6" t="s">
        <v>104</v>
      </c>
      <c r="F94" s="6" t="s">
        <v>105</v>
      </c>
      <c r="G94" s="1" t="s">
        <v>394</v>
      </c>
    </row>
    <row r="95" spans="1:7" x14ac:dyDescent="0.3">
      <c r="A95" s="1" t="s">
        <v>342</v>
      </c>
      <c r="B95" s="1" t="s">
        <v>109</v>
      </c>
      <c r="C95" s="12">
        <v>7778</v>
      </c>
      <c r="D95" s="1" t="s">
        <v>376</v>
      </c>
      <c r="E95" s="6" t="s">
        <v>107</v>
      </c>
      <c r="F95" s="6" t="s">
        <v>108</v>
      </c>
      <c r="G95" s="1" t="s">
        <v>393</v>
      </c>
    </row>
    <row r="96" spans="1:7" x14ac:dyDescent="0.3">
      <c r="A96" s="1" t="s">
        <v>342</v>
      </c>
      <c r="B96" s="1" t="s">
        <v>378</v>
      </c>
      <c r="C96" s="12">
        <v>28343.19</v>
      </c>
      <c r="D96" s="1" t="s">
        <v>377</v>
      </c>
      <c r="E96" s="6" t="s">
        <v>110</v>
      </c>
      <c r="F96" s="6" t="s">
        <v>111</v>
      </c>
      <c r="G96" s="1" t="s">
        <v>393</v>
      </c>
    </row>
    <row r="97" spans="1:7" x14ac:dyDescent="0.3">
      <c r="A97" s="1" t="s">
        <v>342</v>
      </c>
      <c r="B97" s="1" t="s">
        <v>115</v>
      </c>
      <c r="C97" s="12">
        <v>41795.230000000003</v>
      </c>
      <c r="D97" s="1" t="s">
        <v>374</v>
      </c>
      <c r="E97" s="6" t="s">
        <v>113</v>
      </c>
      <c r="F97" s="6" t="s">
        <v>114</v>
      </c>
      <c r="G97" s="1" t="s">
        <v>390</v>
      </c>
    </row>
    <row r="98" spans="1:7" x14ac:dyDescent="0.3">
      <c r="A98" s="1" t="s">
        <v>342</v>
      </c>
      <c r="B98" s="1" t="s">
        <v>118</v>
      </c>
      <c r="C98" s="12">
        <v>22601</v>
      </c>
      <c r="D98" s="1" t="s">
        <v>379</v>
      </c>
      <c r="E98" s="6" t="s">
        <v>116</v>
      </c>
      <c r="F98" s="6" t="s">
        <v>117</v>
      </c>
      <c r="G98" s="1" t="s">
        <v>393</v>
      </c>
    </row>
    <row r="99" spans="1:7" x14ac:dyDescent="0.3">
      <c r="A99" s="1" t="s">
        <v>342</v>
      </c>
      <c r="B99" s="1" t="s">
        <v>121</v>
      </c>
      <c r="C99" s="12">
        <v>3663.96</v>
      </c>
      <c r="D99" s="1" t="s">
        <v>380</v>
      </c>
      <c r="E99" s="6" t="s">
        <v>119</v>
      </c>
      <c r="F99" s="6" t="s">
        <v>120</v>
      </c>
      <c r="G99" s="1" t="s">
        <v>393</v>
      </c>
    </row>
    <row r="100" spans="1:7" x14ac:dyDescent="0.3">
      <c r="A100" s="1" t="s">
        <v>342</v>
      </c>
      <c r="B100" s="1" t="s">
        <v>124</v>
      </c>
      <c r="C100" s="12">
        <v>8709.85</v>
      </c>
      <c r="D100" s="1" t="s">
        <v>381</v>
      </c>
      <c r="E100" s="6" t="s">
        <v>122</v>
      </c>
      <c r="F100" s="6" t="s">
        <v>123</v>
      </c>
      <c r="G100" s="1" t="s">
        <v>391</v>
      </c>
    </row>
    <row r="101" spans="1:7" x14ac:dyDescent="0.3">
      <c r="A101" s="1" t="s">
        <v>342</v>
      </c>
      <c r="B101" s="1" t="s">
        <v>83</v>
      </c>
      <c r="C101" s="12">
        <v>43691</v>
      </c>
      <c r="D101" s="1" t="s">
        <v>384</v>
      </c>
      <c r="E101" s="6" t="s">
        <v>84</v>
      </c>
      <c r="F101" s="6" t="s">
        <v>85</v>
      </c>
      <c r="G101" s="1" t="s">
        <v>394</v>
      </c>
    </row>
    <row r="102" spans="1:7" x14ac:dyDescent="0.3">
      <c r="A102" s="1" t="s">
        <v>342</v>
      </c>
      <c r="B102" s="1" t="s">
        <v>125</v>
      </c>
      <c r="C102" s="12">
        <v>3247.33</v>
      </c>
      <c r="D102" s="1" t="s">
        <v>385</v>
      </c>
      <c r="E102" s="7" t="s">
        <v>129</v>
      </c>
      <c r="F102" s="6" t="s">
        <v>130</v>
      </c>
      <c r="G102" s="1" t="s">
        <v>392</v>
      </c>
    </row>
    <row r="103" spans="1:7" x14ac:dyDescent="0.3">
      <c r="A103" s="1" t="s">
        <v>342</v>
      </c>
      <c r="B103" s="1" t="s">
        <v>133</v>
      </c>
      <c r="C103" s="12">
        <v>126665</v>
      </c>
      <c r="D103" s="1" t="s">
        <v>397</v>
      </c>
      <c r="E103" s="6" t="s">
        <v>131</v>
      </c>
      <c r="F103" s="6" t="s">
        <v>132</v>
      </c>
      <c r="G103" s="1" t="s">
        <v>393</v>
      </c>
    </row>
    <row r="104" spans="1:7" x14ac:dyDescent="0.3">
      <c r="A104" s="1" t="s">
        <v>342</v>
      </c>
      <c r="B104" s="1" t="s">
        <v>134</v>
      </c>
      <c r="C104" s="12">
        <v>10958</v>
      </c>
      <c r="D104" s="1" t="s">
        <v>386</v>
      </c>
      <c r="E104" s="6" t="s">
        <v>135</v>
      </c>
      <c r="F104" s="6" t="s">
        <v>136</v>
      </c>
      <c r="G104" s="1" t="s">
        <v>393</v>
      </c>
    </row>
    <row r="105" spans="1:7" x14ac:dyDescent="0.3">
      <c r="A105" s="1" t="s">
        <v>342</v>
      </c>
      <c r="B105" s="1" t="s">
        <v>137</v>
      </c>
      <c r="C105" s="12">
        <v>20176.16</v>
      </c>
      <c r="D105" s="1" t="s">
        <v>387</v>
      </c>
      <c r="E105" s="6" t="s">
        <v>138</v>
      </c>
      <c r="F105" s="6" t="s">
        <v>139</v>
      </c>
      <c r="G105" s="1" t="s">
        <v>391</v>
      </c>
    </row>
    <row r="106" spans="1:7" x14ac:dyDescent="0.3">
      <c r="A106" s="1" t="s">
        <v>342</v>
      </c>
      <c r="B106" s="1" t="s">
        <v>126</v>
      </c>
      <c r="C106" s="12">
        <v>59224</v>
      </c>
      <c r="D106" s="1" t="s">
        <v>388</v>
      </c>
      <c r="E106" s="6" t="s">
        <v>127</v>
      </c>
      <c r="F106" s="6" t="s">
        <v>128</v>
      </c>
      <c r="G106" s="1" t="s">
        <v>392</v>
      </c>
    </row>
    <row r="108" spans="1:7" x14ac:dyDescent="0.3">
      <c r="A108" s="18" t="s">
        <v>400</v>
      </c>
      <c r="B108" s="19" t="s">
        <v>398</v>
      </c>
    </row>
    <row r="109" spans="1:7" x14ac:dyDescent="0.3">
      <c r="A109" s="13" t="s">
        <v>342</v>
      </c>
      <c r="B109" s="14">
        <f>COUNTIF($A$2:$A$106,"VBBR")</f>
        <v>44</v>
      </c>
    </row>
    <row r="110" spans="1:7" x14ac:dyDescent="0.3">
      <c r="A110" s="16" t="s">
        <v>340</v>
      </c>
      <c r="B110" s="14">
        <f>COUNTIF($A$2:$A$106,"UGPA")</f>
        <v>35</v>
      </c>
    </row>
    <row r="111" spans="1:7" x14ac:dyDescent="0.3">
      <c r="A111" s="16" t="s">
        <v>341</v>
      </c>
      <c r="B111" s="14">
        <f>COUNTIF($A$2:$A$106,"RAIZ")</f>
        <v>26</v>
      </c>
    </row>
    <row r="112" spans="1:7" x14ac:dyDescent="0.3">
      <c r="A112" s="17" t="s">
        <v>399</v>
      </c>
      <c r="B112" s="15">
        <f>SUM(B109:B111)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Bases Operacionais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Haidar Mercês</dc:creator>
  <cp:lastModifiedBy>Fernando Haidar Mercês</cp:lastModifiedBy>
  <dcterms:created xsi:type="dcterms:W3CDTF">2024-10-23T21:44:27Z</dcterms:created>
  <dcterms:modified xsi:type="dcterms:W3CDTF">2024-11-19T18:15:29Z</dcterms:modified>
</cp:coreProperties>
</file>