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90" yWindow="30" windowWidth="10575" windowHeight="8055" activeTab="1"/>
  </bookViews>
  <sheets>
    <sheet name="Cover" sheetId="4" r:id="rId1"/>
    <sheet name="Bill Of Material" sheetId="7" r:id="rId2"/>
  </sheets>
  <calcPr calcId="124519"/>
</workbook>
</file>

<file path=xl/calcChain.xml><?xml version="1.0" encoding="utf-8"?>
<calcChain xmlns="http://schemas.openxmlformats.org/spreadsheetml/2006/main">
  <c r="J5" i="7"/>
  <c r="J6"/>
  <c r="J7"/>
  <c r="J8"/>
  <c r="J9"/>
  <c r="J10"/>
  <c r="J11"/>
  <c r="J12"/>
  <c r="J13"/>
  <c r="J14"/>
  <c r="J15"/>
  <c r="J16"/>
  <c r="J17"/>
  <c r="J18"/>
  <c r="J19"/>
  <c r="J20"/>
  <c r="J21"/>
  <c r="J4"/>
  <c r="C26" l="1"/>
  <c r="C28" l="1"/>
</calcChain>
</file>

<file path=xl/sharedStrings.xml><?xml version="1.0" encoding="utf-8"?>
<sst xmlns="http://schemas.openxmlformats.org/spreadsheetml/2006/main" count="110" uniqueCount="79">
  <si>
    <t>Project Name</t>
  </si>
  <si>
    <t>Date</t>
  </si>
  <si>
    <t>Version Major</t>
  </si>
  <si>
    <t>Version Minor</t>
  </si>
  <si>
    <t>Change Log</t>
  </si>
  <si>
    <t>Author</t>
  </si>
  <si>
    <t>Change</t>
  </si>
  <si>
    <t>Description</t>
  </si>
  <si>
    <t>Reference</t>
  </si>
  <si>
    <t>Value</t>
  </si>
  <si>
    <t>Package</t>
  </si>
  <si>
    <t>Supplier</t>
  </si>
  <si>
    <t>Supplier Code</t>
  </si>
  <si>
    <t>BOM</t>
  </si>
  <si>
    <t>4,7k</t>
  </si>
  <si>
    <t>U1</t>
  </si>
  <si>
    <t>U2</t>
  </si>
  <si>
    <t>Francesco Ficili</t>
  </si>
  <si>
    <t>Notes</t>
  </si>
  <si>
    <t>First release.</t>
  </si>
  <si>
    <t>Quantity</t>
  </si>
  <si>
    <t>Unit Price</t>
  </si>
  <si>
    <t>Total Price</t>
  </si>
  <si>
    <t>NA</t>
  </si>
  <si>
    <t xml:space="preserve">Total: </t>
  </si>
  <si>
    <t>Total + VAT</t>
  </si>
  <si>
    <t>SOIC8</t>
  </si>
  <si>
    <t>Farnell</t>
  </si>
  <si>
    <t>22pF</t>
  </si>
  <si>
    <t>J1</t>
  </si>
  <si>
    <t>J2</t>
  </si>
  <si>
    <t>JP1</t>
  </si>
  <si>
    <t>R1</t>
  </si>
  <si>
    <t>R2</t>
  </si>
  <si>
    <t>10k</t>
  </si>
  <si>
    <t>Y1</t>
  </si>
  <si>
    <t>Jumper</t>
  </si>
  <si>
    <t>SMD Resistor</t>
  </si>
  <si>
    <t>SMD 0805</t>
  </si>
  <si>
    <t>HC49SM</t>
  </si>
  <si>
    <t>SOIC18</t>
  </si>
  <si>
    <t>FFPR1701 - ShieldCanRpi</t>
  </si>
  <si>
    <t>29/10/2017</t>
  </si>
  <si>
    <t>Shield CAN RPI BOM</t>
  </si>
  <si>
    <t>Bill of material for project FFPR1701 - ShieldCanRpi</t>
  </si>
  <si>
    <t>C1</t>
  </si>
  <si>
    <t>100n</t>
  </si>
  <si>
    <t>C2,C3</t>
  </si>
  <si>
    <t>C4</t>
  </si>
  <si>
    <t>CAN1</t>
  </si>
  <si>
    <t>CAN2</t>
  </si>
  <si>
    <t>Term</t>
  </si>
  <si>
    <t>LD1</t>
  </si>
  <si>
    <t>LED1</t>
  </si>
  <si>
    <t>LD2</t>
  </si>
  <si>
    <t>LED2</t>
  </si>
  <si>
    <t>LD3</t>
  </si>
  <si>
    <t>LED3</t>
  </si>
  <si>
    <t>P1</t>
  </si>
  <si>
    <t>R3</t>
  </si>
  <si>
    <t>15k</t>
  </si>
  <si>
    <t>R4</t>
  </si>
  <si>
    <t>R5..R7</t>
  </si>
  <si>
    <t>MCP2515</t>
  </si>
  <si>
    <t>MCP2551</t>
  </si>
  <si>
    <t>16MHz</t>
  </si>
  <si>
    <t>SMD Capacitor</t>
  </si>
  <si>
    <t>Header 2x1</t>
  </si>
  <si>
    <t>PLCC</t>
  </si>
  <si>
    <t>RPI Connector</t>
  </si>
  <si>
    <t>CAN Controller</t>
  </si>
  <si>
    <t>CAN Transceiver</t>
  </si>
  <si>
    <t>Crystal</t>
  </si>
  <si>
    <t>SMD LED Rosso</t>
  </si>
  <si>
    <t>SMD LED Verde</t>
  </si>
  <si>
    <t>Robot Italy</t>
  </si>
  <si>
    <t>Terminal Block 3P</t>
  </si>
  <si>
    <t>RPI Conn</t>
  </si>
  <si>
    <t>Expensive, try to find alternative. Ask to Boris.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</si>
</sst>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thin">
        <color theme="4" tint="0.39994506668294322"/>
      </bottom>
      <diagonal/>
    </border>
    <border>
      <left style="thin">
        <color theme="4" tint="0.39994506668294322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3" borderId="6" xfId="0" applyNumberForma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4" fontId="0" fillId="0" borderId="0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6" xfId="0" applyNumberFormat="1" applyFon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  <xf numFmtId="49" fontId="0" fillId="3" borderId="6" xfId="0" applyNumberFormat="1" applyFont="1" applyFill="1" applyBorder="1" applyAlignment="1">
      <alignment horizontal="left" vertical="center" wrapText="1"/>
    </xf>
    <xf numFmtId="49" fontId="0" fillId="3" borderId="6" xfId="0" applyNumberFormat="1" applyFill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3" borderId="9" xfId="0" applyNumberFormat="1" applyFill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2" fillId="4" borderId="9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left" vertical="center" wrapText="1"/>
    </xf>
    <xf numFmtId="1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NumberFormat="1" applyFill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 wrapText="1"/>
    </xf>
    <xf numFmtId="49" fontId="0" fillId="3" borderId="9" xfId="0" applyNumberForma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4" borderId="9" xfId="0" applyNumberFormat="1" applyFont="1" applyFill="1" applyBorder="1" applyAlignment="1">
      <alignment vertical="center" wrapText="1"/>
    </xf>
    <xf numFmtId="49" fontId="0" fillId="3" borderId="9" xfId="0" applyNumberFormat="1" applyFill="1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0" fontId="0" fillId="0" borderId="0" xfId="0" applyAlignment="1"/>
    <xf numFmtId="49" fontId="0" fillId="0" borderId="0" xfId="0" applyNumberFormat="1" applyAlignment="1">
      <alignment horizontal="center"/>
    </xf>
    <xf numFmtId="2" fontId="2" fillId="4" borderId="9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1" fontId="0" fillId="3" borderId="9" xfId="0" applyNumberFormat="1" applyFill="1" applyBorder="1" applyAlignment="1">
      <alignment horizontal="center" vertical="center" wrapText="1"/>
    </xf>
    <xf numFmtId="1" fontId="0" fillId="0" borderId="9" xfId="0" applyNumberFormat="1" applyBorder="1" applyAlignment="1">
      <alignment horizontal="center" vertical="center" wrapText="1"/>
    </xf>
    <xf numFmtId="164" fontId="0" fillId="3" borderId="9" xfId="0" applyNumberFormat="1" applyFill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0" fontId="0" fillId="5" borderId="0" xfId="0" applyFill="1"/>
    <xf numFmtId="2" fontId="0" fillId="5" borderId="0" xfId="0" applyNumberFormat="1" applyFill="1" applyAlignment="1"/>
    <xf numFmtId="0" fontId="0" fillId="5" borderId="0" xfId="0" applyFill="1" applyAlignment="1"/>
    <xf numFmtId="49" fontId="2" fillId="4" borderId="9" xfId="0" applyNumberFormat="1" applyFont="1" applyFill="1" applyBorder="1" applyAlignment="1">
      <alignment horizontal="left" vertical="center" wrapText="1"/>
    </xf>
    <xf numFmtId="49" fontId="0" fillId="6" borderId="9" xfId="0" applyNumberFormat="1" applyFill="1" applyBorder="1" applyAlignment="1">
      <alignment horizontal="center" vertical="center" wrapText="1"/>
    </xf>
    <xf numFmtId="1" fontId="0" fillId="6" borderId="9" xfId="0" applyNumberFormat="1" applyFill="1" applyBorder="1" applyAlignment="1">
      <alignment horizontal="center" vertical="center" wrapText="1"/>
    </xf>
    <xf numFmtId="164" fontId="0" fillId="6" borderId="9" xfId="0" applyNumberFormat="1" applyFill="1" applyBorder="1" applyAlignment="1">
      <alignment horizontal="center" vertical="center" wrapText="1"/>
    </xf>
    <xf numFmtId="164" fontId="0" fillId="6" borderId="10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horizontal="left" vertical="center"/>
    </xf>
    <xf numFmtId="49" fontId="0" fillId="3" borderId="3" xfId="0" applyNumberFormat="1" applyFill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3" xfId="0" applyNumberFormat="1" applyFont="1" applyBorder="1" applyAlignment="1">
      <alignment horizontal="left" vertical="center" wrapText="1"/>
    </xf>
    <xf numFmtId="49" fontId="0" fillId="3" borderId="3" xfId="0" applyNumberFormat="1" applyFont="1" applyFill="1" applyBorder="1" applyAlignment="1">
      <alignment horizontal="left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7" xfId="0" applyBorder="1" applyAlignment="1"/>
    <xf numFmtId="49" fontId="0" fillId="7" borderId="10" xfId="0" applyNumberForma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5"/>
  <sheetViews>
    <sheetView workbookViewId="0">
      <selection activeCell="F18" sqref="F18"/>
    </sheetView>
  </sheetViews>
  <sheetFormatPr defaultRowHeight="15"/>
  <cols>
    <col min="1" max="1" width="3" style="1" customWidth="1"/>
    <col min="2" max="2" width="13.5703125" style="1" customWidth="1"/>
    <col min="3" max="3" width="24.7109375" style="1" customWidth="1"/>
    <col min="4" max="5" width="13.5703125" style="1" customWidth="1"/>
    <col min="6" max="7" width="14.42578125" style="1" customWidth="1"/>
    <col min="8" max="8" width="13.5703125" style="1" customWidth="1"/>
    <col min="9" max="9" width="63.85546875" style="1" customWidth="1"/>
    <col min="10" max="16384" width="9.140625" style="1"/>
  </cols>
  <sheetData>
    <row r="2" spans="1:9">
      <c r="B2" s="52" t="s">
        <v>0</v>
      </c>
      <c r="C2" s="53"/>
      <c r="D2" s="2" t="s">
        <v>1</v>
      </c>
      <c r="E2" s="2" t="s">
        <v>2</v>
      </c>
      <c r="F2" s="2" t="s">
        <v>3</v>
      </c>
    </row>
    <row r="3" spans="1:9">
      <c r="A3" s="3"/>
      <c r="B3" s="54" t="s">
        <v>41</v>
      </c>
      <c r="C3" s="55"/>
      <c r="D3" s="4" t="s">
        <v>42</v>
      </c>
      <c r="E3" s="5">
        <v>1</v>
      </c>
      <c r="F3" s="6">
        <v>0</v>
      </c>
    </row>
    <row r="4" spans="1:9">
      <c r="A4" s="7"/>
      <c r="B4" s="8"/>
      <c r="C4" s="8"/>
      <c r="D4" s="9"/>
      <c r="E4" s="9"/>
      <c r="F4" s="9"/>
      <c r="G4" s="8"/>
      <c r="H4" s="8"/>
    </row>
    <row r="5" spans="1:9">
      <c r="A5" s="7"/>
      <c r="B5" s="52" t="s">
        <v>7</v>
      </c>
      <c r="C5" s="53"/>
      <c r="D5" s="52"/>
      <c r="E5" s="56"/>
      <c r="F5" s="56"/>
      <c r="G5" s="56"/>
      <c r="H5" s="56"/>
      <c r="I5" s="53"/>
    </row>
    <row r="6" spans="1:9">
      <c r="A6" s="7"/>
      <c r="B6" s="48" t="s">
        <v>43</v>
      </c>
      <c r="C6" s="49"/>
      <c r="D6" s="48" t="s">
        <v>44</v>
      </c>
      <c r="E6" s="50"/>
      <c r="F6" s="50"/>
      <c r="G6" s="50"/>
      <c r="H6" s="50"/>
      <c r="I6" s="51"/>
    </row>
    <row r="8" spans="1:9">
      <c r="B8" s="57" t="s">
        <v>4</v>
      </c>
      <c r="C8" s="57"/>
      <c r="D8" s="57"/>
      <c r="E8" s="57"/>
      <c r="F8" s="57"/>
      <c r="G8" s="57"/>
      <c r="H8" s="57"/>
      <c r="I8" s="57"/>
    </row>
    <row r="9" spans="1:9">
      <c r="B9" s="14" t="s">
        <v>5</v>
      </c>
      <c r="C9" s="15"/>
      <c r="D9" s="15" t="s">
        <v>1</v>
      </c>
      <c r="E9" s="15" t="s">
        <v>2</v>
      </c>
      <c r="F9" s="15" t="s">
        <v>3</v>
      </c>
      <c r="G9" s="58" t="s">
        <v>6</v>
      </c>
      <c r="H9" s="58"/>
      <c r="I9" s="58"/>
    </row>
    <row r="10" spans="1:9" s="11" customFormat="1">
      <c r="A10" s="10"/>
      <c r="B10" s="59" t="s">
        <v>17</v>
      </c>
      <c r="C10" s="60"/>
      <c r="D10" s="4" t="s">
        <v>42</v>
      </c>
      <c r="E10" s="24">
        <v>1</v>
      </c>
      <c r="F10" s="24">
        <v>0</v>
      </c>
      <c r="G10" s="59" t="s">
        <v>19</v>
      </c>
      <c r="H10" s="61"/>
      <c r="I10" s="60"/>
    </row>
    <row r="11" spans="1:9" s="11" customFormat="1">
      <c r="A11" s="10"/>
      <c r="B11" s="62"/>
      <c r="C11" s="60"/>
      <c r="D11" s="13"/>
      <c r="E11" s="25"/>
      <c r="F11" s="25"/>
      <c r="G11" s="62"/>
      <c r="H11" s="61"/>
      <c r="I11" s="60"/>
    </row>
    <row r="12" spans="1:9" s="11" customFormat="1">
      <c r="A12" s="10"/>
      <c r="B12" s="59"/>
      <c r="C12" s="60"/>
      <c r="D12" s="17"/>
      <c r="E12" s="24"/>
      <c r="F12" s="24"/>
      <c r="G12" s="59"/>
      <c r="H12" s="61"/>
      <c r="I12" s="60"/>
    </row>
    <row r="13" spans="1:9" s="11" customFormat="1">
      <c r="A13" s="10"/>
      <c r="B13" s="63"/>
      <c r="C13" s="60"/>
      <c r="D13" s="12"/>
      <c r="E13" s="22"/>
      <c r="F13" s="22"/>
      <c r="G13" s="63"/>
      <c r="H13" s="61"/>
      <c r="I13" s="60"/>
    </row>
    <row r="14" spans="1:9" s="11" customFormat="1">
      <c r="A14" s="10"/>
      <c r="B14" s="64"/>
      <c r="C14" s="60"/>
      <c r="D14" s="16"/>
      <c r="E14" s="23"/>
      <c r="F14" s="23"/>
      <c r="G14" s="64"/>
      <c r="H14" s="61"/>
      <c r="I14" s="60"/>
    </row>
    <row r="15" spans="1:9" s="11" customFormat="1">
      <c r="A15" s="10"/>
      <c r="B15" s="63"/>
      <c r="C15" s="60"/>
      <c r="D15" s="12"/>
      <c r="E15" s="22"/>
      <c r="F15" s="22"/>
      <c r="G15" s="63"/>
      <c r="H15" s="61"/>
      <c r="I15" s="60"/>
    </row>
    <row r="16" spans="1:9" s="11" customFormat="1">
      <c r="A16" s="10"/>
      <c r="B16" s="64"/>
      <c r="C16" s="60"/>
      <c r="D16" s="16"/>
      <c r="E16" s="23"/>
      <c r="F16" s="23"/>
      <c r="G16" s="64"/>
      <c r="H16" s="61"/>
      <c r="I16" s="60"/>
    </row>
    <row r="17" spans="1:9" s="11" customFormat="1">
      <c r="A17" s="10"/>
      <c r="B17" s="63"/>
      <c r="C17" s="60"/>
      <c r="D17" s="12"/>
      <c r="E17" s="22"/>
      <c r="F17" s="22"/>
      <c r="G17" s="63"/>
      <c r="H17" s="61"/>
      <c r="I17" s="60"/>
    </row>
    <row r="18" spans="1:9" s="11" customFormat="1">
      <c r="A18" s="10"/>
      <c r="B18" s="64"/>
      <c r="C18" s="60"/>
      <c r="D18" s="16"/>
      <c r="E18" s="23"/>
      <c r="F18" s="23"/>
      <c r="G18" s="64"/>
      <c r="H18" s="61"/>
      <c r="I18" s="60"/>
    </row>
    <row r="19" spans="1:9" s="11" customFormat="1">
      <c r="A19" s="10"/>
      <c r="B19" s="63"/>
      <c r="C19" s="60"/>
      <c r="D19" s="12"/>
      <c r="E19" s="22"/>
      <c r="F19" s="22"/>
      <c r="G19" s="63"/>
      <c r="H19" s="61"/>
      <c r="I19" s="60"/>
    </row>
    <row r="20" spans="1:9" s="11" customFormat="1">
      <c r="A20" s="10"/>
      <c r="B20" s="64"/>
      <c r="C20" s="60"/>
      <c r="D20" s="16"/>
      <c r="E20" s="23"/>
      <c r="F20" s="23"/>
      <c r="G20" s="64"/>
      <c r="H20" s="61"/>
      <c r="I20" s="60"/>
    </row>
    <row r="21" spans="1:9" s="11" customFormat="1">
      <c r="A21" s="10"/>
      <c r="B21" s="63"/>
      <c r="C21" s="60"/>
      <c r="D21" s="12"/>
      <c r="E21" s="22"/>
      <c r="F21" s="22"/>
      <c r="G21" s="63"/>
      <c r="H21" s="61"/>
      <c r="I21" s="60"/>
    </row>
    <row r="22" spans="1:9" s="11" customFormat="1">
      <c r="A22" s="10"/>
      <c r="B22" s="64"/>
      <c r="C22" s="60"/>
      <c r="D22" s="16"/>
      <c r="E22" s="23"/>
      <c r="F22" s="23"/>
      <c r="G22" s="64"/>
      <c r="H22" s="61"/>
      <c r="I22" s="60"/>
    </row>
    <row r="23" spans="1:9" s="11" customFormat="1">
      <c r="A23" s="10"/>
      <c r="B23" s="63"/>
      <c r="C23" s="60"/>
      <c r="D23" s="12"/>
      <c r="E23" s="22"/>
      <c r="F23" s="22"/>
      <c r="G23" s="63"/>
      <c r="H23" s="61"/>
      <c r="I23" s="60"/>
    </row>
    <row r="24" spans="1:9" s="11" customFormat="1">
      <c r="A24" s="10"/>
      <c r="B24" s="64"/>
      <c r="C24" s="60"/>
      <c r="D24" s="16"/>
      <c r="E24" s="23"/>
      <c r="F24" s="23"/>
      <c r="G24" s="64"/>
      <c r="H24" s="61"/>
      <c r="I24" s="60"/>
    </row>
    <row r="25" spans="1:9" s="11" customFormat="1">
      <c r="A25" s="10"/>
      <c r="B25" s="63"/>
      <c r="C25" s="60"/>
      <c r="D25" s="12"/>
      <c r="E25" s="22"/>
      <c r="F25" s="22"/>
      <c r="G25" s="63"/>
      <c r="H25" s="61"/>
      <c r="I25" s="60"/>
    </row>
  </sheetData>
  <mergeCells count="40">
    <mergeCell ref="B24:C24"/>
    <mergeCell ref="G24:I24"/>
    <mergeCell ref="B25:C25"/>
    <mergeCell ref="G25:I25"/>
    <mergeCell ref="B18:C18"/>
    <mergeCell ref="G18:I18"/>
    <mergeCell ref="B19:C19"/>
    <mergeCell ref="G19:I19"/>
    <mergeCell ref="B20:C20"/>
    <mergeCell ref="G20:I20"/>
    <mergeCell ref="B21:C21"/>
    <mergeCell ref="G21:I21"/>
    <mergeCell ref="B22:C22"/>
    <mergeCell ref="G22:I22"/>
    <mergeCell ref="B23:C23"/>
    <mergeCell ref="G23:I23"/>
    <mergeCell ref="B12:C12"/>
    <mergeCell ref="G12:I12"/>
    <mergeCell ref="B13:C13"/>
    <mergeCell ref="G13:I13"/>
    <mergeCell ref="B14:C14"/>
    <mergeCell ref="G14:I14"/>
    <mergeCell ref="B15:C15"/>
    <mergeCell ref="G15:I15"/>
    <mergeCell ref="B16:C16"/>
    <mergeCell ref="G16:I16"/>
    <mergeCell ref="B17:C17"/>
    <mergeCell ref="G17:I17"/>
    <mergeCell ref="B8:I8"/>
    <mergeCell ref="G9:I9"/>
    <mergeCell ref="B10:C10"/>
    <mergeCell ref="G10:I10"/>
    <mergeCell ref="B11:C11"/>
    <mergeCell ref="G11:I11"/>
    <mergeCell ref="B6:C6"/>
    <mergeCell ref="D6:I6"/>
    <mergeCell ref="B2:C2"/>
    <mergeCell ref="B3:C3"/>
    <mergeCell ref="B5:C5"/>
    <mergeCell ref="D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28"/>
  <sheetViews>
    <sheetView tabSelected="1" workbookViewId="0">
      <pane ySplit="3" topLeftCell="A4" activePane="bottomLeft" state="frozen"/>
      <selection activeCell="D1" sqref="D1"/>
      <selection pane="bottomLeft" activeCell="L13" sqref="L13"/>
    </sheetView>
  </sheetViews>
  <sheetFormatPr defaultRowHeight="15"/>
  <cols>
    <col min="1" max="1" width="3.7109375" customWidth="1"/>
    <col min="2" max="2" width="15.7109375" customWidth="1"/>
    <col min="3" max="3" width="30.7109375" style="32" customWidth="1"/>
    <col min="4" max="4" width="10.7109375" style="32" customWidth="1"/>
    <col min="5" max="5" width="25.7109375" customWidth="1"/>
    <col min="6" max="6" width="20.7109375" customWidth="1"/>
    <col min="7" max="7" width="15.7109375" style="28" customWidth="1"/>
    <col min="8" max="8" width="20.7109375" style="33" customWidth="1"/>
    <col min="9" max="9" width="10.7109375" style="35" customWidth="1"/>
    <col min="10" max="10" width="15.7109375" style="35" customWidth="1"/>
    <col min="11" max="11" width="20.7109375" customWidth="1"/>
    <col min="13" max="13" width="9.140625" customWidth="1"/>
  </cols>
  <sheetData>
    <row r="2" spans="2:11">
      <c r="B2" s="65" t="s">
        <v>13</v>
      </c>
      <c r="C2" s="66"/>
      <c r="D2" s="66"/>
      <c r="E2" s="66"/>
      <c r="F2" s="66"/>
      <c r="G2" s="66"/>
      <c r="H2" s="66"/>
      <c r="I2" s="67"/>
      <c r="J2" s="67"/>
      <c r="K2" s="67"/>
    </row>
    <row r="3" spans="2:11">
      <c r="B3" s="43" t="s">
        <v>8</v>
      </c>
      <c r="C3" s="29" t="s">
        <v>9</v>
      </c>
      <c r="D3" s="21" t="s">
        <v>20</v>
      </c>
      <c r="E3" s="21" t="s">
        <v>7</v>
      </c>
      <c r="F3" s="21" t="s">
        <v>10</v>
      </c>
      <c r="G3" s="21" t="s">
        <v>11</v>
      </c>
      <c r="H3" s="21" t="s">
        <v>12</v>
      </c>
      <c r="I3" s="34" t="s">
        <v>21</v>
      </c>
      <c r="J3" s="34" t="s">
        <v>22</v>
      </c>
      <c r="K3" s="21" t="s">
        <v>18</v>
      </c>
    </row>
    <row r="4" spans="2:11">
      <c r="B4" s="19" t="s">
        <v>45</v>
      </c>
      <c r="C4" s="19" t="s">
        <v>46</v>
      </c>
      <c r="D4" s="19">
        <v>1</v>
      </c>
      <c r="E4" s="19" t="s">
        <v>66</v>
      </c>
      <c r="F4" s="19" t="s">
        <v>38</v>
      </c>
      <c r="G4" s="44"/>
      <c r="H4" s="45"/>
      <c r="I4" s="46"/>
      <c r="J4" s="38">
        <f>I4*D4</f>
        <v>0</v>
      </c>
      <c r="K4" s="19"/>
    </row>
    <row r="5" spans="2:11">
      <c r="B5" s="18" t="s">
        <v>47</v>
      </c>
      <c r="C5" s="18" t="s">
        <v>28</v>
      </c>
      <c r="D5" s="18">
        <v>2</v>
      </c>
      <c r="E5" s="18" t="s">
        <v>66</v>
      </c>
      <c r="F5" s="18" t="s">
        <v>38</v>
      </c>
      <c r="G5" s="44"/>
      <c r="H5" s="45"/>
      <c r="I5" s="47"/>
      <c r="J5" s="39">
        <f t="shared" ref="J5:J21" si="0">I5*D5</f>
        <v>0</v>
      </c>
      <c r="K5" s="20"/>
    </row>
    <row r="6" spans="2:11">
      <c r="B6" s="19" t="s">
        <v>48</v>
      </c>
      <c r="C6" s="19" t="s">
        <v>46</v>
      </c>
      <c r="D6" s="19">
        <v>1</v>
      </c>
      <c r="E6" s="19" t="s">
        <v>66</v>
      </c>
      <c r="F6" s="19" t="s">
        <v>38</v>
      </c>
      <c r="G6" s="44"/>
      <c r="H6" s="45"/>
      <c r="I6" s="46"/>
      <c r="J6" s="38">
        <f t="shared" si="0"/>
        <v>0</v>
      </c>
      <c r="K6" s="19"/>
    </row>
    <row r="7" spans="2:11">
      <c r="B7" s="18" t="s">
        <v>29</v>
      </c>
      <c r="C7" s="18" t="s">
        <v>49</v>
      </c>
      <c r="D7" s="18">
        <v>1</v>
      </c>
      <c r="E7" s="18" t="s">
        <v>76</v>
      </c>
      <c r="F7" s="18" t="s">
        <v>23</v>
      </c>
      <c r="G7" s="27" t="s">
        <v>27</v>
      </c>
      <c r="H7" s="37">
        <v>9632980</v>
      </c>
      <c r="I7" s="39">
        <v>0.67600000000000005</v>
      </c>
      <c r="J7" s="39">
        <f t="shared" si="0"/>
        <v>0.67600000000000005</v>
      </c>
      <c r="K7" s="20"/>
    </row>
    <row r="8" spans="2:11">
      <c r="B8" s="19" t="s">
        <v>30</v>
      </c>
      <c r="C8" s="19" t="s">
        <v>50</v>
      </c>
      <c r="D8" s="19">
        <v>1</v>
      </c>
      <c r="E8" s="19" t="s">
        <v>76</v>
      </c>
      <c r="F8" s="19" t="s">
        <v>23</v>
      </c>
      <c r="G8" s="26" t="s">
        <v>27</v>
      </c>
      <c r="H8" s="36">
        <v>9632980</v>
      </c>
      <c r="I8" s="38">
        <v>0.67600000000000005</v>
      </c>
      <c r="J8" s="38">
        <f t="shared" si="0"/>
        <v>0.67600000000000005</v>
      </c>
      <c r="K8" s="19"/>
    </row>
    <row r="9" spans="2:11">
      <c r="B9" s="18" t="s">
        <v>31</v>
      </c>
      <c r="C9" s="18" t="s">
        <v>51</v>
      </c>
      <c r="D9" s="18">
        <v>1</v>
      </c>
      <c r="E9" s="18" t="s">
        <v>36</v>
      </c>
      <c r="F9" s="18" t="s">
        <v>67</v>
      </c>
      <c r="G9" s="44"/>
      <c r="H9" s="45"/>
      <c r="I9" s="47"/>
      <c r="J9" s="39">
        <f t="shared" si="0"/>
        <v>0</v>
      </c>
      <c r="K9" s="20"/>
    </row>
    <row r="10" spans="2:11">
      <c r="B10" s="19" t="s">
        <v>52</v>
      </c>
      <c r="C10" s="19" t="s">
        <v>53</v>
      </c>
      <c r="D10" s="19">
        <v>1</v>
      </c>
      <c r="E10" s="19" t="s">
        <v>73</v>
      </c>
      <c r="F10" s="19" t="s">
        <v>68</v>
      </c>
      <c r="G10" s="26" t="s">
        <v>27</v>
      </c>
      <c r="H10" s="36">
        <v>1649010</v>
      </c>
      <c r="I10" s="38">
        <v>0.2</v>
      </c>
      <c r="J10" s="38">
        <f t="shared" si="0"/>
        <v>0.2</v>
      </c>
      <c r="K10" s="19"/>
    </row>
    <row r="11" spans="2:11">
      <c r="B11" s="18" t="s">
        <v>54</v>
      </c>
      <c r="C11" s="18" t="s">
        <v>55</v>
      </c>
      <c r="D11" s="18">
        <v>1</v>
      </c>
      <c r="E11" s="18" t="s">
        <v>74</v>
      </c>
      <c r="F11" s="18" t="s">
        <v>68</v>
      </c>
      <c r="G11" s="27" t="s">
        <v>27</v>
      </c>
      <c r="H11" s="37">
        <v>1649006</v>
      </c>
      <c r="I11" s="39">
        <v>0.21</v>
      </c>
      <c r="J11" s="39">
        <f t="shared" si="0"/>
        <v>0.21</v>
      </c>
      <c r="K11" s="20"/>
    </row>
    <row r="12" spans="2:11">
      <c r="B12" s="19" t="s">
        <v>56</v>
      </c>
      <c r="C12" s="19" t="s">
        <v>57</v>
      </c>
      <c r="D12" s="19">
        <v>1</v>
      </c>
      <c r="E12" s="19" t="s">
        <v>74</v>
      </c>
      <c r="F12" s="19" t="s">
        <v>68</v>
      </c>
      <c r="G12" s="26" t="s">
        <v>27</v>
      </c>
      <c r="H12" s="36">
        <v>1649006</v>
      </c>
      <c r="I12" s="38">
        <v>0.21</v>
      </c>
      <c r="J12" s="38">
        <f t="shared" si="0"/>
        <v>0.21</v>
      </c>
      <c r="K12" s="19"/>
    </row>
    <row r="13" spans="2:11" ht="45">
      <c r="B13" s="18" t="s">
        <v>58</v>
      </c>
      <c r="C13" s="18" t="s">
        <v>77</v>
      </c>
      <c r="D13" s="18">
        <v>1</v>
      </c>
      <c r="E13" s="18" t="s">
        <v>69</v>
      </c>
      <c r="F13" s="18"/>
      <c r="G13" s="27" t="s">
        <v>75</v>
      </c>
      <c r="H13" s="37">
        <v>807887</v>
      </c>
      <c r="I13" s="39">
        <v>2.62</v>
      </c>
      <c r="J13" s="39">
        <f t="shared" si="0"/>
        <v>2.62</v>
      </c>
      <c r="K13" s="68" t="s">
        <v>78</v>
      </c>
    </row>
    <row r="14" spans="2:11">
      <c r="B14" s="19" t="s">
        <v>32</v>
      </c>
      <c r="C14" s="19" t="s">
        <v>14</v>
      </c>
      <c r="D14" s="19">
        <v>1</v>
      </c>
      <c r="E14" s="19" t="s">
        <v>37</v>
      </c>
      <c r="F14" s="19" t="s">
        <v>38</v>
      </c>
      <c r="G14" s="44"/>
      <c r="H14" s="45"/>
      <c r="I14" s="46"/>
      <c r="J14" s="38">
        <f t="shared" si="0"/>
        <v>0</v>
      </c>
      <c r="K14" s="19"/>
    </row>
    <row r="15" spans="2:11">
      <c r="B15" s="18" t="s">
        <v>33</v>
      </c>
      <c r="C15" s="18" t="s">
        <v>34</v>
      </c>
      <c r="D15" s="18">
        <v>1</v>
      </c>
      <c r="E15" s="18" t="s">
        <v>37</v>
      </c>
      <c r="F15" s="18" t="s">
        <v>38</v>
      </c>
      <c r="G15" s="44"/>
      <c r="H15" s="45"/>
      <c r="I15" s="47"/>
      <c r="J15" s="39">
        <f t="shared" si="0"/>
        <v>0</v>
      </c>
      <c r="K15" s="20"/>
    </row>
    <row r="16" spans="2:11">
      <c r="B16" s="19" t="s">
        <v>59</v>
      </c>
      <c r="C16" s="19" t="s">
        <v>60</v>
      </c>
      <c r="D16" s="19">
        <v>1</v>
      </c>
      <c r="E16" s="19" t="s">
        <v>37</v>
      </c>
      <c r="F16" s="19" t="s">
        <v>38</v>
      </c>
      <c r="G16" s="44"/>
      <c r="H16" s="45"/>
      <c r="I16" s="46"/>
      <c r="J16" s="38">
        <f t="shared" si="0"/>
        <v>0</v>
      </c>
      <c r="K16" s="19"/>
    </row>
    <row r="17" spans="2:11">
      <c r="B17" s="18" t="s">
        <v>61</v>
      </c>
      <c r="C17" s="18">
        <v>120</v>
      </c>
      <c r="D17" s="18">
        <v>1</v>
      </c>
      <c r="E17" s="18" t="s">
        <v>37</v>
      </c>
      <c r="F17" s="18" t="s">
        <v>38</v>
      </c>
      <c r="G17" s="44"/>
      <c r="H17" s="45"/>
      <c r="I17" s="47"/>
      <c r="J17" s="39">
        <f t="shared" si="0"/>
        <v>0</v>
      </c>
      <c r="K17" s="20"/>
    </row>
    <row r="18" spans="2:11">
      <c r="B18" s="19" t="s">
        <v>62</v>
      </c>
      <c r="C18" s="19">
        <v>330</v>
      </c>
      <c r="D18" s="19">
        <v>3</v>
      </c>
      <c r="E18" s="19" t="s">
        <v>37</v>
      </c>
      <c r="F18" s="19" t="s">
        <v>38</v>
      </c>
      <c r="G18" s="44"/>
      <c r="H18" s="45"/>
      <c r="I18" s="46"/>
      <c r="J18" s="38">
        <f t="shared" si="0"/>
        <v>0</v>
      </c>
      <c r="K18" s="19"/>
    </row>
    <row r="19" spans="2:11">
      <c r="B19" s="18" t="s">
        <v>15</v>
      </c>
      <c r="C19" s="18" t="s">
        <v>63</v>
      </c>
      <c r="D19" s="18">
        <v>1</v>
      </c>
      <c r="E19" s="18" t="s">
        <v>70</v>
      </c>
      <c r="F19" s="18" t="s">
        <v>40</v>
      </c>
      <c r="G19" s="27" t="s">
        <v>27</v>
      </c>
      <c r="H19" s="37">
        <v>1292239</v>
      </c>
      <c r="I19" s="39">
        <v>1.7</v>
      </c>
      <c r="J19" s="39">
        <f t="shared" si="0"/>
        <v>1.7</v>
      </c>
      <c r="K19" s="20"/>
    </row>
    <row r="20" spans="2:11">
      <c r="B20" s="19" t="s">
        <v>16</v>
      </c>
      <c r="C20" s="19" t="s">
        <v>64</v>
      </c>
      <c r="D20" s="19">
        <v>1</v>
      </c>
      <c r="E20" s="19" t="s">
        <v>71</v>
      </c>
      <c r="F20" s="19" t="s">
        <v>26</v>
      </c>
      <c r="G20" s="26" t="s">
        <v>27</v>
      </c>
      <c r="H20" s="36">
        <v>1467746</v>
      </c>
      <c r="I20" s="38">
        <v>1.08</v>
      </c>
      <c r="J20" s="38">
        <f t="shared" si="0"/>
        <v>1.08</v>
      </c>
      <c r="K20" s="19"/>
    </row>
    <row r="21" spans="2:11">
      <c r="B21" s="18" t="s">
        <v>35</v>
      </c>
      <c r="C21" s="18" t="s">
        <v>65</v>
      </c>
      <c r="D21" s="18">
        <v>1</v>
      </c>
      <c r="E21" s="18" t="s">
        <v>72</v>
      </c>
      <c r="F21" s="18" t="s">
        <v>39</v>
      </c>
      <c r="G21" s="27" t="s">
        <v>27</v>
      </c>
      <c r="H21" s="37">
        <v>1667012</v>
      </c>
      <c r="I21" s="39">
        <v>0.7</v>
      </c>
      <c r="J21" s="39">
        <f t="shared" si="0"/>
        <v>0.7</v>
      </c>
      <c r="K21" s="20"/>
    </row>
    <row r="22" spans="2:11">
      <c r="B22" s="19"/>
      <c r="C22" s="30"/>
      <c r="D22" s="36"/>
      <c r="E22" s="19"/>
      <c r="F22" s="19"/>
      <c r="G22" s="26"/>
      <c r="H22" s="36"/>
      <c r="I22" s="38"/>
      <c r="J22" s="38"/>
      <c r="K22" s="19"/>
    </row>
    <row r="23" spans="2:11">
      <c r="B23" s="20"/>
      <c r="C23" s="31"/>
      <c r="D23" s="37"/>
      <c r="E23" s="18"/>
      <c r="F23" s="18"/>
      <c r="G23" s="27"/>
      <c r="H23" s="37"/>
      <c r="I23" s="39"/>
      <c r="J23" s="39"/>
      <c r="K23" s="20"/>
    </row>
    <row r="24" spans="2:11">
      <c r="B24" s="19"/>
      <c r="C24" s="30"/>
      <c r="D24" s="36"/>
      <c r="E24" s="19"/>
      <c r="F24" s="19"/>
      <c r="G24" s="26"/>
      <c r="H24" s="36"/>
      <c r="I24" s="38"/>
      <c r="J24" s="38"/>
      <c r="K24" s="19"/>
    </row>
    <row r="26" spans="2:11">
      <c r="B26" s="40" t="s">
        <v>24</v>
      </c>
      <c r="C26" s="41">
        <f>SUM(J4:J24)</f>
        <v>8.072000000000001</v>
      </c>
      <c r="D26" s="41"/>
    </row>
    <row r="28" spans="2:11">
      <c r="B28" s="40" t="s">
        <v>25</v>
      </c>
      <c r="C28" s="42">
        <f>C26*1.23</f>
        <v>9.9285600000000009</v>
      </c>
      <c r="D28" s="42"/>
    </row>
  </sheetData>
  <mergeCells count="1">
    <mergeCell ref="B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Cover</vt:lpstr>
      <vt:lpstr>Bill Of Material</vt:lpstr>
    </vt:vector>
  </TitlesOfParts>
  <Company>Altran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Template</dc:subject>
  <dc:creator>Francesco Ficili</dc:creator>
  <cp:lastModifiedBy>Francesco</cp:lastModifiedBy>
  <cp:lastPrinted>2010-08-31T12:26:56Z</cp:lastPrinted>
  <dcterms:created xsi:type="dcterms:W3CDTF">2010-07-23T08:15:34Z</dcterms:created>
  <dcterms:modified xsi:type="dcterms:W3CDTF">2017-11-01T10:02:51Z</dcterms:modified>
</cp:coreProperties>
</file>