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6" activeTab="10" autoFilterDateGrouping="1"/>
  </bookViews>
  <sheets>
    <sheet name="DOMINGO" sheetId="1" state="visible" r:id="rId1"/>
    <sheet name="PLAN.ACCIÓN_D" sheetId="2" state="visible" r:id="rId2"/>
    <sheet name="LUNES" sheetId="3" state="visible" r:id="rId3"/>
    <sheet name="PLAN.ACCIÓN_L" sheetId="4" state="visible" r:id="rId4"/>
    <sheet name="MARTES" sheetId="5" state="visible" r:id="rId5"/>
    <sheet name="PLAN.ACCIÓN_MA" sheetId="6" state="visible" r:id="rId6"/>
    <sheet name="MIÉRCOLES" sheetId="7" state="visible" r:id="rId7"/>
    <sheet name="PLAN.ACCIÓN_MI" sheetId="8" state="visible" r:id="rId8"/>
    <sheet name="JUEVES" sheetId="9" state="visible" r:id="rId9"/>
    <sheet name="PLAN.ACCIÓN_J" sheetId="10" state="visible" r:id="rId10"/>
    <sheet name="VIERNES" sheetId="11" state="visible" r:id="rId11"/>
    <sheet name="PLAN.ACCIÓN_V" sheetId="12" state="visible" r:id="rId12"/>
    <sheet name="SÁBADO" sheetId="13" state="visible" r:id="rId13"/>
    <sheet name="PLAN.ACCIÓN_S" sheetId="14" state="visible" r:id="rId14"/>
    <sheet name="SEMANAL" sheetId="15" state="visible" r:id="rId15"/>
  </sheets>
  <definedNames>
    <definedName name="_xlnm.Print_Area" localSheetId="0">'DOMINGO'!$A$1:$Q$41</definedName>
    <definedName name="_xlnm.Print_Area" localSheetId="2">'LUNES'!$A$1:$Q$41</definedName>
    <definedName name="_xlnm.Print_Area" localSheetId="4">'MARTES'!$A$1:$Q$41</definedName>
    <definedName name="_xlnm.Print_Area" localSheetId="6">'MIÉRCOLES'!$A$1:$Q$41</definedName>
    <definedName name="_xlnm.Print_Area" localSheetId="8">'JUEVES'!$A$1:$Q$41</definedName>
    <definedName name="_xlnm.Print_Area" localSheetId="10">'VIERNES'!$A$1:$Q$41</definedName>
    <definedName name="_xlnm.Print_Area" localSheetId="12">'SÁBADO'!$A$1:$Q$41</definedName>
  </definedNames>
  <calcPr calcId="191029" fullCalcOnLoad="1"/>
</workbook>
</file>

<file path=xl/styles.xml><?xml version="1.0" encoding="utf-8"?>
<styleSheet xmlns="http://schemas.openxmlformats.org/spreadsheetml/2006/main">
  <numFmts count="5">
    <numFmt numFmtId="164" formatCode="0.0"/>
    <numFmt numFmtId="165" formatCode="#,##0.0"/>
    <numFmt numFmtId="166" formatCode="_-* #,##0_-;\-* #,##0_-;_-* &quot;-&quot;??_-;_-@_-"/>
    <numFmt numFmtId="167" formatCode="0.0%"/>
    <numFmt numFmtId="168" formatCode="_-&quot;£&quot;* #,##0.00_-;\-&quot;£&quot;* #,##0.00_-;_-&quot;£&quot;* &quot;-&quot;??_-;_-@_-"/>
  </numFmts>
  <fonts count="38">
    <font>
      <name val="Aptos Narrow"/>
      <family val="2"/>
      <color theme="1"/>
      <sz val="11"/>
      <scheme val="minor"/>
    </font>
    <font>
      <name val="Aptos Narrow"/>
      <family val="2"/>
      <color theme="1"/>
      <sz val="12"/>
      <scheme val="minor"/>
    </font>
    <font>
      <name val="Aptos Narrow"/>
      <family val="2"/>
      <color theme="1"/>
      <sz val="12"/>
      <scheme val="minor"/>
    </font>
    <font>
      <name val="Aptos Narrow"/>
      <family val="2"/>
      <color theme="1"/>
      <sz val="11"/>
      <scheme val="minor"/>
    </font>
    <font>
      <name val="Aptos Narrow"/>
      <family val="2"/>
      <b val="1"/>
      <color theme="1"/>
      <sz val="11"/>
      <scheme val="minor"/>
    </font>
    <font>
      <name val="Aptos Narrow"/>
      <family val="2"/>
      <color theme="1"/>
      <sz val="16"/>
      <scheme val="minor"/>
    </font>
    <font>
      <name val="Aptos Narrow"/>
      <family val="2"/>
      <b val="1"/>
      <color theme="0"/>
      <sz val="16"/>
      <scheme val="minor"/>
    </font>
    <font>
      <name val="Aptos Narrow"/>
      <family val="2"/>
      <b val="1"/>
      <color theme="1"/>
      <sz val="18"/>
      <scheme val="minor"/>
    </font>
    <font>
      <name val="Aptos Narrow"/>
      <family val="2"/>
      <b val="1"/>
      <color theme="1"/>
      <sz val="14"/>
      <scheme val="minor"/>
    </font>
    <font>
      <name val="Calibri"/>
      <family val="2"/>
      <b val="1"/>
      <color theme="1"/>
      <sz val="12"/>
    </font>
    <font>
      <name val="Aptos Narrow"/>
      <family val="2"/>
      <b val="1"/>
      <color theme="1"/>
      <sz val="12"/>
      <scheme val="minor"/>
    </font>
    <font>
      <name val="Aptos Narrow"/>
      <family val="2"/>
      <b val="1"/>
      <color theme="0"/>
      <sz val="12"/>
      <scheme val="minor"/>
    </font>
    <font>
      <name val="Aptos Narrow"/>
      <family val="2"/>
      <b val="1"/>
      <color theme="0"/>
      <sz val="18"/>
      <scheme val="minor"/>
    </font>
    <font>
      <name val="Aptos Narrow"/>
      <family val="2"/>
      <b val="1"/>
      <color theme="1"/>
      <sz val="20"/>
      <u val="single"/>
      <scheme val="minor"/>
    </font>
    <font>
      <name val="Aptos Narrow"/>
      <family val="2"/>
      <b val="1"/>
      <color theme="1"/>
      <sz val="22"/>
      <u val="single"/>
      <scheme val="minor"/>
    </font>
    <font>
      <name val="Aptos Narrow"/>
      <family val="2"/>
      <b val="1"/>
      <color theme="1"/>
      <sz val="22"/>
      <scheme val="minor"/>
    </font>
    <font>
      <name val="Aptos Narrow"/>
      <family val="2"/>
      <b val="1"/>
      <color theme="1"/>
      <sz val="24"/>
      <u val="single"/>
      <scheme val="minor"/>
    </font>
    <font>
      <name val="Aptos Narrow"/>
      <family val="2"/>
      <b val="1"/>
      <color theme="1"/>
      <sz val="36"/>
      <scheme val="minor"/>
    </font>
    <font>
      <name val="Aptos Narrow"/>
      <family val="2"/>
      <color theme="1"/>
      <sz val="10"/>
      <scheme val="minor"/>
    </font>
    <font>
      <name val="Aptos Narrow"/>
      <family val="2"/>
      <b val="1"/>
      <color theme="1"/>
      <sz val="10"/>
      <u val="single"/>
      <scheme val="minor"/>
    </font>
    <font>
      <name val="Aptos Narrow"/>
      <family val="2"/>
      <b val="1"/>
      <color theme="1"/>
      <sz val="10"/>
      <scheme val="minor"/>
    </font>
    <font>
      <name val="Aptos Narrow"/>
      <family val="2"/>
      <b val="1"/>
      <color theme="0"/>
      <sz val="10"/>
      <scheme val="minor"/>
    </font>
    <font>
      <name val="Aptos Narrow"/>
      <family val="2"/>
      <i val="1"/>
      <color theme="1"/>
      <sz val="10"/>
      <scheme val="minor"/>
    </font>
    <font>
      <name val="Aptos Narrow"/>
      <family val="2"/>
      <b val="1"/>
      <color theme="1"/>
      <sz val="11"/>
      <scheme val="minor"/>
    </font>
    <font>
      <name val="Aptos Narrow"/>
      <family val="2"/>
      <b val="1"/>
      <color theme="1"/>
      <sz val="14"/>
      <scheme val="minor"/>
    </font>
    <font>
      <name val="Aptos Narrow"/>
      <family val="2"/>
      <color theme="1"/>
      <sz val="14"/>
      <scheme val="minor"/>
    </font>
    <font>
      <name val="Aptos Narrow"/>
      <family val="2"/>
      <b val="1"/>
      <color theme="1"/>
      <sz val="22"/>
      <scheme val="minor"/>
    </font>
    <font>
      <name val="Aptos Narrow"/>
      <family val="2"/>
      <b val="1"/>
      <color theme="1"/>
      <sz val="10"/>
      <scheme val="minor"/>
    </font>
    <font>
      <name val="Aptos Narrow"/>
      <family val="2"/>
      <color theme="1"/>
      <sz val="10"/>
      <scheme val="minor"/>
    </font>
    <font>
      <name val="Aptos Narrow"/>
      <family val="2"/>
      <color theme="1"/>
      <sz val="9"/>
      <scheme val="minor"/>
    </font>
    <font>
      <name val="Aptos Narrow"/>
      <family val="2"/>
      <color theme="1"/>
      <sz val="8"/>
      <scheme val="minor"/>
    </font>
    <font>
      <name val="Aptos Narrow"/>
      <family val="2"/>
      <b val="1"/>
      <color theme="1"/>
      <sz val="16"/>
      <scheme val="minor"/>
    </font>
    <font>
      <name val="Aptos Narrow"/>
      <family val="2"/>
      <i val="1"/>
      <color theme="1"/>
      <sz val="14"/>
      <scheme val="minor"/>
    </font>
    <font>
      <name val="Aptos Narrow"/>
      <family val="2"/>
      <color theme="1"/>
      <sz val="16"/>
      <scheme val="minor"/>
    </font>
    <font>
      <name val="Aptos Narrow"/>
      <b val="1"/>
      <color theme="1"/>
      <sz val="10"/>
      <scheme val="minor"/>
    </font>
    <font>
      <name val="Aptos Narrow"/>
      <b val="1"/>
      <color theme="1"/>
      <sz val="9"/>
      <scheme val="minor"/>
    </font>
    <font>
      <name val="Aptos Narrow"/>
      <color theme="1"/>
      <sz val="10"/>
      <scheme val="minor"/>
    </font>
    <font>
      <name val="Aptos Narrow"/>
      <family val="2"/>
      <color theme="0"/>
      <sz val="18"/>
      <scheme val="minor"/>
    </font>
  </fonts>
  <fills count="5">
    <fill>
      <patternFill/>
    </fill>
    <fill>
      <patternFill patternType="gray125"/>
    </fill>
    <fill>
      <patternFill patternType="solid">
        <fgColor theme="6" tint="0.7999816888943144"/>
        <bgColor indexed="64"/>
      </patternFill>
    </fill>
    <fill>
      <patternFill patternType="solid">
        <fgColor theme="1"/>
        <bgColor indexed="64"/>
      </patternFill>
    </fill>
    <fill>
      <patternFill patternType="solid">
        <fgColor theme="0"/>
        <bgColor indexed="64"/>
      </patternFill>
    </fill>
  </fills>
  <borders count="102">
    <border>
      <left/>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1"/>
      </left>
      <right style="medium">
        <color theme="1"/>
      </right>
      <top style="thin">
        <color theme="1"/>
      </top>
      <bottom style="thin">
        <color theme="1"/>
      </bottom>
      <diagonal/>
    </border>
    <border>
      <left style="medium">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medium">
        <color indexed="64"/>
      </left>
      <right/>
      <top style="thin">
        <color theme="1"/>
      </top>
      <bottom style="thin">
        <color theme="1"/>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theme="1"/>
      </left>
      <right style="thin">
        <color theme="1"/>
      </right>
      <top/>
      <bottom style="thin">
        <color theme="1"/>
      </bottom>
      <diagonal/>
    </border>
    <border>
      <left style="medium">
        <color indexed="64"/>
      </left>
      <right/>
      <top style="medium">
        <color indexed="64"/>
      </top>
      <bottom style="thin">
        <color theme="1"/>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theme="1"/>
      </right>
      <top style="medium">
        <color indexed="64"/>
      </top>
      <bottom style="medium">
        <color indexed="64"/>
      </bottom>
      <diagonal/>
    </border>
    <border>
      <left style="thin">
        <color theme="1"/>
      </left>
      <right/>
      <top style="medium">
        <color indexed="64"/>
      </top>
      <bottom style="medium">
        <color indexed="64"/>
      </bottom>
      <diagonal/>
    </border>
    <border>
      <left style="thin">
        <color theme="1"/>
      </left>
      <right style="thin">
        <color theme="1"/>
      </right>
      <top style="medium">
        <color indexed="64"/>
      </top>
      <bottom style="medium">
        <color indexed="64"/>
      </bottom>
      <diagonal/>
    </border>
    <border>
      <left style="medium">
        <color indexed="64"/>
      </left>
      <right style="thin">
        <color theme="1"/>
      </right>
      <top style="thin">
        <color theme="1"/>
      </top>
      <bottom style="thin">
        <color theme="1"/>
      </bottom>
      <diagonal/>
    </border>
    <border>
      <left style="thin">
        <color theme="1"/>
      </left>
      <right style="medium">
        <color indexed="64"/>
      </right>
      <top style="thin">
        <color theme="1"/>
      </top>
      <bottom style="thin">
        <color theme="1"/>
      </bottom>
      <diagonal/>
    </border>
    <border>
      <left style="thin">
        <color theme="1"/>
      </left>
      <right/>
      <top style="thin">
        <color theme="1"/>
      </top>
      <bottom style="thin">
        <color theme="1"/>
      </bottom>
      <diagonal/>
    </border>
    <border>
      <left style="medium">
        <color indexed="64"/>
      </left>
      <right style="thin">
        <color theme="1"/>
      </right>
      <top style="medium">
        <color indexed="64"/>
      </top>
      <bottom style="thin">
        <color theme="1"/>
      </bottom>
      <diagonal/>
    </border>
    <border>
      <left style="thin">
        <color theme="1"/>
      </left>
      <right style="medium">
        <color indexed="64"/>
      </right>
      <top style="medium">
        <color indexed="64"/>
      </top>
      <bottom style="thin">
        <color theme="1"/>
      </bottom>
      <diagonal/>
    </border>
    <border>
      <left style="thin">
        <color theme="1"/>
      </left>
      <right/>
      <top style="medium">
        <color indexed="64"/>
      </top>
      <bottom style="thin">
        <color theme="1"/>
      </bottom>
      <diagonal/>
    </border>
    <border>
      <left style="thin">
        <color theme="1"/>
      </left>
      <right style="thin">
        <color theme="1"/>
      </right>
      <top style="medium">
        <color indexed="64"/>
      </top>
      <bottom style="thin">
        <color theme="1"/>
      </bottom>
      <diagonal/>
    </border>
    <border>
      <left style="thin">
        <color theme="1"/>
      </left>
      <right style="thin">
        <color theme="1"/>
      </right>
      <top style="medium">
        <color indexed="64"/>
      </top>
      <bottom/>
      <diagonal/>
    </border>
    <border>
      <left style="medium">
        <color indexed="64"/>
      </left>
      <right style="thin">
        <color theme="1"/>
      </right>
      <top style="medium">
        <color indexed="64"/>
      </top>
      <bottom/>
      <diagonal/>
    </border>
    <border>
      <left style="thin">
        <color theme="1"/>
      </left>
      <right style="medium">
        <color theme="1"/>
      </right>
      <top style="thin">
        <color theme="1"/>
      </top>
      <bottom style="medium">
        <color theme="1"/>
      </bottom>
      <diagonal/>
    </border>
    <border>
      <left style="medium">
        <color theme="1"/>
      </left>
      <right style="thin">
        <color theme="1"/>
      </right>
      <top style="thin">
        <color theme="1"/>
      </top>
      <bottom style="medium">
        <color theme="1"/>
      </bottom>
      <diagonal/>
    </border>
    <border>
      <left style="thin">
        <color theme="1"/>
      </left>
      <right style="medium">
        <color theme="1"/>
      </right>
      <top style="medium">
        <color theme="1"/>
      </top>
      <bottom style="thin">
        <color theme="1"/>
      </bottom>
      <diagonal/>
    </border>
    <border>
      <left style="medium">
        <color theme="1"/>
      </left>
      <right style="thin">
        <color theme="1"/>
      </right>
      <top style="medium">
        <color theme="1"/>
      </top>
      <bottom style="thin">
        <color theme="1"/>
      </bottom>
      <diagonal/>
    </border>
    <border>
      <left style="thin">
        <color theme="1"/>
      </left>
      <right style="medium">
        <color indexed="64"/>
      </right>
      <top style="thin">
        <color theme="1"/>
      </top>
      <bottom style="medium">
        <color indexed="64"/>
      </bottom>
      <diagonal/>
    </border>
    <border>
      <left style="medium">
        <color indexed="64"/>
      </left>
      <right style="thin">
        <color theme="1"/>
      </right>
      <top style="thin">
        <color theme="1"/>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theme="1"/>
      </left>
      <right/>
      <top style="medium">
        <color theme="1"/>
      </top>
      <bottom style="thin">
        <color theme="1"/>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style="medium">
        <color theme="1"/>
      </left>
      <right/>
      <top style="thin">
        <color theme="1"/>
      </top>
      <bottom style="medium">
        <color theme="1"/>
      </bottom>
      <diagonal/>
    </border>
    <border>
      <left style="medium">
        <color theme="1"/>
      </left>
      <right/>
      <top style="thin">
        <color theme="1"/>
      </top>
      <bottom style="thin">
        <color theme="1"/>
      </bottom>
      <diagonal/>
    </border>
    <border>
      <left style="thin">
        <color theme="1"/>
      </left>
      <right style="medium">
        <color theme="1"/>
      </right>
      <top style="medium">
        <color theme="1"/>
      </top>
      <bottom/>
      <diagonal/>
    </border>
    <border>
      <left/>
      <right style="medium">
        <color indexed="64"/>
      </right>
      <top style="medium">
        <color indexed="64"/>
      </top>
      <bottom style="thin">
        <color theme="1"/>
      </bottom>
      <diagonal/>
    </border>
    <border>
      <left style="medium">
        <color indexed="64"/>
      </left>
      <right style="thin">
        <color theme="1"/>
      </right>
      <top/>
      <bottom style="thin">
        <color theme="1"/>
      </bottom>
      <diagonal/>
    </border>
    <border>
      <left style="thin">
        <color theme="1"/>
      </left>
      <right style="thin">
        <color theme="1"/>
      </right>
      <top style="thin">
        <color theme="1"/>
      </top>
      <bottom style="medium">
        <color indexed="64"/>
      </bottom>
      <diagonal/>
    </border>
    <border>
      <left/>
      <right style="thin">
        <color theme="1"/>
      </right>
      <top style="medium">
        <color indexed="64"/>
      </top>
      <bottom style="thin">
        <color theme="1"/>
      </bottom>
      <diagonal/>
    </border>
    <border>
      <left/>
      <right style="thin">
        <color theme="1"/>
      </right>
      <top style="thin">
        <color theme="1"/>
      </top>
      <bottom style="thin">
        <color theme="1"/>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thin">
        <color theme="1"/>
      </right>
      <top/>
      <bottom style="medium">
        <color indexed="64"/>
      </bottom>
      <diagonal/>
    </border>
    <border>
      <left style="medium">
        <color theme="1"/>
      </left>
      <right/>
      <top style="medium">
        <color indexed="64"/>
      </top>
      <bottom style="medium">
        <color theme="1"/>
      </bottom>
      <diagonal/>
    </border>
    <border>
      <left/>
      <right style="thin">
        <color indexed="64"/>
      </right>
      <top style="medium">
        <color indexed="64"/>
      </top>
      <bottom style="medium">
        <color theme="1"/>
      </bottom>
      <diagonal/>
    </border>
    <border>
      <left style="thin">
        <color indexed="64"/>
      </left>
      <right/>
      <top style="medium">
        <color indexed="64"/>
      </top>
      <bottom style="medium">
        <color theme="1"/>
      </bottom>
      <diagonal/>
    </border>
    <border>
      <left/>
      <right style="medium">
        <color indexed="64"/>
      </right>
      <top style="medium">
        <color indexed="64"/>
      </top>
      <bottom style="medium">
        <color theme="1"/>
      </bottom>
      <diagonal/>
    </border>
    <border>
      <left style="thin">
        <color theme="1"/>
      </left>
      <right/>
      <top style="medium">
        <color theme="1"/>
      </top>
      <bottom style="thin">
        <color theme="1"/>
      </bottom>
      <diagonal/>
    </border>
    <border>
      <left style="medium">
        <color indexed="64"/>
      </left>
      <right style="thin">
        <color theme="1"/>
      </right>
      <top style="thin">
        <color theme="1"/>
      </top>
      <bottom style="thin">
        <color indexed="64"/>
      </bottom>
      <diagonal/>
    </border>
    <border>
      <left style="thin">
        <color theme="1"/>
      </left>
      <right style="medium">
        <color indexed="64"/>
      </right>
      <top style="thin">
        <color theme="1"/>
      </top>
      <bottom style="thin">
        <color indexed="64"/>
      </bottom>
      <diagonal/>
    </border>
    <border>
      <left style="thin">
        <color theme="1"/>
      </left>
      <right style="medium">
        <color theme="1"/>
      </right>
      <top style="thin">
        <color theme="1"/>
      </top>
      <bottom style="thin">
        <color indexed="64"/>
      </bottom>
      <diagonal/>
    </border>
    <border>
      <left style="thin">
        <color theme="1"/>
      </left>
      <right style="thin">
        <color indexed="64"/>
      </right>
      <top style="medium">
        <color indexed="64"/>
      </top>
      <bottom style="medium">
        <color indexed="64"/>
      </bottom>
      <diagonal/>
    </border>
    <border>
      <left style="thin">
        <color theme="1"/>
      </left>
      <right style="thin">
        <color indexed="64"/>
      </right>
      <top style="medium">
        <color indexed="64"/>
      </top>
      <bottom/>
      <diagonal/>
    </border>
    <border>
      <left style="thin">
        <color theme="1"/>
      </left>
      <right style="thin">
        <color indexed="64"/>
      </right>
      <top style="medium">
        <color indexed="64"/>
      </top>
      <bottom style="thin">
        <color theme="1"/>
      </bottom>
      <diagonal/>
    </border>
    <border>
      <left style="thin">
        <color theme="1"/>
      </left>
      <right style="thin">
        <color indexed="64"/>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theme="1"/>
      </bottom>
      <diagonal/>
    </border>
    <border>
      <left style="medium">
        <color indexed="64"/>
      </left>
      <right style="medium">
        <color indexed="64"/>
      </right>
      <top style="medium">
        <color indexed="64"/>
      </top>
      <bottom/>
      <diagonal/>
    </border>
    <border>
      <left/>
      <right/>
      <top style="thin">
        <color indexed="64"/>
      </top>
      <bottom/>
      <diagonal/>
    </border>
    <border>
      <left/>
      <right/>
      <top style="medium">
        <color theme="1"/>
      </top>
      <bottom style="thin">
        <color theme="1"/>
      </bottom>
      <diagonal/>
    </border>
    <border>
      <left/>
      <right/>
      <top style="thin">
        <color theme="1"/>
      </top>
      <bottom style="thin">
        <color theme="1"/>
      </bottom>
      <diagonal/>
    </border>
    <border>
      <left style="thin">
        <color indexed="64"/>
      </left>
      <right/>
      <top style="thin">
        <color indexed="64"/>
      </top>
      <bottom style="thin">
        <color indexed="64"/>
      </bottom>
      <diagonal/>
    </border>
    <border>
      <left/>
      <right/>
      <top style="thin">
        <color theme="1"/>
      </top>
      <bottom/>
      <diagonal/>
    </border>
    <border>
      <left/>
      <right style="thin">
        <color theme="1"/>
      </right>
      <top style="thin">
        <color theme="1"/>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bottom/>
      <diagonal/>
    </border>
    <border>
      <left/>
      <right style="thin">
        <color indexed="64"/>
      </right>
      <top/>
      <bottom style="medium">
        <color indexed="64"/>
      </bottom>
      <diagonal/>
    </border>
    <border>
      <left style="medium">
        <color theme="1"/>
      </left>
      <right style="thin">
        <color indexed="64"/>
      </right>
      <top style="medium">
        <color indexed="64"/>
      </top>
      <bottom style="medium">
        <color theme="1"/>
      </bottom>
      <diagonal/>
    </border>
    <border>
      <left style="thin">
        <color indexed="64"/>
      </left>
      <right style="medium">
        <color indexed="64"/>
      </right>
      <top style="medium">
        <color indexed="64"/>
      </top>
      <bottom style="medium">
        <color theme="1"/>
      </bottom>
      <diagonal/>
    </border>
    <border>
      <left/>
      <right/>
      <top style="medium">
        <color theme="1"/>
      </top>
      <bottom/>
      <diagonal/>
    </border>
    <border>
      <left/>
      <right style="thin">
        <color indexed="64"/>
      </right>
      <top style="medium">
        <color indexed="64"/>
      </top>
      <bottom style="medium">
        <color indexed="64"/>
      </bottom>
      <diagonal/>
    </border>
    <border>
      <left/>
      <right style="thin">
        <color theme="1"/>
      </right>
      <top/>
      <bottom/>
      <diagonal/>
    </border>
    <border>
      <left/>
      <right style="thin">
        <color theme="1"/>
      </right>
      <top/>
      <bottom style="thin">
        <color theme="1"/>
      </bottom>
      <diagonal/>
    </border>
    <border>
      <left style="medium">
        <color indexed="64"/>
      </left>
      <right style="medium">
        <color indexed="64"/>
      </right>
      <top style="medium">
        <color indexed="64"/>
      </top>
      <bottom style="medium">
        <color theme="1"/>
      </bottom>
      <diagonal/>
    </border>
    <border>
      <left/>
      <right style="medium">
        <color indexed="64"/>
      </right>
      <top/>
      <bottom/>
      <diagonal/>
    </border>
  </borders>
  <cellStyleXfs count="4">
    <xf numFmtId="0" fontId="3" fillId="0" borderId="0"/>
    <xf numFmtId="168" fontId="3" fillId="0" borderId="0"/>
    <xf numFmtId="9" fontId="3" fillId="0" borderId="0"/>
    <xf numFmtId="43" fontId="3" fillId="0" borderId="0"/>
  </cellStyleXfs>
  <cellXfs count="274">
    <xf numFmtId="0" fontId="0" fillId="0" borderId="0" pivotButton="0" quotePrefix="0" xfId="0"/>
    <xf numFmtId="0" fontId="4" fillId="0" borderId="0" applyAlignment="1" pivotButton="0" quotePrefix="0" xfId="0">
      <alignment horizontal="center" vertical="center"/>
    </xf>
    <xf numFmtId="0" fontId="0" fillId="4" borderId="0" pivotButton="0" quotePrefix="0" xfId="0"/>
    <xf numFmtId="0" fontId="11" fillId="3" borderId="35" applyAlignment="1" pivotButton="0" quotePrefix="0" xfId="0">
      <alignment horizontal="center" vertical="center"/>
    </xf>
    <xf numFmtId="0" fontId="9" fillId="0" borderId="23" applyAlignment="1" pivotButton="0" quotePrefix="0" xfId="0">
      <alignment horizontal="center" vertical="center"/>
    </xf>
    <xf numFmtId="0" fontId="10" fillId="0" borderId="5" applyAlignment="1" pivotButton="0" quotePrefix="0" xfId="0">
      <alignment horizontal="center" vertical="center" wrapText="1"/>
    </xf>
    <xf numFmtId="0" fontId="10" fillId="0" borderId="34" applyAlignment="1" pivotButton="0" quotePrefix="0" xfId="0">
      <alignment horizontal="center" vertical="center"/>
    </xf>
    <xf numFmtId="0" fontId="11" fillId="3" borderId="28" applyAlignment="1" pivotButton="0" quotePrefix="0" xfId="0">
      <alignment horizontal="center" vertical="center" wrapText="1"/>
    </xf>
    <xf numFmtId="0" fontId="11" fillId="3" borderId="27" applyAlignment="1" pivotButton="0" quotePrefix="0" xfId="0">
      <alignment horizontal="center" vertical="center" wrapText="1"/>
    </xf>
    <xf numFmtId="0" fontId="11" fillId="3" borderId="74" applyAlignment="1" pivotButton="0" quotePrefix="0" xfId="0">
      <alignment horizontal="center" vertical="center" wrapText="1"/>
    </xf>
    <xf numFmtId="3" fontId="2" fillId="0" borderId="49" applyAlignment="1" applyProtection="1" pivotButton="0" quotePrefix="0" xfId="2">
      <alignment horizontal="center" vertical="center"/>
      <protection locked="0" hidden="0"/>
    </xf>
    <xf numFmtId="0" fontId="11" fillId="3" borderId="14" applyAlignment="1" pivotButton="0" quotePrefix="0" xfId="0">
      <alignment horizontal="center" vertical="center" wrapText="1"/>
    </xf>
    <xf numFmtId="0" fontId="11" fillId="3" borderId="46" applyAlignment="1" pivotButton="0" quotePrefix="0" xfId="0">
      <alignment horizontal="center" vertical="center" wrapText="1"/>
    </xf>
    <xf numFmtId="0" fontId="11" fillId="3" borderId="47" applyAlignment="1" pivotButton="0" quotePrefix="0" xfId="0">
      <alignment horizontal="center" vertical="center" wrapText="1"/>
    </xf>
    <xf numFmtId="0" fontId="11" fillId="3" borderId="12" applyAlignment="1" pivotButton="0" quotePrefix="0" xfId="0">
      <alignment horizontal="center" vertical="center" wrapText="1"/>
    </xf>
    <xf numFmtId="0" fontId="11" fillId="3" borderId="36" applyAlignment="1" pivotButton="0" quotePrefix="0" xfId="0">
      <alignment horizontal="center" vertical="center" wrapText="1"/>
    </xf>
    <xf numFmtId="0" fontId="12" fillId="3" borderId="50" applyAlignment="1" pivotButton="0" quotePrefix="0" xfId="0">
      <alignment horizontal="center" vertical="center"/>
    </xf>
    <xf numFmtId="0" fontId="12" fillId="3" borderId="36" applyAlignment="1" pivotButton="0" quotePrefix="0" xfId="0">
      <alignment horizontal="center" vertical="center"/>
    </xf>
    <xf numFmtId="0" fontId="14" fillId="0" borderId="0" applyAlignment="1" pivotButton="0" quotePrefix="0" xfId="0">
      <alignment horizontal="right" vertical="center"/>
    </xf>
    <xf numFmtId="0" fontId="16" fillId="0" borderId="0" applyAlignment="1" pivotButton="0" quotePrefix="0" xfId="0">
      <alignment horizontal="right" vertical="center"/>
    </xf>
    <xf numFmtId="0" fontId="9" fillId="0" borderId="14" applyAlignment="1" pivotButton="0" quotePrefix="0" xfId="0">
      <alignment horizontal="center" vertical="center" wrapText="1"/>
    </xf>
    <xf numFmtId="0" fontId="9" fillId="0" borderId="32" applyAlignment="1" pivotButton="0" quotePrefix="0" xfId="0">
      <alignment horizontal="center" vertical="center"/>
    </xf>
    <xf numFmtId="0" fontId="10" fillId="0" borderId="20" applyAlignment="1" pivotButton="0" quotePrefix="0" xfId="0">
      <alignment horizontal="center" vertical="center"/>
    </xf>
    <xf numFmtId="0" fontId="10" fillId="0" borderId="70" applyAlignment="1" pivotButton="0" quotePrefix="0" xfId="0">
      <alignment horizontal="center" vertical="center"/>
    </xf>
    <xf numFmtId="0" fontId="10" fillId="0" borderId="3" applyAlignment="1" pivotButton="0" quotePrefix="0" xfId="0">
      <alignment horizontal="center" vertical="center" wrapText="1"/>
    </xf>
    <xf numFmtId="0" fontId="10" fillId="0" borderId="30" applyAlignment="1" pivotButton="0" quotePrefix="0" xfId="0">
      <alignment horizontal="center" vertical="center" wrapText="1"/>
    </xf>
    <xf numFmtId="0" fontId="0" fillId="0" borderId="0" applyAlignment="1" pivotButton="0" quotePrefix="0" xfId="0">
      <alignment horizontal="center" vertical="center"/>
    </xf>
    <xf numFmtId="0" fontId="18" fillId="0" borderId="0" pivotButton="0" quotePrefix="0" xfId="0"/>
    <xf numFmtId="0" fontId="20" fillId="0" borderId="0" applyAlignment="1" pivotButton="0" quotePrefix="0" xfId="0">
      <alignment horizontal="center" vertical="center"/>
    </xf>
    <xf numFmtId="0" fontId="20" fillId="4" borderId="0" applyAlignment="1" pivotButton="0" quotePrefix="0" xfId="0">
      <alignment horizontal="center" vertical="center"/>
    </xf>
    <xf numFmtId="1" fontId="18" fillId="4" borderId="0" applyAlignment="1" pivotButton="0" quotePrefix="0" xfId="2">
      <alignment horizontal="center" vertical="center"/>
    </xf>
    <xf numFmtId="0" fontId="21" fillId="4" borderId="0" applyAlignment="1" pivotButton="0" quotePrefix="0" xfId="0">
      <alignment horizontal="center" vertical="center" wrapText="1"/>
    </xf>
    <xf numFmtId="0" fontId="22" fillId="0" borderId="0" applyAlignment="1" pivotButton="0" quotePrefix="0" xfId="0">
      <alignment vertical="center" wrapText="1"/>
    </xf>
    <xf numFmtId="0" fontId="18" fillId="0" borderId="0" applyAlignment="1" pivotButton="0" quotePrefix="0" xfId="0">
      <alignment horizontal="center" vertical="center"/>
    </xf>
    <xf numFmtId="3" fontId="18" fillId="4" borderId="0" applyAlignment="1" pivotButton="0" quotePrefix="0" xfId="2">
      <alignment horizontal="center" vertical="center"/>
    </xf>
    <xf numFmtId="3" fontId="20" fillId="4" borderId="0" applyAlignment="1" pivotButton="0" quotePrefix="0" xfId="0">
      <alignment horizontal="center" vertical="center"/>
    </xf>
    <xf numFmtId="0" fontId="18" fillId="4" borderId="0" applyAlignment="1" applyProtection="1" pivotButton="0" quotePrefix="0" xfId="0">
      <alignment vertical="center"/>
      <protection locked="0" hidden="0"/>
    </xf>
    <xf numFmtId="0" fontId="18" fillId="4" borderId="0" applyAlignment="1" applyProtection="1" pivotButton="0" quotePrefix="0" xfId="0">
      <alignment horizontal="center" vertical="center"/>
      <protection locked="0" hidden="0"/>
    </xf>
    <xf numFmtId="0" fontId="18" fillId="4" borderId="0" pivotButton="0" quotePrefix="0" xfId="0"/>
    <xf numFmtId="0" fontId="9" fillId="0" borderId="48" applyAlignment="1" pivotButton="0" quotePrefix="0" xfId="0">
      <alignment horizontal="center" vertical="center" wrapText="1"/>
    </xf>
    <xf numFmtId="0" fontId="10" fillId="0" borderId="44" applyAlignment="1" pivotButton="0" quotePrefix="0" xfId="0">
      <alignment horizontal="center" vertical="center" wrapText="1"/>
    </xf>
    <xf numFmtId="0" fontId="11" fillId="3" borderId="79" applyAlignment="1" pivotButton="0" quotePrefix="0" xfId="0">
      <alignment horizontal="center" vertical="center" wrapText="1"/>
    </xf>
    <xf numFmtId="0" fontId="10" fillId="0" borderId="51" applyAlignment="1" pivotButton="0" quotePrefix="0" xfId="0">
      <alignment horizontal="center" vertical="center" wrapText="1"/>
    </xf>
    <xf numFmtId="0" fontId="10" fillId="0" borderId="55" applyAlignment="1" pivotButton="0" quotePrefix="0" xfId="0">
      <alignment horizontal="center" vertical="center" wrapText="1"/>
    </xf>
    <xf numFmtId="0" fontId="10" fillId="0" borderId="54" applyAlignment="1" pivotButton="0" quotePrefix="0" xfId="0">
      <alignment horizontal="center" vertical="center" wrapText="1"/>
    </xf>
    <xf numFmtId="0" fontId="10" fillId="0" borderId="52" applyAlignment="1" pivotButton="0" quotePrefix="0" xfId="0">
      <alignment horizontal="center" vertical="center" wrapText="1"/>
    </xf>
    <xf numFmtId="0" fontId="10" fillId="0" borderId="53" applyAlignment="1" pivotButton="0" quotePrefix="0" xfId="0">
      <alignment horizontal="center" vertical="center" wrapText="1"/>
    </xf>
    <xf numFmtId="0" fontId="10" fillId="0" borderId="56" applyAlignment="1" pivotButton="0" quotePrefix="0" xfId="0">
      <alignment horizontal="center" vertical="center" wrapText="1"/>
    </xf>
    <xf numFmtId="0" fontId="18" fillId="4" borderId="1" pivotButton="0" quotePrefix="0" xfId="0"/>
    <xf numFmtId="0" fontId="14" fillId="4" borderId="16" applyAlignment="1" pivotButton="0" quotePrefix="0" xfId="0">
      <alignment horizontal="right" vertical="center"/>
    </xf>
    <xf numFmtId="0" fontId="19" fillId="4" borderId="16" applyAlignment="1" applyProtection="1" pivotButton="0" quotePrefix="0" xfId="0">
      <alignment horizontal="left" vertical="center"/>
      <protection locked="0" hidden="0"/>
    </xf>
    <xf numFmtId="0" fontId="16" fillId="4" borderId="16" applyAlignment="1" pivotButton="0" quotePrefix="0" xfId="0">
      <alignment horizontal="right" vertical="center"/>
    </xf>
    <xf numFmtId="0" fontId="19" fillId="4" borderId="16" applyAlignment="1" applyProtection="1" pivotButton="0" quotePrefix="0" xfId="0">
      <alignment vertical="center"/>
      <protection locked="0" hidden="0"/>
    </xf>
    <xf numFmtId="0" fontId="16" fillId="4" borderId="16" applyAlignment="1" pivotButton="0" quotePrefix="0" xfId="0">
      <alignment vertical="center" wrapText="1"/>
    </xf>
    <xf numFmtId="0" fontId="23" fillId="4" borderId="14" applyAlignment="1" pivotButton="0" quotePrefix="0" xfId="0">
      <alignment horizontal="center" vertical="center" wrapText="1"/>
    </xf>
    <xf numFmtId="0" fontId="23" fillId="4" borderId="47" applyAlignment="1" pivotButton="0" quotePrefix="0" xfId="0">
      <alignment horizontal="center" vertical="center" wrapText="1"/>
    </xf>
    <xf numFmtId="0" fontId="23" fillId="4" borderId="46" applyAlignment="1" pivotButton="0" quotePrefix="0" xfId="0">
      <alignment horizontal="center" vertical="center" wrapText="1"/>
    </xf>
    <xf numFmtId="3" fontId="2" fillId="2" borderId="44" applyAlignment="1" pivotButton="0" quotePrefix="0" xfId="0">
      <alignment horizontal="center" vertical="center"/>
    </xf>
    <xf numFmtId="3" fontId="2" fillId="2" borderId="43" applyAlignment="1" pivotButton="0" quotePrefix="0" xfId="0">
      <alignment horizontal="center" vertical="center"/>
    </xf>
    <xf numFmtId="164" fontId="2" fillId="2" borderId="42" applyAlignment="1" pivotButton="0" quotePrefix="0" xfId="0">
      <alignment horizontal="center" vertical="center"/>
    </xf>
    <xf numFmtId="0" fontId="23" fillId="4" borderId="45" applyAlignment="1" pivotButton="0" quotePrefix="0" xfId="0">
      <alignment horizontal="center" vertical="center"/>
    </xf>
    <xf numFmtId="0" fontId="28" fillId="4" borderId="0" applyAlignment="1" pivotButton="0" quotePrefix="0" xfId="0">
      <alignment horizontal="left" wrapText="1"/>
    </xf>
    <xf numFmtId="0" fontId="28" fillId="4" borderId="0" applyAlignment="1" pivotButton="0" quotePrefix="0" xfId="0">
      <alignment horizontal="left"/>
    </xf>
    <xf numFmtId="0" fontId="23" fillId="4" borderId="0" applyAlignment="1" pivotButton="0" quotePrefix="0" xfId="0">
      <alignment horizontal="center" vertical="center" wrapText="1"/>
    </xf>
    <xf numFmtId="0" fontId="26" fillId="4" borderId="0" applyAlignment="1" pivotButton="0" quotePrefix="0" xfId="0">
      <alignment horizontal="center" vertical="center"/>
    </xf>
    <xf numFmtId="164" fontId="2" fillId="4" borderId="0" applyAlignment="1" pivotButton="0" quotePrefix="0" xfId="0">
      <alignment horizontal="center" vertical="center"/>
    </xf>
    <xf numFmtId="0" fontId="29" fillId="4" borderId="0" applyAlignment="1" pivotButton="0" quotePrefix="0" xfId="0">
      <alignment horizontal="left" vertical="center" wrapText="1"/>
    </xf>
    <xf numFmtId="0" fontId="30" fillId="4" borderId="0" applyAlignment="1" pivotButton="0" quotePrefix="0" xfId="0">
      <alignment horizontal="left" vertical="center" wrapText="1"/>
    </xf>
    <xf numFmtId="0" fontId="7" fillId="2" borderId="77" applyAlignment="1" pivotButton="0" quotePrefix="0" xfId="0">
      <alignment horizontal="center" vertical="center" wrapText="1"/>
    </xf>
    <xf numFmtId="0" fontId="5" fillId="0" borderId="14" applyAlignment="1" applyProtection="1" pivotButton="0" quotePrefix="0" xfId="0">
      <alignment horizontal="center" vertical="center"/>
      <protection locked="0" hidden="0"/>
    </xf>
    <xf numFmtId="0" fontId="5" fillId="0" borderId="47" applyAlignment="1" applyProtection="1" pivotButton="0" quotePrefix="0" xfId="0">
      <alignment horizontal="center" vertical="center"/>
      <protection locked="0" hidden="0"/>
    </xf>
    <xf numFmtId="3" fontId="5" fillId="0" borderId="49" applyAlignment="1" applyProtection="1" pivotButton="0" quotePrefix="0" xfId="2">
      <alignment horizontal="center" vertical="center"/>
      <protection locked="0" hidden="0"/>
    </xf>
    <xf numFmtId="3" fontId="5" fillId="2" borderId="60" applyAlignment="1" pivotButton="0" quotePrefix="0" xfId="2">
      <alignment horizontal="center" vertical="center"/>
    </xf>
    <xf numFmtId="3" fontId="5" fillId="2" borderId="26" applyAlignment="1" pivotButton="0" quotePrefix="0" xfId="2">
      <alignment horizontal="center" vertical="center"/>
    </xf>
    <xf numFmtId="3" fontId="5" fillId="2" borderId="25" applyAlignment="1" pivotButton="0" quotePrefix="0" xfId="2">
      <alignment horizontal="center" vertical="center"/>
    </xf>
    <xf numFmtId="3" fontId="5" fillId="2" borderId="75" applyAlignment="1" pivotButton="0" quotePrefix="0" xfId="2">
      <alignment horizontal="center" vertical="center"/>
    </xf>
    <xf numFmtId="3" fontId="5" fillId="2" borderId="61" applyAlignment="1" pivotButton="0" quotePrefix="0" xfId="2">
      <alignment horizontal="center" vertical="center"/>
    </xf>
    <xf numFmtId="3" fontId="5" fillId="2" borderId="7" applyAlignment="1" pivotButton="0" quotePrefix="0" xfId="2">
      <alignment horizontal="center" vertical="center"/>
    </xf>
    <xf numFmtId="3" fontId="5" fillId="2" borderId="22" applyAlignment="1" pivotButton="0" quotePrefix="0" xfId="2">
      <alignment horizontal="center" vertical="center"/>
    </xf>
    <xf numFmtId="3" fontId="5" fillId="2" borderId="76" applyAlignment="1" pivotButton="0" quotePrefix="0" xfId="2">
      <alignment horizontal="center" vertical="center"/>
    </xf>
    <xf numFmtId="3" fontId="31" fillId="2" borderId="17" applyAlignment="1" pivotButton="0" quotePrefix="0" xfId="2">
      <alignment horizontal="center" vertical="center"/>
    </xf>
    <xf numFmtId="3" fontId="31" fillId="2" borderId="19" applyAlignment="1" pivotButton="0" quotePrefix="0" xfId="0">
      <alignment horizontal="center" vertical="center"/>
    </xf>
    <xf numFmtId="3" fontId="31" fillId="2" borderId="18" applyAlignment="1" pivotButton="0" quotePrefix="0" xfId="0">
      <alignment horizontal="center" vertical="center"/>
    </xf>
    <xf numFmtId="3" fontId="31" fillId="2" borderId="73" applyAlignment="1" pivotButton="0" quotePrefix="0" xfId="0">
      <alignment horizontal="center" vertical="center"/>
    </xf>
    <xf numFmtId="3" fontId="31" fillId="2" borderId="64" applyAlignment="1" pivotButton="0" quotePrefix="0" xfId="2">
      <alignment horizontal="center" vertical="center"/>
    </xf>
    <xf numFmtId="3" fontId="5" fillId="0" borderId="47" applyAlignment="1" applyProtection="1" pivotButton="0" quotePrefix="0" xfId="0">
      <alignment horizontal="center" vertical="center"/>
      <protection locked="0" hidden="0"/>
    </xf>
    <xf numFmtId="0" fontId="31" fillId="2" borderId="57" applyAlignment="1" pivotButton="0" quotePrefix="0" xfId="0">
      <alignment horizontal="center" vertical="center"/>
    </xf>
    <xf numFmtId="9" fontId="31" fillId="2" borderId="58" applyAlignment="1" pivotButton="0" quotePrefix="0" xfId="2">
      <alignment horizontal="center" vertical="center"/>
    </xf>
    <xf numFmtId="9" fontId="31" fillId="2" borderId="11" applyAlignment="1" pivotButton="0" quotePrefix="0" xfId="2">
      <alignment horizontal="center" vertical="center"/>
    </xf>
    <xf numFmtId="0" fontId="5" fillId="2" borderId="21" applyAlignment="1" pivotButton="0" quotePrefix="0" xfId="0">
      <alignment horizontal="center" vertical="center"/>
    </xf>
    <xf numFmtId="3" fontId="5" fillId="2" borderId="34" applyAlignment="1" pivotButton="0" quotePrefix="0" xfId="0">
      <alignment horizontal="center" vertical="center"/>
    </xf>
    <xf numFmtId="3" fontId="5" fillId="2" borderId="59" applyAlignment="1" pivotButton="0" quotePrefix="0" xfId="0">
      <alignment horizontal="center" vertical="center"/>
    </xf>
    <xf numFmtId="3" fontId="31" fillId="2" borderId="33" applyAlignment="1" pivotButton="0" quotePrefix="0" xfId="0">
      <alignment horizontal="center" vertical="center"/>
    </xf>
    <xf numFmtId="3" fontId="5" fillId="4" borderId="46" applyAlignment="1" applyProtection="1" pivotButton="0" quotePrefix="0" xfId="1">
      <alignment horizontal="center" vertical="center"/>
      <protection locked="0" hidden="0"/>
    </xf>
    <xf numFmtId="1" fontId="5" fillId="2" borderId="4" applyAlignment="1" pivotButton="0" quotePrefix="0" xfId="2">
      <alignment horizontal="center" vertical="center"/>
    </xf>
    <xf numFmtId="3" fontId="5" fillId="2" borderId="37" applyAlignment="1" pivotButton="0" quotePrefix="0" xfId="1">
      <alignment horizontal="center" vertical="center"/>
    </xf>
    <xf numFmtId="3" fontId="5" fillId="0" borderId="31" applyAlignment="1" applyProtection="1" pivotButton="0" quotePrefix="0" xfId="1">
      <alignment horizontal="center" vertical="center"/>
      <protection locked="0" hidden="0"/>
    </xf>
    <xf numFmtId="9" fontId="31" fillId="0" borderId="4" applyAlignment="1" applyProtection="1" pivotButton="0" quotePrefix="0" xfId="2">
      <alignment horizontal="center" vertical="center"/>
      <protection locked="0" hidden="0"/>
    </xf>
    <xf numFmtId="3" fontId="5" fillId="2" borderId="29" applyAlignment="1" pivotButton="0" quotePrefix="0" xfId="1">
      <alignment horizontal="center" vertical="center"/>
    </xf>
    <xf numFmtId="9" fontId="31" fillId="2" borderId="24" applyAlignment="1" pivotButton="0" quotePrefix="0" xfId="2">
      <alignment horizontal="center" vertical="center"/>
    </xf>
    <xf numFmtId="3" fontId="5" fillId="2" borderId="4" applyAlignment="1" pivotButton="0" quotePrefix="0" xfId="1">
      <alignment horizontal="center" vertical="center"/>
    </xf>
    <xf numFmtId="9" fontId="31" fillId="2" borderId="21" applyAlignment="1" pivotButton="0" quotePrefix="0" xfId="2">
      <alignment horizontal="center" vertical="center"/>
    </xf>
    <xf numFmtId="9" fontId="31" fillId="2" borderId="71" applyAlignment="1" pivotButton="0" quotePrefix="0" xfId="2">
      <alignment horizontal="center" vertical="center"/>
    </xf>
    <xf numFmtId="3" fontId="5" fillId="2" borderId="72" applyAlignment="1" pivotButton="0" quotePrefix="0" xfId="1">
      <alignment horizontal="center" vertical="center"/>
    </xf>
    <xf numFmtId="3" fontId="5" fillId="2" borderId="24" applyAlignment="1" pivotButton="0" quotePrefix="0" xfId="1">
      <alignment horizontal="center" vertical="center"/>
    </xf>
    <xf numFmtId="165" fontId="5" fillId="2" borderId="33" applyAlignment="1" pivotButton="0" quotePrefix="0" xfId="0">
      <alignment horizontal="center" vertical="center"/>
    </xf>
    <xf numFmtId="3" fontId="5" fillId="4" borderId="24" applyAlignment="1" applyProtection="1" pivotButton="0" quotePrefix="0" xfId="1">
      <alignment horizontal="center" vertical="center"/>
      <protection locked="0" hidden="0"/>
    </xf>
    <xf numFmtId="166" fontId="5" fillId="0" borderId="38" applyAlignment="1" applyProtection="1" pivotButton="0" quotePrefix="0" xfId="3">
      <alignment horizontal="center" vertical="center"/>
      <protection locked="0" hidden="0"/>
    </xf>
    <xf numFmtId="166" fontId="5" fillId="0" borderId="37" applyAlignment="1" applyProtection="1" pivotButton="0" quotePrefix="0" xfId="3">
      <alignment horizontal="center" vertical="center"/>
      <protection locked="0" hidden="0"/>
    </xf>
    <xf numFmtId="166" fontId="5" fillId="2" borderId="4" applyAlignment="1" pivotButton="0" quotePrefix="0" xfId="3">
      <alignment horizontal="left" vertical="center"/>
    </xf>
    <xf numFmtId="0" fontId="5" fillId="0" borderId="47" applyAlignment="1" applyProtection="1" pivotButton="0" quotePrefix="0" xfId="0">
      <alignment horizontal="center" vertical="center" wrapText="1"/>
      <protection locked="0" hidden="0"/>
    </xf>
    <xf numFmtId="0" fontId="5" fillId="0" borderId="46" applyAlignment="1" applyProtection="1" pivotButton="0" quotePrefix="0" xfId="0">
      <alignment horizontal="center" vertical="center" wrapText="1"/>
      <protection locked="0" hidden="0"/>
    </xf>
    <xf numFmtId="3" fontId="5" fillId="2" borderId="8" applyAlignment="1" pivotButton="0" quotePrefix="0" xfId="2">
      <alignment horizontal="center" vertical="center" wrapText="1"/>
    </xf>
    <xf numFmtId="0" fontId="5" fillId="0" borderId="6" applyAlignment="1" applyProtection="1" pivotButton="0" quotePrefix="0" xfId="0">
      <alignment horizontal="center" vertical="center" wrapText="1"/>
      <protection locked="0" hidden="0"/>
    </xf>
    <xf numFmtId="0" fontId="5" fillId="0" borderId="49" applyAlignment="1" applyProtection="1" pivotButton="0" quotePrefix="0" xfId="0">
      <alignment horizontal="center" vertical="center" wrapText="1"/>
      <protection locked="0" hidden="0"/>
    </xf>
    <xf numFmtId="3" fontId="31" fillId="2" borderId="44" applyAlignment="1" pivotButton="0" quotePrefix="0" xfId="2">
      <alignment horizontal="center" vertical="center"/>
    </xf>
    <xf numFmtId="0" fontId="5" fillId="4" borderId="42" applyAlignment="1" applyProtection="1" pivotButton="0" quotePrefix="0" xfId="0">
      <alignment vertical="center"/>
      <protection locked="0" hidden="0"/>
    </xf>
    <xf numFmtId="0" fontId="5" fillId="0" borderId="0" applyAlignment="1" pivotButton="0" quotePrefix="0" xfId="0">
      <alignment horizontal="center" vertical="center"/>
    </xf>
    <xf numFmtId="14" fontId="33" fillId="0" borderId="0" applyAlignment="1" applyProtection="1" pivotButton="0" quotePrefix="0" xfId="0">
      <alignment horizontal="center" vertical="center"/>
      <protection locked="0" hidden="0"/>
    </xf>
    <xf numFmtId="0" fontId="22" fillId="0" borderId="0" applyAlignment="1" pivotButton="0" quotePrefix="0" xfId="0">
      <alignment horizontal="left" vertical="center" wrapText="1"/>
    </xf>
    <xf numFmtId="0" fontId="5" fillId="0" borderId="13" applyAlignment="1" applyProtection="1" pivotButton="0" quotePrefix="0" xfId="0">
      <alignment horizontal="center" vertical="center" wrapText="1"/>
      <protection locked="0" hidden="0"/>
    </xf>
    <xf numFmtId="0" fontId="5" fillId="0" borderId="83" applyAlignment="1" applyProtection="1" pivotButton="0" quotePrefix="0" xfId="0">
      <alignment horizontal="center" vertical="center" wrapText="1"/>
      <protection locked="0" hidden="0"/>
    </xf>
    <xf numFmtId="9" fontId="5" fillId="2" borderId="6" applyAlignment="1" applyProtection="1" pivotButton="0" quotePrefix="0" xfId="2">
      <alignment horizontal="center" vertical="center" wrapText="1"/>
      <protection locked="0" hidden="0"/>
    </xf>
    <xf numFmtId="3" fontId="5" fillId="4" borderId="26" applyAlignment="1" pivotButton="0" quotePrefix="0" xfId="2">
      <alignment horizontal="center" vertical="center"/>
    </xf>
    <xf numFmtId="3" fontId="5" fillId="4" borderId="7" applyAlignment="1" pivotButton="0" quotePrefix="0" xfId="2">
      <alignment horizontal="center" vertical="center"/>
    </xf>
    <xf numFmtId="167" fontId="5" fillId="2" borderId="44" applyAlignment="1" applyProtection="1" pivotButton="0" quotePrefix="0" xfId="2">
      <alignment vertical="center"/>
      <protection locked="0" hidden="0"/>
    </xf>
    <xf numFmtId="167" fontId="5" fillId="2" borderId="43" applyAlignment="1" applyProtection="1" pivotButton="0" quotePrefix="0" xfId="0">
      <alignment vertical="center"/>
      <protection locked="0" hidden="0"/>
    </xf>
    <xf numFmtId="167" fontId="5" fillId="4" borderId="43" applyAlignment="1" applyProtection="1" pivotButton="0" quotePrefix="0" xfId="2">
      <alignment vertical="center"/>
      <protection locked="0" hidden="0"/>
    </xf>
    <xf numFmtId="0" fontId="5" fillId="2" borderId="6" applyAlignment="1" applyProtection="1" pivotButton="0" quotePrefix="0" xfId="0">
      <alignment horizontal="center" vertical="center" wrapText="1"/>
      <protection locked="0" hidden="0"/>
    </xf>
    <xf numFmtId="0" fontId="5" fillId="2" borderId="83" applyAlignment="1" applyProtection="1" pivotButton="0" quotePrefix="0" xfId="0">
      <alignment horizontal="center" vertical="center" wrapText="1"/>
      <protection locked="0" hidden="0"/>
    </xf>
    <xf numFmtId="0" fontId="5" fillId="2" borderId="49" applyAlignment="1" applyProtection="1" pivotButton="0" quotePrefix="0" xfId="0">
      <alignment horizontal="center" vertical="center" wrapText="1"/>
      <protection locked="0" hidden="0"/>
    </xf>
    <xf numFmtId="167" fontId="5" fillId="2" borderId="43" applyAlignment="1" applyProtection="1" pivotButton="0" quotePrefix="0" xfId="2">
      <alignment vertical="center"/>
      <protection locked="0" hidden="0"/>
    </xf>
    <xf numFmtId="165" fontId="5" fillId="0" borderId="46" applyAlignment="1" applyProtection="1" pivotButton="0" quotePrefix="0" xfId="2">
      <alignment horizontal="center" vertical="center"/>
      <protection locked="0" hidden="0"/>
    </xf>
    <xf numFmtId="165" fontId="5" fillId="2" borderId="12" applyAlignment="1" pivotButton="0" quotePrefix="0" xfId="2">
      <alignment horizontal="center" vertical="center" wrapText="1"/>
    </xf>
    <xf numFmtId="14" fontId="5" fillId="0" borderId="0" applyAlignment="1" applyProtection="1" pivotButton="0" quotePrefix="0" xfId="0">
      <alignment horizontal="center" vertical="center"/>
      <protection locked="0" hidden="0"/>
    </xf>
    <xf numFmtId="0" fontId="9" fillId="0" borderId="6" applyAlignment="1" pivotButton="0" quotePrefix="0" xfId="0">
      <alignment horizontal="center" vertical="center" wrapText="1"/>
    </xf>
    <xf numFmtId="0" fontId="10" fillId="0" borderId="6" applyAlignment="1" pivotButton="0" quotePrefix="0" xfId="0">
      <alignment horizontal="center" vertical="center" wrapText="1"/>
    </xf>
    <xf numFmtId="3" fontId="5" fillId="2" borderId="46" applyAlignment="1" applyProtection="1" pivotButton="0" quotePrefix="0" xfId="1">
      <alignment horizontal="center" vertical="center"/>
      <protection locked="0" hidden="0"/>
    </xf>
    <xf numFmtId="3" fontId="5" fillId="2" borderId="31" applyAlignment="1" applyProtection="1" pivotButton="0" quotePrefix="0" xfId="1">
      <alignment horizontal="center" vertical="center"/>
      <protection locked="0" hidden="0"/>
    </xf>
    <xf numFmtId="0" fontId="16" fillId="0" borderId="40" applyAlignment="1" pivotButton="0" quotePrefix="0" xfId="0">
      <alignment horizontal="center" vertical="center"/>
    </xf>
    <xf numFmtId="0" fontId="12" fillId="3" borderId="1" applyAlignment="1" pivotButton="0" quotePrefix="0" xfId="0">
      <alignment horizontal="center" vertical="center"/>
    </xf>
    <xf numFmtId="0" fontId="12" fillId="3" borderId="15" applyAlignment="1" pivotButton="0" quotePrefix="0" xfId="0">
      <alignment horizontal="center" vertical="center"/>
    </xf>
    <xf numFmtId="0" fontId="6" fillId="3" borderId="78" applyAlignment="1" pivotButton="0" quotePrefix="0" xfId="0">
      <alignment horizontal="center" vertical="center"/>
    </xf>
    <xf numFmtId="0" fontId="6" fillId="3" borderId="68" applyAlignment="1" pivotButton="0" quotePrefix="0" xfId="0">
      <alignment horizontal="center" vertical="center"/>
    </xf>
    <xf numFmtId="0" fontId="17" fillId="0" borderId="1" applyAlignment="1" pivotButton="0" quotePrefix="0" xfId="0">
      <alignment horizontal="center" vertical="center"/>
    </xf>
    <xf numFmtId="0" fontId="17" fillId="0" borderId="16" applyAlignment="1" pivotButton="0" quotePrefix="0" xfId="0">
      <alignment horizontal="center" vertical="center"/>
    </xf>
    <xf numFmtId="0" fontId="17" fillId="0" borderId="15" applyAlignment="1" pivotButton="0" quotePrefix="0" xfId="0">
      <alignment horizontal="center" vertical="center"/>
    </xf>
    <xf numFmtId="0" fontId="5" fillId="0" borderId="7" applyAlignment="1" applyProtection="1" pivotButton="0" quotePrefix="0" xfId="0">
      <alignment horizontal="center" vertical="center" wrapText="1"/>
      <protection locked="0" hidden="0"/>
    </xf>
    <xf numFmtId="0" fontId="5" fillId="0" borderId="22" applyAlignment="1" applyProtection="1" pivotButton="0" quotePrefix="0" xfId="0">
      <alignment horizontal="center" vertical="center" wrapText="1"/>
      <protection locked="0" hidden="0"/>
    </xf>
    <xf numFmtId="0" fontId="5" fillId="0" borderId="82" applyAlignment="1" applyProtection="1" pivotButton="0" quotePrefix="0" xfId="0">
      <alignment horizontal="center" vertical="center" wrapText="1"/>
      <protection locked="0" hidden="0"/>
    </xf>
    <xf numFmtId="0" fontId="5" fillId="2" borderId="10" applyAlignment="1" pivotButton="0" quotePrefix="0" xfId="0">
      <alignment horizontal="center" vertical="center" wrapText="1"/>
    </xf>
    <xf numFmtId="0" fontId="5" fillId="2" borderId="9" applyAlignment="1" pivotButton="0" quotePrefix="0" xfId="0">
      <alignment horizontal="center" vertical="center" wrapText="1"/>
    </xf>
    <xf numFmtId="0" fontId="10" fillId="0" borderId="65" applyAlignment="1" pivotButton="0" quotePrefix="0" xfId="0">
      <alignment horizontal="center" vertical="center" wrapText="1"/>
    </xf>
    <xf numFmtId="0" fontId="10" fillId="0" borderId="66" applyAlignment="1" pivotButton="0" quotePrefix="0" xfId="0">
      <alignment horizontal="center" vertical="center" wrapText="1"/>
    </xf>
    <xf numFmtId="0" fontId="10" fillId="0" borderId="67" applyAlignment="1" pivotButton="0" quotePrefix="0" xfId="0">
      <alignment horizontal="center" vertical="center" wrapText="1"/>
    </xf>
    <xf numFmtId="0" fontId="10" fillId="0" borderId="68" applyAlignment="1" pivotButton="0" quotePrefix="0" xfId="0">
      <alignment horizontal="center" vertical="center" wrapText="1"/>
    </xf>
    <xf numFmtId="0" fontId="5" fillId="0" borderId="69" applyAlignment="1" applyProtection="1" pivotButton="0" quotePrefix="0" xfId="0">
      <alignment horizontal="center" vertical="center" wrapText="1"/>
      <protection locked="0" hidden="0"/>
    </xf>
    <xf numFmtId="0" fontId="5" fillId="0" borderId="81" applyAlignment="1" applyProtection="1" pivotButton="0" quotePrefix="0" xfId="0">
      <alignment horizontal="center" vertical="center" wrapText="1"/>
      <protection locked="0" hidden="0"/>
    </xf>
    <xf numFmtId="0" fontId="31" fillId="2" borderId="3" applyAlignment="1" pivotButton="0" quotePrefix="0" xfId="0">
      <alignment horizontal="center" vertical="center"/>
    </xf>
    <xf numFmtId="0" fontId="31" fillId="2" borderId="2" applyAlignment="1" pivotButton="0" quotePrefix="0" xfId="0">
      <alignment horizontal="center" vertical="center"/>
    </xf>
    <xf numFmtId="0" fontId="5" fillId="0" borderId="11" applyAlignment="1" applyProtection="1" pivotButton="0" quotePrefix="0" xfId="0">
      <alignment horizontal="center" vertical="center" wrapText="1"/>
      <protection locked="0" hidden="0"/>
    </xf>
    <xf numFmtId="0" fontId="8" fillId="0" borderId="0" applyAlignment="1" pivotButton="0" quotePrefix="0" xfId="0">
      <alignment horizontal="center" vertical="center" wrapText="1"/>
    </xf>
    <xf numFmtId="0" fontId="32" fillId="0" borderId="0" applyAlignment="1" pivotButton="0" quotePrefix="0" xfId="0">
      <alignment horizontal="left" vertical="center" wrapText="1"/>
    </xf>
    <xf numFmtId="0" fontId="11" fillId="3" borderId="36" applyAlignment="1" pivotButton="0" quotePrefix="0" xfId="0">
      <alignment horizontal="center" vertical="center" wrapText="1"/>
    </xf>
    <xf numFmtId="0" fontId="11" fillId="3" borderId="45" applyAlignment="1" pivotButton="0" quotePrefix="0" xfId="0">
      <alignment horizontal="center" vertical="center" wrapText="1"/>
    </xf>
    <xf numFmtId="0" fontId="5" fillId="0" borderId="14" applyAlignment="1" applyProtection="1" pivotButton="0" quotePrefix="0" xfId="0">
      <alignment horizontal="center" vertical="center"/>
      <protection locked="0" hidden="0"/>
    </xf>
    <xf numFmtId="0" fontId="5" fillId="0" borderId="47" applyAlignment="1" applyProtection="1" pivotButton="0" quotePrefix="0" xfId="0">
      <alignment horizontal="center" vertical="center"/>
      <protection locked="0" hidden="0"/>
    </xf>
    <xf numFmtId="0" fontId="5" fillId="0" borderId="48" applyAlignment="1" applyProtection="1" pivotButton="0" quotePrefix="0" xfId="0">
      <alignment horizontal="center" vertical="center"/>
      <protection locked="0" hidden="0"/>
    </xf>
    <xf numFmtId="0" fontId="5" fillId="0" borderId="6" applyAlignment="1" applyProtection="1" pivotButton="0" quotePrefix="0" xfId="0">
      <alignment horizontal="center" vertical="center"/>
      <protection locked="0" hidden="0"/>
    </xf>
    <xf numFmtId="0" fontId="22" fillId="0" borderId="0" applyAlignment="1" pivotButton="0" quotePrefix="0" xfId="0">
      <alignment horizontal="left" vertical="center" wrapText="1"/>
    </xf>
    <xf numFmtId="0" fontId="2" fillId="0" borderId="48" applyAlignment="1" applyProtection="1" pivotButton="0" quotePrefix="0" xfId="0">
      <alignment horizontal="center" vertical="center"/>
      <protection locked="0" hidden="0"/>
    </xf>
    <xf numFmtId="0" fontId="2" fillId="0" borderId="6" applyAlignment="1" applyProtection="1" pivotButton="0" quotePrefix="0" xfId="0">
      <alignment horizontal="center" vertical="center"/>
      <protection locked="0" hidden="0"/>
    </xf>
    <xf numFmtId="9" fontId="18" fillId="4" borderId="80" applyAlignment="1" pivotButton="0" quotePrefix="0" xfId="2">
      <alignment horizontal="center" vertical="center" wrapText="1"/>
    </xf>
    <xf numFmtId="9" fontId="28" fillId="4" borderId="80" applyAlignment="1" pivotButton="0" quotePrefix="0" xfId="2">
      <alignment horizontal="center" vertical="center" wrapText="1"/>
    </xf>
    <xf numFmtId="0" fontId="31" fillId="2" borderId="62" applyAlignment="1" pivotButton="0" quotePrefix="0" xfId="0">
      <alignment horizontal="center" vertical="center"/>
    </xf>
    <xf numFmtId="0" fontId="31" fillId="2" borderId="63" applyAlignment="1" pivotButton="0" quotePrefix="0" xfId="0">
      <alignment horizontal="center" vertical="center"/>
    </xf>
    <xf numFmtId="0" fontId="5" fillId="2" borderId="22" applyAlignment="1" applyProtection="1" pivotButton="0" quotePrefix="0" xfId="0">
      <alignment horizontal="center" vertical="center" wrapText="1"/>
      <protection locked="0" hidden="0"/>
    </xf>
    <xf numFmtId="0" fontId="5" fillId="2" borderId="82" applyAlignment="1" applyProtection="1" pivotButton="0" quotePrefix="0" xfId="0">
      <alignment horizontal="center" vertical="center" wrapText="1"/>
      <protection locked="0" hidden="0"/>
    </xf>
    <xf numFmtId="0" fontId="5" fillId="2" borderId="7" applyAlignment="1" applyProtection="1" pivotButton="0" quotePrefix="0" xfId="0">
      <alignment horizontal="center" vertical="center" wrapText="1"/>
      <protection locked="0" hidden="0"/>
    </xf>
    <xf numFmtId="0" fontId="5" fillId="2" borderId="14" applyAlignment="1" pivotButton="0" quotePrefix="0" xfId="0">
      <alignment horizontal="center" vertical="center" wrapText="1"/>
    </xf>
    <xf numFmtId="0" fontId="5" fillId="2" borderId="13" applyAlignment="1" pivotButton="0" quotePrefix="0" xfId="0">
      <alignment horizontal="center" vertical="center" wrapText="1"/>
    </xf>
    <xf numFmtId="0" fontId="10" fillId="0" borderId="0" applyAlignment="1" pivotButton="0" quotePrefix="0" xfId="0">
      <alignment horizontal="center" vertical="center" wrapText="1"/>
    </xf>
    <xf numFmtId="0" fontId="18" fillId="4" borderId="0" applyAlignment="1" pivotButton="0" quotePrefix="0" xfId="0">
      <alignment horizontal="left" vertical="center" wrapText="1"/>
    </xf>
    <xf numFmtId="0" fontId="28" fillId="4" borderId="0" applyAlignment="1" pivotButton="0" quotePrefix="0" xfId="0">
      <alignment horizontal="left" vertical="center" wrapText="1"/>
    </xf>
    <xf numFmtId="0" fontId="4" fillId="4" borderId="0" applyAlignment="1" pivotButton="0" quotePrefix="0" xfId="0">
      <alignment horizontal="center" vertical="center" wrapText="1"/>
    </xf>
    <xf numFmtId="0" fontId="23" fillId="4" borderId="0" applyAlignment="1" pivotButton="0" quotePrefix="0" xfId="0">
      <alignment horizontal="center" vertical="center" wrapText="1"/>
    </xf>
    <xf numFmtId="0" fontId="36" fillId="4" borderId="0" applyAlignment="1" pivotButton="0" quotePrefix="0" xfId="0">
      <alignment horizontal="left" vertical="center" wrapText="1"/>
    </xf>
    <xf numFmtId="0" fontId="29" fillId="4" borderId="0" applyAlignment="1" pivotButton="0" quotePrefix="0" xfId="0">
      <alignment horizontal="left" vertical="center" wrapText="1"/>
    </xf>
    <xf numFmtId="0" fontId="30" fillId="4" borderId="0" applyAlignment="1" pivotButton="0" quotePrefix="0" xfId="0">
      <alignment horizontal="left" vertical="center" wrapText="1"/>
    </xf>
    <xf numFmtId="0" fontId="4" fillId="4" borderId="45" applyAlignment="1" pivotButton="0" quotePrefix="0" xfId="0">
      <alignment horizontal="center" vertical="center" wrapText="1"/>
    </xf>
    <xf numFmtId="0" fontId="23" fillId="4" borderId="45" applyAlignment="1" pivotButton="0" quotePrefix="0" xfId="0">
      <alignment horizontal="center" vertical="center" wrapText="1"/>
    </xf>
    <xf numFmtId="0" fontId="15" fillId="0" borderId="1" applyAlignment="1" pivotButton="0" quotePrefix="0" xfId="0">
      <alignment horizontal="center" vertical="center"/>
    </xf>
    <xf numFmtId="0" fontId="15" fillId="0" borderId="16" applyAlignment="1" pivotButton="0" quotePrefix="0" xfId="0">
      <alignment horizontal="center" vertical="center"/>
    </xf>
    <xf numFmtId="0" fontId="15" fillId="0" borderId="15" applyAlignment="1" pivotButton="0" quotePrefix="0" xfId="0">
      <alignment horizontal="center" vertical="center"/>
    </xf>
    <xf numFmtId="0" fontId="1" fillId="4" borderId="1" applyAlignment="1" pivotButton="0" quotePrefix="0" xfId="0">
      <alignment horizontal="left" vertical="top"/>
    </xf>
    <xf numFmtId="0" fontId="1" fillId="4" borderId="16" applyAlignment="1" pivotButton="0" quotePrefix="0" xfId="0">
      <alignment horizontal="left" vertical="top"/>
    </xf>
    <xf numFmtId="0" fontId="1" fillId="4" borderId="15" applyAlignment="1" pivotButton="0" quotePrefix="0" xfId="0">
      <alignment horizontal="left" vertical="top"/>
    </xf>
    <xf numFmtId="0" fontId="2" fillId="4" borderId="1" applyAlignment="1" pivotButton="0" quotePrefix="0" xfId="0">
      <alignment horizontal="left" vertical="top"/>
    </xf>
    <xf numFmtId="0" fontId="2" fillId="4" borderId="16" applyAlignment="1" pivotButton="0" quotePrefix="0" xfId="0">
      <alignment horizontal="left" vertical="top"/>
    </xf>
    <xf numFmtId="0" fontId="2" fillId="4" borderId="15" applyAlignment="1" pivotButton="0" quotePrefix="0" xfId="0">
      <alignment horizontal="left" vertical="top"/>
    </xf>
    <xf numFmtId="0" fontId="28" fillId="4" borderId="45" applyAlignment="1" pivotButton="0" quotePrefix="0" xfId="0">
      <alignment horizontal="left" wrapText="1"/>
    </xf>
    <xf numFmtId="0" fontId="28" fillId="4" borderId="45" applyAlignment="1" pivotButton="0" quotePrefix="0" xfId="0">
      <alignment horizontal="left"/>
    </xf>
    <xf numFmtId="0" fontId="28" fillId="4" borderId="0" applyAlignment="1" pivotButton="0" quotePrefix="0" xfId="0">
      <alignment horizontal="left" wrapText="1"/>
    </xf>
    <xf numFmtId="0" fontId="28" fillId="4" borderId="0" applyAlignment="1" pivotButton="0" quotePrefix="0" xfId="0">
      <alignment horizontal="left"/>
    </xf>
    <xf numFmtId="0" fontId="28" fillId="4" borderId="0" applyAlignment="1" pivotButton="0" quotePrefix="0" xfId="0">
      <alignment horizontal="left" vertical="top" wrapText="1"/>
    </xf>
    <xf numFmtId="0" fontId="28" fillId="4" borderId="0" applyAlignment="1" pivotButton="0" quotePrefix="0" xfId="0">
      <alignment horizontal="left" vertical="top"/>
    </xf>
    <xf numFmtId="0" fontId="18" fillId="4" borderId="0" applyAlignment="1" pivotButton="0" quotePrefix="0" xfId="0">
      <alignment horizontal="left" vertical="top" wrapText="1"/>
    </xf>
    <xf numFmtId="0" fontId="18" fillId="4" borderId="45" applyAlignment="1" pivotButton="0" quotePrefix="0" xfId="0">
      <alignment horizontal="left" vertical="top" wrapText="1"/>
    </xf>
    <xf numFmtId="0" fontId="28" fillId="4" borderId="45" applyAlignment="1" pivotButton="0" quotePrefix="0" xfId="0">
      <alignment horizontal="left" vertical="top"/>
    </xf>
    <xf numFmtId="0" fontId="15" fillId="4" borderId="36" applyAlignment="1" pivotButton="0" quotePrefix="0" xfId="0">
      <alignment horizontal="center" vertical="center"/>
    </xf>
    <xf numFmtId="0" fontId="26" fillId="4" borderId="45" applyAlignment="1" pivotButton="0" quotePrefix="0" xfId="0">
      <alignment horizontal="center" vertical="center"/>
    </xf>
    <xf numFmtId="0" fontId="26" fillId="4" borderId="35" applyAlignment="1" pivotButton="0" quotePrefix="0" xfId="0">
      <alignment horizontal="center" vertical="center"/>
    </xf>
    <xf numFmtId="0" fontId="26" fillId="4" borderId="41" applyAlignment="1" pivotButton="0" quotePrefix="0" xfId="0">
      <alignment horizontal="center" vertical="center"/>
    </xf>
    <xf numFmtId="0" fontId="26" fillId="4" borderId="40" applyAlignment="1" pivotButton="0" quotePrefix="0" xfId="0">
      <alignment horizontal="center" vertical="center"/>
    </xf>
    <xf numFmtId="0" fontId="26" fillId="4" borderId="39" applyAlignment="1" pivotButton="0" quotePrefix="0" xfId="0">
      <alignment horizontal="center" vertical="center"/>
    </xf>
    <xf numFmtId="0" fontId="26" fillId="4" borderId="36" applyAlignment="1" pivotButton="0" quotePrefix="0" xfId="0">
      <alignment horizontal="center" vertical="center"/>
    </xf>
    <xf numFmtId="0" fontId="27" fillId="4" borderId="45" applyAlignment="1" pivotButton="0" quotePrefix="0" xfId="0">
      <alignment horizontal="left" vertical="center" wrapText="1"/>
    </xf>
    <xf numFmtId="0" fontId="28" fillId="4" borderId="45" applyAlignment="1" pivotButton="0" quotePrefix="0" xfId="0">
      <alignment horizontal="left" vertical="center" wrapText="1"/>
    </xf>
    <xf numFmtId="0" fontId="13" fillId="4" borderId="16" applyAlignment="1" pivotButton="0" quotePrefix="0" xfId="0">
      <alignment horizontal="center" vertical="center" wrapText="1"/>
    </xf>
    <xf numFmtId="0" fontId="8" fillId="2" borderId="1" applyAlignment="1" pivotButton="0" quotePrefix="0" xfId="0">
      <alignment horizontal="center" vertical="center" wrapText="1"/>
    </xf>
    <xf numFmtId="0" fontId="8" fillId="2" borderId="15" applyAlignment="1" pivotButton="0" quotePrefix="0" xfId="0">
      <alignment horizontal="center" vertical="center" wrapText="1"/>
    </xf>
    <xf numFmtId="0" fontId="24" fillId="4" borderId="36" applyAlignment="1" pivotButton="0" quotePrefix="0" xfId="0">
      <alignment horizontal="center" vertical="top"/>
    </xf>
    <xf numFmtId="0" fontId="25" fillId="4" borderId="45" applyAlignment="1" pivotButton="0" quotePrefix="0" xfId="0">
      <alignment horizontal="center" vertical="top"/>
    </xf>
    <xf numFmtId="0" fontId="25" fillId="4" borderId="35" applyAlignment="1" pivotButton="0" quotePrefix="0" xfId="0">
      <alignment horizontal="center" vertical="top"/>
    </xf>
    <xf numFmtId="0" fontId="25" fillId="4" borderId="41" applyAlignment="1" pivotButton="0" quotePrefix="0" xfId="0">
      <alignment horizontal="center" vertical="top"/>
    </xf>
    <xf numFmtId="0" fontId="25" fillId="4" borderId="40" applyAlignment="1" pivotButton="0" quotePrefix="0" xfId="0">
      <alignment horizontal="center" vertical="top"/>
    </xf>
    <xf numFmtId="0" fontId="25" fillId="4" borderId="39" applyAlignment="1" pivotButton="0" quotePrefix="0" xfId="0">
      <alignment horizontal="center" vertical="top"/>
    </xf>
    <xf numFmtId="0" fontId="37" fillId="3" borderId="0" applyAlignment="1" pivotButton="0" quotePrefix="0" xfId="0">
      <alignment horizontal="center" vertical="center"/>
    </xf>
    <xf numFmtId="0" fontId="37" fillId="3" borderId="40" applyAlignment="1" pivotButton="0" quotePrefix="0" xfId="0">
      <alignment horizontal="center" vertical="center"/>
    </xf>
    <xf numFmtId="0" fontId="37" fillId="3" borderId="0" applyAlignment="1" pivotButton="0" quotePrefix="0" xfId="0">
      <alignment horizontal="center" vertical="center" wrapText="1"/>
    </xf>
    <xf numFmtId="0" fontId="37" fillId="3" borderId="40" applyAlignment="1" pivotButton="0" quotePrefix="0" xfId="0">
      <alignment horizontal="center" vertical="center" wrapText="1"/>
    </xf>
    <xf numFmtId="14" fontId="16" fillId="4" borderId="16" applyAlignment="1" pivotButton="0" quotePrefix="0" xfId="0">
      <alignment horizontal="right" vertical="center"/>
    </xf>
    <xf numFmtId="0" fontId="0" fillId="0" borderId="40" pivotButton="0" quotePrefix="0" xfId="0"/>
    <xf numFmtId="0" fontId="17" fillId="0" borderId="77" applyAlignment="1" pivotButton="0" quotePrefix="0" xfId="0">
      <alignment horizontal="center" vertical="center"/>
    </xf>
    <xf numFmtId="0" fontId="0" fillId="0" borderId="16" pivotButton="0" quotePrefix="0" xfId="0"/>
    <xf numFmtId="0" fontId="0" fillId="0" borderId="15" pivotButton="0" quotePrefix="0" xfId="0"/>
    <xf numFmtId="0" fontId="12" fillId="3" borderId="77" applyAlignment="1" pivotButton="0" quotePrefix="0" xfId="0">
      <alignment horizontal="center" vertical="center"/>
    </xf>
    <xf numFmtId="0" fontId="6" fillId="3" borderId="100" applyAlignment="1" pivotButton="0" quotePrefix="0" xfId="0">
      <alignment horizontal="center" vertical="center"/>
    </xf>
    <xf numFmtId="0" fontId="0" fillId="0" borderId="68" pivotButton="0" quotePrefix="0" xfId="0"/>
    <xf numFmtId="166" fontId="5" fillId="2" borderId="4" applyAlignment="1" pivotButton="0" quotePrefix="0" xfId="3">
      <alignment horizontal="left" vertical="center"/>
    </xf>
    <xf numFmtId="166" fontId="5" fillId="0" borderId="38" applyAlignment="1" applyProtection="1" pivotButton="0" quotePrefix="0" xfId="3">
      <alignment horizontal="center" vertical="center"/>
      <protection locked="0" hidden="0"/>
    </xf>
    <xf numFmtId="0" fontId="0" fillId="0" borderId="80" pivotButton="0" quotePrefix="0" xfId="0"/>
    <xf numFmtId="166" fontId="5" fillId="0" borderId="37" applyAlignment="1" applyProtection="1" pivotButton="0" quotePrefix="0" xfId="3">
      <alignment horizontal="center" vertical="center"/>
      <protection locked="0" hidden="0"/>
    </xf>
    <xf numFmtId="0" fontId="0" fillId="0" borderId="45" pivotButton="0" quotePrefix="0" xfId="0"/>
    <xf numFmtId="0" fontId="0" fillId="0" borderId="89" applyProtection="1" pivotButton="0" quotePrefix="0" xfId="0">
      <protection locked="0" hidden="0"/>
    </xf>
    <xf numFmtId="0" fontId="0" fillId="0" borderId="91" applyProtection="1" pivotButton="0" quotePrefix="0" xfId="0">
      <protection locked="0" hidden="0"/>
    </xf>
    <xf numFmtId="0" fontId="0" fillId="0" borderId="93" pivotButton="0" quotePrefix="0" xfId="0"/>
    <xf numFmtId="0" fontId="0" fillId="0" borderId="97" pivotButton="0" quotePrefix="0" xfId="0"/>
    <xf numFmtId="167" fontId="5" fillId="2" borderId="44" applyAlignment="1" applyProtection="1" pivotButton="0" quotePrefix="0" xfId="2">
      <alignment vertical="center"/>
      <protection locked="0" hidden="0"/>
    </xf>
    <xf numFmtId="167" fontId="5" fillId="2" borderId="43" applyAlignment="1" applyProtection="1" pivotButton="0" quotePrefix="0" xfId="0">
      <alignment vertical="center"/>
      <protection locked="0" hidden="0"/>
    </xf>
    <xf numFmtId="167" fontId="5" fillId="4" borderId="43" applyAlignment="1" applyProtection="1" pivotButton="0" quotePrefix="0" xfId="2">
      <alignment vertical="center"/>
      <protection locked="0" hidden="0"/>
    </xf>
    <xf numFmtId="167" fontId="5" fillId="2" borderId="43" applyAlignment="1" applyProtection="1" pivotButton="0" quotePrefix="0" xfId="2">
      <alignment vertical="center"/>
      <protection locked="0" hidden="0"/>
    </xf>
    <xf numFmtId="0" fontId="10" fillId="0" borderId="94" applyAlignment="1" pivotButton="0" quotePrefix="0" xfId="0">
      <alignment horizontal="center" vertical="center" wrapText="1"/>
    </xf>
    <xf numFmtId="0" fontId="0" fillId="0" borderId="66" pivotButton="0" quotePrefix="0" xfId="0"/>
    <xf numFmtId="0" fontId="10" fillId="0" borderId="95" applyAlignment="1" pivotButton="0" quotePrefix="0" xfId="0">
      <alignment horizontal="center" vertical="center" wrapText="1"/>
    </xf>
    <xf numFmtId="0" fontId="0" fillId="0" borderId="89" pivotButton="0" quotePrefix="0" xfId="0"/>
    <xf numFmtId="0" fontId="0" fillId="0" borderId="99" applyProtection="1" pivotButton="0" quotePrefix="0" xfId="0">
      <protection locked="0" hidden="0"/>
    </xf>
    <xf numFmtId="0" fontId="0" fillId="0" borderId="81" applyProtection="1" pivotButton="0" quotePrefix="0" xfId="0">
      <protection locked="0" hidden="0"/>
    </xf>
    <xf numFmtId="0" fontId="5" fillId="2" borderId="86" applyAlignment="1" pivotButton="0" quotePrefix="0" xfId="0">
      <alignment horizontal="center" vertical="center" wrapText="1"/>
    </xf>
    <xf numFmtId="0" fontId="0" fillId="0" borderId="9" pivotButton="0" quotePrefix="0" xfId="0"/>
    <xf numFmtId="0" fontId="0" fillId="0" borderId="61" applyProtection="1" pivotButton="0" quotePrefix="0" xfId="0">
      <protection locked="0" hidden="0"/>
    </xf>
    <xf numFmtId="0" fontId="0" fillId="0" borderId="82" applyProtection="1" pivotButton="0" quotePrefix="0" xfId="0">
      <protection locked="0" hidden="0"/>
    </xf>
    <xf numFmtId="0" fontId="8" fillId="2" borderId="77" applyAlignment="1" pivotButton="0" quotePrefix="0" xfId="0">
      <alignment horizontal="center" vertical="center" wrapText="1"/>
    </xf>
    <xf numFmtId="0" fontId="24" fillId="4" borderId="77" applyAlignment="1" pivotButton="0" quotePrefix="0" xfId="0">
      <alignment horizontal="center" vertical="top"/>
    </xf>
    <xf numFmtId="0" fontId="0" fillId="0" borderId="35" pivotButton="0" quotePrefix="0" xfId="0"/>
    <xf numFmtId="164" fontId="2" fillId="2" borderId="42" applyAlignment="1" pivotButton="0" quotePrefix="0" xfId="0">
      <alignment horizontal="center" vertical="center"/>
    </xf>
    <xf numFmtId="164" fontId="2" fillId="4" borderId="0" applyAlignment="1" pivotButton="0" quotePrefix="0" xfId="0">
      <alignment horizontal="center" vertical="center"/>
    </xf>
    <xf numFmtId="0" fontId="0" fillId="0" borderId="41" pivotButton="0" quotePrefix="0" xfId="0"/>
    <xf numFmtId="0" fontId="0" fillId="0" borderId="39" pivotButton="0" quotePrefix="0" xfId="0"/>
    <xf numFmtId="0" fontId="26" fillId="4" borderId="77" applyAlignment="1" pivotButton="0" quotePrefix="0" xfId="0">
      <alignment horizontal="center" vertical="center"/>
    </xf>
    <xf numFmtId="0" fontId="15" fillId="4" borderId="77" applyAlignment="1" pivotButton="0" quotePrefix="0" xfId="0">
      <alignment horizontal="center" vertical="center"/>
    </xf>
    <xf numFmtId="0" fontId="15" fillId="0" borderId="77" applyAlignment="1" pivotButton="0" quotePrefix="0" xfId="0">
      <alignment horizontal="center" vertical="center"/>
    </xf>
    <xf numFmtId="0" fontId="1" fillId="4" borderId="77" applyAlignment="1" pivotButton="0" quotePrefix="0" xfId="0">
      <alignment horizontal="left" vertical="top"/>
    </xf>
    <xf numFmtId="0" fontId="2" fillId="4" borderId="77" applyAlignment="1" pivotButton="0" quotePrefix="0" xfId="0">
      <alignment horizontal="left" vertical="top"/>
    </xf>
  </cellXfs>
  <cellStyles count="4">
    <cellStyle name="Normal" xfId="0" builtinId="0"/>
    <cellStyle name="Moneda" xfId="1" builtinId="4"/>
    <cellStyle name="Porcentaje" xfId="2" builtinId="5"/>
    <cellStyle name="Millares" xfId="3" builtin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s>
</file>

<file path=xl/drawings/_rels/drawing2.xml.rels><Relationships xmlns="http://schemas.openxmlformats.org/package/2006/relationships"><Relationship Type="http://schemas.openxmlformats.org/officeDocument/2006/relationships/image" Target="/xl/media/image7.png" Id="rId1" /><Relationship Type="http://schemas.openxmlformats.org/officeDocument/2006/relationships/image" Target="/xl/media/image8.png" Id="rId2" /><Relationship Type="http://schemas.openxmlformats.org/officeDocument/2006/relationships/image" Target="/xl/media/image9.png" Id="rId3" /><Relationship Type="http://schemas.openxmlformats.org/officeDocument/2006/relationships/image" Target="/xl/media/image10.png" Id="rId4" /><Relationship Type="http://schemas.openxmlformats.org/officeDocument/2006/relationships/image" Target="/xl/media/image11.png" Id="rId5" /><Relationship Type="http://schemas.openxmlformats.org/officeDocument/2006/relationships/image" Target="/xl/media/image12.png" Id="rId6" /><Relationship Type="http://schemas.openxmlformats.org/officeDocument/2006/relationships/image" Target="/xl/media/image13.png" Id="rId7" /><Relationship Type="http://schemas.openxmlformats.org/officeDocument/2006/relationships/image" Target="/xl/media/image14.png" Id="rId8" /><Relationship Type="http://schemas.openxmlformats.org/officeDocument/2006/relationships/image" Target="/xl/media/image15.png" Id="rId9" /><Relationship Type="http://schemas.openxmlformats.org/officeDocument/2006/relationships/image" Target="/xl/media/image16.png" Id="rId10" /><Relationship Type="http://schemas.openxmlformats.org/officeDocument/2006/relationships/image" Target="/xl/media/image17.png" Id="rId11" /><Relationship Type="http://schemas.openxmlformats.org/officeDocument/2006/relationships/image" Target="/xl/media/image18.png" Id="rId12" /><Relationship Type="http://schemas.openxmlformats.org/officeDocument/2006/relationships/image" Target="/xl/media/image19.png" Id="rId13" /><Relationship Type="http://schemas.openxmlformats.org/officeDocument/2006/relationships/image" Target="/xl/media/image20.png" Id="rId14" /><Relationship Type="http://schemas.openxmlformats.org/officeDocument/2006/relationships/image" Target="/xl/media/image21.png" Id="rId15" /><Relationship Type="http://schemas.openxmlformats.org/officeDocument/2006/relationships/image" Target="/xl/media/image22.png" Id="rId16" /><Relationship Type="http://schemas.openxmlformats.org/officeDocument/2006/relationships/image" Target="/xl/media/image23.png" Id="rId17" /><Relationship Type="http://schemas.openxmlformats.org/officeDocument/2006/relationships/image" Target="/xl/media/image24.png" Id="rId18" /><Relationship Type="http://schemas.openxmlformats.org/officeDocument/2006/relationships/image" Target="/xl/media/image25.png" Id="rId19" /><Relationship Type="http://schemas.openxmlformats.org/officeDocument/2006/relationships/image" Target="/xl/media/image26.png" Id="rId20" /><Relationship Type="http://schemas.openxmlformats.org/officeDocument/2006/relationships/image" Target="/xl/media/image27.png" Id="rId21" /><Relationship Type="http://schemas.openxmlformats.org/officeDocument/2006/relationships/image" Target="/xl/media/image28.png" Id="rId22" /><Relationship Type="http://schemas.openxmlformats.org/officeDocument/2006/relationships/image" Target="/xl/media/image29.png" Id="rId23" /><Relationship Type="http://schemas.openxmlformats.org/officeDocument/2006/relationships/image" Target="/xl/media/image30.png" Id="rId24" /><Relationship Type="http://schemas.openxmlformats.org/officeDocument/2006/relationships/image" Target="/xl/media/image31.png" Id="rId25" /><Relationship Type="http://schemas.openxmlformats.org/officeDocument/2006/relationships/image" Target="/xl/media/image32.png" Id="rId26" /></Relationships>
</file>

<file path=xl/drawings/_rels/drawing3.xml.rels><Relationships xmlns="http://schemas.openxmlformats.org/package/2006/relationships"><Relationship Type="http://schemas.openxmlformats.org/officeDocument/2006/relationships/image" Target="/xl/media/image33.png" Id="rId1" /><Relationship Type="http://schemas.openxmlformats.org/officeDocument/2006/relationships/image" Target="/xl/media/image34.png" Id="rId2" /><Relationship Type="http://schemas.openxmlformats.org/officeDocument/2006/relationships/image" Target="/xl/media/image35.png" Id="rId3" /><Relationship Type="http://schemas.openxmlformats.org/officeDocument/2006/relationships/image" Target="/xl/media/image36.png" Id="rId4" /><Relationship Type="http://schemas.openxmlformats.org/officeDocument/2006/relationships/image" Target="/xl/media/image37.png" Id="rId5" /><Relationship Type="http://schemas.openxmlformats.org/officeDocument/2006/relationships/image" Target="/xl/media/image38.png" Id="rId6" /></Relationships>
</file>

<file path=xl/drawings/_rels/drawing4.xml.rels><Relationships xmlns="http://schemas.openxmlformats.org/package/2006/relationships"><Relationship Type="http://schemas.openxmlformats.org/officeDocument/2006/relationships/image" Target="/xl/media/image39.png" Id="rId1" /><Relationship Type="http://schemas.openxmlformats.org/officeDocument/2006/relationships/image" Target="/xl/media/image40.png" Id="rId2" /><Relationship Type="http://schemas.openxmlformats.org/officeDocument/2006/relationships/image" Target="/xl/media/image41.png" Id="rId3" /><Relationship Type="http://schemas.openxmlformats.org/officeDocument/2006/relationships/image" Target="/xl/media/image42.png" Id="rId4" /><Relationship Type="http://schemas.openxmlformats.org/officeDocument/2006/relationships/image" Target="/xl/media/image43.png" Id="rId5" /><Relationship Type="http://schemas.openxmlformats.org/officeDocument/2006/relationships/image" Target="/xl/media/image44.png" Id="rId6" /><Relationship Type="http://schemas.openxmlformats.org/officeDocument/2006/relationships/image" Target="/xl/media/image45.png" Id="rId7" /><Relationship Type="http://schemas.openxmlformats.org/officeDocument/2006/relationships/image" Target="/xl/media/image46.png" Id="rId8" /><Relationship Type="http://schemas.openxmlformats.org/officeDocument/2006/relationships/image" Target="/xl/media/image47.png" Id="rId9" /><Relationship Type="http://schemas.openxmlformats.org/officeDocument/2006/relationships/image" Target="/xl/media/image48.png" Id="rId10" /><Relationship Type="http://schemas.openxmlformats.org/officeDocument/2006/relationships/image" Target="/xl/media/image49.png" Id="rId11" /><Relationship Type="http://schemas.openxmlformats.org/officeDocument/2006/relationships/image" Target="/xl/media/image50.png" Id="rId12" /><Relationship Type="http://schemas.openxmlformats.org/officeDocument/2006/relationships/image" Target="/xl/media/image51.png" Id="rId13" /><Relationship Type="http://schemas.openxmlformats.org/officeDocument/2006/relationships/image" Target="/xl/media/image52.png" Id="rId14" /><Relationship Type="http://schemas.openxmlformats.org/officeDocument/2006/relationships/image" Target="/xl/media/image53.png" Id="rId15" /><Relationship Type="http://schemas.openxmlformats.org/officeDocument/2006/relationships/image" Target="/xl/media/image54.png" Id="rId16" /><Relationship Type="http://schemas.openxmlformats.org/officeDocument/2006/relationships/image" Target="/xl/media/image55.png" Id="rId17" /><Relationship Type="http://schemas.openxmlformats.org/officeDocument/2006/relationships/image" Target="/xl/media/image56.png" Id="rId18" /><Relationship Type="http://schemas.openxmlformats.org/officeDocument/2006/relationships/image" Target="/xl/media/image57.png" Id="rId19" /><Relationship Type="http://schemas.openxmlformats.org/officeDocument/2006/relationships/image" Target="/xl/media/image58.png" Id="rId20" /><Relationship Type="http://schemas.openxmlformats.org/officeDocument/2006/relationships/image" Target="/xl/media/image59.png" Id="rId21" /><Relationship Type="http://schemas.openxmlformats.org/officeDocument/2006/relationships/image" Target="/xl/media/image60.png" Id="rId22" /><Relationship Type="http://schemas.openxmlformats.org/officeDocument/2006/relationships/image" Target="/xl/media/image61.png" Id="rId23" /><Relationship Type="http://schemas.openxmlformats.org/officeDocument/2006/relationships/image" Target="/xl/media/image62.png" Id="rId24" /><Relationship Type="http://schemas.openxmlformats.org/officeDocument/2006/relationships/image" Target="/xl/media/image63.png" Id="rId25" /><Relationship Type="http://schemas.openxmlformats.org/officeDocument/2006/relationships/image" Target="/xl/media/image64.png" Id="rId26" /></Relationships>
</file>

<file path=xl/drawings/_rels/drawing5.xml.rels><Relationships xmlns="http://schemas.openxmlformats.org/package/2006/relationships"><Relationship Type="http://schemas.openxmlformats.org/officeDocument/2006/relationships/image" Target="/xl/media/image65.png" Id="rId1" /><Relationship Type="http://schemas.openxmlformats.org/officeDocument/2006/relationships/image" Target="/xl/media/image66.png" Id="rId2" /><Relationship Type="http://schemas.openxmlformats.org/officeDocument/2006/relationships/image" Target="/xl/media/image67.png" Id="rId3" /><Relationship Type="http://schemas.openxmlformats.org/officeDocument/2006/relationships/image" Target="/xl/media/image68.png" Id="rId4" /><Relationship Type="http://schemas.openxmlformats.org/officeDocument/2006/relationships/image" Target="/xl/media/image69.png" Id="rId5" /><Relationship Type="http://schemas.openxmlformats.org/officeDocument/2006/relationships/image" Target="/xl/media/image70.png" Id="rId6" /></Relationships>
</file>

<file path=xl/drawings/_rels/drawing6.xml.rels><Relationships xmlns="http://schemas.openxmlformats.org/package/2006/relationships"><Relationship Type="http://schemas.openxmlformats.org/officeDocument/2006/relationships/image" Target="/xl/media/image71.png" Id="rId1" /><Relationship Type="http://schemas.openxmlformats.org/officeDocument/2006/relationships/image" Target="/xl/media/image72.png" Id="rId2" /><Relationship Type="http://schemas.openxmlformats.org/officeDocument/2006/relationships/image" Target="/xl/media/image73.png" Id="rId3" /><Relationship Type="http://schemas.openxmlformats.org/officeDocument/2006/relationships/image" Target="/xl/media/image74.png" Id="rId4" /><Relationship Type="http://schemas.openxmlformats.org/officeDocument/2006/relationships/image" Target="/xl/media/image75.png" Id="rId5" /><Relationship Type="http://schemas.openxmlformats.org/officeDocument/2006/relationships/image" Target="/xl/media/image76.png" Id="rId6" /><Relationship Type="http://schemas.openxmlformats.org/officeDocument/2006/relationships/image" Target="/xl/media/image77.png" Id="rId7" /><Relationship Type="http://schemas.openxmlformats.org/officeDocument/2006/relationships/image" Target="/xl/media/image78.png" Id="rId8" /><Relationship Type="http://schemas.openxmlformats.org/officeDocument/2006/relationships/image" Target="/xl/media/image79.png" Id="rId9" /><Relationship Type="http://schemas.openxmlformats.org/officeDocument/2006/relationships/image" Target="/xl/media/image80.png" Id="rId10" /><Relationship Type="http://schemas.openxmlformats.org/officeDocument/2006/relationships/image" Target="/xl/media/image81.png" Id="rId11" /><Relationship Type="http://schemas.openxmlformats.org/officeDocument/2006/relationships/image" Target="/xl/media/image82.png" Id="rId12" /><Relationship Type="http://schemas.openxmlformats.org/officeDocument/2006/relationships/image" Target="/xl/media/image83.png" Id="rId13" /><Relationship Type="http://schemas.openxmlformats.org/officeDocument/2006/relationships/image" Target="/xl/media/image84.png" Id="rId14" /><Relationship Type="http://schemas.openxmlformats.org/officeDocument/2006/relationships/image" Target="/xl/media/image85.png" Id="rId15" /><Relationship Type="http://schemas.openxmlformats.org/officeDocument/2006/relationships/image" Target="/xl/media/image86.png" Id="rId16" /><Relationship Type="http://schemas.openxmlformats.org/officeDocument/2006/relationships/image" Target="/xl/media/image87.png" Id="rId17" /><Relationship Type="http://schemas.openxmlformats.org/officeDocument/2006/relationships/image" Target="/xl/media/image88.png" Id="rId18" /><Relationship Type="http://schemas.openxmlformats.org/officeDocument/2006/relationships/image" Target="/xl/media/image89.png" Id="rId19" /><Relationship Type="http://schemas.openxmlformats.org/officeDocument/2006/relationships/image" Target="/xl/media/image90.png" Id="rId20" /><Relationship Type="http://schemas.openxmlformats.org/officeDocument/2006/relationships/image" Target="/xl/media/image91.png" Id="rId21" /><Relationship Type="http://schemas.openxmlformats.org/officeDocument/2006/relationships/image" Target="/xl/media/image92.png" Id="rId22" /><Relationship Type="http://schemas.openxmlformats.org/officeDocument/2006/relationships/image" Target="/xl/media/image93.png" Id="rId23" /><Relationship Type="http://schemas.openxmlformats.org/officeDocument/2006/relationships/image" Target="/xl/media/image94.png" Id="rId24" /><Relationship Type="http://schemas.openxmlformats.org/officeDocument/2006/relationships/image" Target="/xl/media/image95.png" Id="rId25" /><Relationship Type="http://schemas.openxmlformats.org/officeDocument/2006/relationships/image" Target="/xl/media/image96.png" Id="rId26" /></Relationships>
</file>

<file path=xl/drawings/_rels/drawing7.xml.rels><Relationships xmlns="http://schemas.openxmlformats.org/package/2006/relationships"><Relationship Type="http://schemas.openxmlformats.org/officeDocument/2006/relationships/image" Target="/xl/media/image97.png" Id="rId1" /><Relationship Type="http://schemas.openxmlformats.org/officeDocument/2006/relationships/image" Target="/xl/media/image98.png" Id="rId2" /><Relationship Type="http://schemas.openxmlformats.org/officeDocument/2006/relationships/image" Target="/xl/media/image99.png" Id="rId3" /><Relationship Type="http://schemas.openxmlformats.org/officeDocument/2006/relationships/image" Target="/xl/media/image100.png" Id="rId4" /><Relationship Type="http://schemas.openxmlformats.org/officeDocument/2006/relationships/image" Target="/xl/media/image101.png" Id="rId5" /><Relationship Type="http://schemas.openxmlformats.org/officeDocument/2006/relationships/image" Target="/xl/media/image102.png" Id="rId6" /></Relationships>
</file>

<file path=xl/drawings/_rels/drawing8.xml.rels><Relationships xmlns="http://schemas.openxmlformats.org/package/2006/relationships"><Relationship Type="http://schemas.openxmlformats.org/officeDocument/2006/relationships/image" Target="/xl/media/image103.png" Id="rId1" /><Relationship Type="http://schemas.openxmlformats.org/officeDocument/2006/relationships/image" Target="/xl/media/image104.png" Id="rId2" /><Relationship Type="http://schemas.openxmlformats.org/officeDocument/2006/relationships/image" Target="/xl/media/image105.png" Id="rId3" /><Relationship Type="http://schemas.openxmlformats.org/officeDocument/2006/relationships/image" Target="/xl/media/image106.png" Id="rId4" /><Relationship Type="http://schemas.openxmlformats.org/officeDocument/2006/relationships/image" Target="/xl/media/image107.png" Id="rId5" /><Relationship Type="http://schemas.openxmlformats.org/officeDocument/2006/relationships/image" Target="/xl/media/image108.png" Id="rId6" /><Relationship Type="http://schemas.openxmlformats.org/officeDocument/2006/relationships/image" Target="/xl/media/image109.png" Id="rId7" /><Relationship Type="http://schemas.openxmlformats.org/officeDocument/2006/relationships/image" Target="/xl/media/image110.png" Id="rId8" /><Relationship Type="http://schemas.openxmlformats.org/officeDocument/2006/relationships/image" Target="/xl/media/image111.png" Id="rId9" /><Relationship Type="http://schemas.openxmlformats.org/officeDocument/2006/relationships/image" Target="/xl/media/image112.png" Id="rId10" /><Relationship Type="http://schemas.openxmlformats.org/officeDocument/2006/relationships/image" Target="/xl/media/image113.png" Id="rId11" /><Relationship Type="http://schemas.openxmlformats.org/officeDocument/2006/relationships/image" Target="/xl/media/image114.png" Id="rId12" /><Relationship Type="http://schemas.openxmlformats.org/officeDocument/2006/relationships/image" Target="/xl/media/image115.png" Id="rId13" /><Relationship Type="http://schemas.openxmlformats.org/officeDocument/2006/relationships/image" Target="/xl/media/image116.png" Id="rId14" /><Relationship Type="http://schemas.openxmlformats.org/officeDocument/2006/relationships/image" Target="/xl/media/image117.png" Id="rId15" /><Relationship Type="http://schemas.openxmlformats.org/officeDocument/2006/relationships/image" Target="/xl/media/image118.png" Id="rId16" /><Relationship Type="http://schemas.openxmlformats.org/officeDocument/2006/relationships/image" Target="/xl/media/image119.png" Id="rId17" /><Relationship Type="http://schemas.openxmlformats.org/officeDocument/2006/relationships/image" Target="/xl/media/image120.png" Id="rId18" /><Relationship Type="http://schemas.openxmlformats.org/officeDocument/2006/relationships/image" Target="/xl/media/image121.png" Id="rId19" /><Relationship Type="http://schemas.openxmlformats.org/officeDocument/2006/relationships/image" Target="/xl/media/image122.png" Id="rId20" /><Relationship Type="http://schemas.openxmlformats.org/officeDocument/2006/relationships/image" Target="/xl/media/image123.png" Id="rId21" /><Relationship Type="http://schemas.openxmlformats.org/officeDocument/2006/relationships/image" Target="/xl/media/image124.png" Id="rId22" /><Relationship Type="http://schemas.openxmlformats.org/officeDocument/2006/relationships/image" Target="/xl/media/image125.png" Id="rId23" /><Relationship Type="http://schemas.openxmlformats.org/officeDocument/2006/relationships/image" Target="/xl/media/image126.png" Id="rId24" /><Relationship Type="http://schemas.openxmlformats.org/officeDocument/2006/relationships/image" Target="/xl/media/image127.png" Id="rId25" /><Relationship Type="http://schemas.openxmlformats.org/officeDocument/2006/relationships/image" Target="/xl/media/image128.png" Id="rId26" /></Relationships>
</file>

<file path=xl/drawings/_rels/drawing9.xml.rels><Relationships xmlns="http://schemas.openxmlformats.org/package/2006/relationships"><Relationship Type="http://schemas.openxmlformats.org/officeDocument/2006/relationships/image" Target="/xl/media/image129.png" Id="rId1" /><Relationship Type="http://schemas.openxmlformats.org/officeDocument/2006/relationships/image" Target="/xl/media/image130.png" Id="rId2" /><Relationship Type="http://schemas.openxmlformats.org/officeDocument/2006/relationships/image" Target="/xl/media/image131.png" Id="rId3" /><Relationship Type="http://schemas.openxmlformats.org/officeDocument/2006/relationships/image" Target="/xl/media/image132.png" Id="rId4" /><Relationship Type="http://schemas.openxmlformats.org/officeDocument/2006/relationships/image" Target="/xl/media/image133.png" Id="rId5" /><Relationship Type="http://schemas.openxmlformats.org/officeDocument/2006/relationships/image" Target="/xl/media/image134.png" Id="rId6" /></Relationships>
</file>

<file path=xl/drawings/_rels/drawing10.xml.rels><Relationships xmlns="http://schemas.openxmlformats.org/package/2006/relationships"><Relationship Type="http://schemas.openxmlformats.org/officeDocument/2006/relationships/image" Target="/xl/media/image135.png" Id="rId1" /><Relationship Type="http://schemas.openxmlformats.org/officeDocument/2006/relationships/image" Target="/xl/media/image136.png" Id="rId2" /><Relationship Type="http://schemas.openxmlformats.org/officeDocument/2006/relationships/image" Target="/xl/media/image137.png" Id="rId3" /><Relationship Type="http://schemas.openxmlformats.org/officeDocument/2006/relationships/image" Target="/xl/media/image138.png" Id="rId4" /><Relationship Type="http://schemas.openxmlformats.org/officeDocument/2006/relationships/image" Target="/xl/media/image139.png" Id="rId5" /><Relationship Type="http://schemas.openxmlformats.org/officeDocument/2006/relationships/image" Target="/xl/media/image140.png" Id="rId6" /><Relationship Type="http://schemas.openxmlformats.org/officeDocument/2006/relationships/image" Target="/xl/media/image141.png" Id="rId7" /><Relationship Type="http://schemas.openxmlformats.org/officeDocument/2006/relationships/image" Target="/xl/media/image142.png" Id="rId8" /><Relationship Type="http://schemas.openxmlformats.org/officeDocument/2006/relationships/image" Target="/xl/media/image143.png" Id="rId9" /><Relationship Type="http://schemas.openxmlformats.org/officeDocument/2006/relationships/image" Target="/xl/media/image144.png" Id="rId10" /><Relationship Type="http://schemas.openxmlformats.org/officeDocument/2006/relationships/image" Target="/xl/media/image145.png" Id="rId11" /><Relationship Type="http://schemas.openxmlformats.org/officeDocument/2006/relationships/image" Target="/xl/media/image146.png" Id="rId12" /><Relationship Type="http://schemas.openxmlformats.org/officeDocument/2006/relationships/image" Target="/xl/media/image147.png" Id="rId13" /><Relationship Type="http://schemas.openxmlformats.org/officeDocument/2006/relationships/image" Target="/xl/media/image148.png" Id="rId14" /><Relationship Type="http://schemas.openxmlformats.org/officeDocument/2006/relationships/image" Target="/xl/media/image149.png" Id="rId15" /><Relationship Type="http://schemas.openxmlformats.org/officeDocument/2006/relationships/image" Target="/xl/media/image150.png" Id="rId16" /><Relationship Type="http://schemas.openxmlformats.org/officeDocument/2006/relationships/image" Target="/xl/media/image151.png" Id="rId17" /><Relationship Type="http://schemas.openxmlformats.org/officeDocument/2006/relationships/image" Target="/xl/media/image152.png" Id="rId18" /><Relationship Type="http://schemas.openxmlformats.org/officeDocument/2006/relationships/image" Target="/xl/media/image153.png" Id="rId19" /><Relationship Type="http://schemas.openxmlformats.org/officeDocument/2006/relationships/image" Target="/xl/media/image154.png" Id="rId20" /><Relationship Type="http://schemas.openxmlformats.org/officeDocument/2006/relationships/image" Target="/xl/media/image155.png" Id="rId21" /><Relationship Type="http://schemas.openxmlformats.org/officeDocument/2006/relationships/image" Target="/xl/media/image156.png" Id="rId22" /><Relationship Type="http://schemas.openxmlformats.org/officeDocument/2006/relationships/image" Target="/xl/media/image157.png" Id="rId23" /><Relationship Type="http://schemas.openxmlformats.org/officeDocument/2006/relationships/image" Target="/xl/media/image158.png" Id="rId24" /><Relationship Type="http://schemas.openxmlformats.org/officeDocument/2006/relationships/image" Target="/xl/media/image159.png" Id="rId25" /><Relationship Type="http://schemas.openxmlformats.org/officeDocument/2006/relationships/image" Target="/xl/media/image160.png" Id="rId26" /></Relationships>
</file>

<file path=xl/drawings/_rels/drawing11.xml.rels><Relationships xmlns="http://schemas.openxmlformats.org/package/2006/relationships"><Relationship Type="http://schemas.openxmlformats.org/officeDocument/2006/relationships/image" Target="/xl/media/image161.png" Id="rId1" /><Relationship Type="http://schemas.openxmlformats.org/officeDocument/2006/relationships/image" Target="/xl/media/image162.png" Id="rId2" /><Relationship Type="http://schemas.openxmlformats.org/officeDocument/2006/relationships/image" Target="/xl/media/image163.png" Id="rId3" /><Relationship Type="http://schemas.openxmlformats.org/officeDocument/2006/relationships/image" Target="/xl/media/image164.png" Id="rId4" /><Relationship Type="http://schemas.openxmlformats.org/officeDocument/2006/relationships/image" Target="/xl/media/image165.png" Id="rId5" /><Relationship Type="http://schemas.openxmlformats.org/officeDocument/2006/relationships/image" Target="/xl/media/image166.png" Id="rId6" /></Relationships>
</file>

<file path=xl/drawings/_rels/drawing12.xml.rels><Relationships xmlns="http://schemas.openxmlformats.org/package/2006/relationships"><Relationship Type="http://schemas.openxmlformats.org/officeDocument/2006/relationships/image" Target="/xl/media/image167.png" Id="rId1" /><Relationship Type="http://schemas.openxmlformats.org/officeDocument/2006/relationships/image" Target="/xl/media/image168.png" Id="rId2" /><Relationship Type="http://schemas.openxmlformats.org/officeDocument/2006/relationships/image" Target="/xl/media/image169.png" Id="rId3" /><Relationship Type="http://schemas.openxmlformats.org/officeDocument/2006/relationships/image" Target="/xl/media/image170.png" Id="rId4" /><Relationship Type="http://schemas.openxmlformats.org/officeDocument/2006/relationships/image" Target="/xl/media/image171.png" Id="rId5" /><Relationship Type="http://schemas.openxmlformats.org/officeDocument/2006/relationships/image" Target="/xl/media/image172.png" Id="rId6" /><Relationship Type="http://schemas.openxmlformats.org/officeDocument/2006/relationships/image" Target="/xl/media/image173.png" Id="rId7" /><Relationship Type="http://schemas.openxmlformats.org/officeDocument/2006/relationships/image" Target="/xl/media/image174.png" Id="rId8" /><Relationship Type="http://schemas.openxmlformats.org/officeDocument/2006/relationships/image" Target="/xl/media/image175.png" Id="rId9" /><Relationship Type="http://schemas.openxmlformats.org/officeDocument/2006/relationships/image" Target="/xl/media/image176.png" Id="rId10" /><Relationship Type="http://schemas.openxmlformats.org/officeDocument/2006/relationships/image" Target="/xl/media/image177.png" Id="rId11" /><Relationship Type="http://schemas.openxmlformats.org/officeDocument/2006/relationships/image" Target="/xl/media/image178.png" Id="rId12" /><Relationship Type="http://schemas.openxmlformats.org/officeDocument/2006/relationships/image" Target="/xl/media/image179.png" Id="rId13" /><Relationship Type="http://schemas.openxmlformats.org/officeDocument/2006/relationships/image" Target="/xl/media/image180.png" Id="rId14" /><Relationship Type="http://schemas.openxmlformats.org/officeDocument/2006/relationships/image" Target="/xl/media/image181.png" Id="rId15" /><Relationship Type="http://schemas.openxmlformats.org/officeDocument/2006/relationships/image" Target="/xl/media/image182.png" Id="rId16" /><Relationship Type="http://schemas.openxmlformats.org/officeDocument/2006/relationships/image" Target="/xl/media/image183.png" Id="rId17" /><Relationship Type="http://schemas.openxmlformats.org/officeDocument/2006/relationships/image" Target="/xl/media/image184.png" Id="rId18" /><Relationship Type="http://schemas.openxmlformats.org/officeDocument/2006/relationships/image" Target="/xl/media/image185.png" Id="rId19" /><Relationship Type="http://schemas.openxmlformats.org/officeDocument/2006/relationships/image" Target="/xl/media/image186.png" Id="rId20" /><Relationship Type="http://schemas.openxmlformats.org/officeDocument/2006/relationships/image" Target="/xl/media/image187.png" Id="rId21" /><Relationship Type="http://schemas.openxmlformats.org/officeDocument/2006/relationships/image" Target="/xl/media/image188.png" Id="rId22" /><Relationship Type="http://schemas.openxmlformats.org/officeDocument/2006/relationships/image" Target="/xl/media/image189.png" Id="rId23" /><Relationship Type="http://schemas.openxmlformats.org/officeDocument/2006/relationships/image" Target="/xl/media/image190.png" Id="rId24" /><Relationship Type="http://schemas.openxmlformats.org/officeDocument/2006/relationships/image" Target="/xl/media/image191.png" Id="rId25" /><Relationship Type="http://schemas.openxmlformats.org/officeDocument/2006/relationships/image" Target="/xl/media/image192.png" Id="rId26" /></Relationships>
</file>

<file path=xl/drawings/_rels/drawing13.xml.rels><Relationships xmlns="http://schemas.openxmlformats.org/package/2006/relationships"><Relationship Type="http://schemas.openxmlformats.org/officeDocument/2006/relationships/image" Target="/xl/media/image193.png" Id="rId1" /><Relationship Type="http://schemas.openxmlformats.org/officeDocument/2006/relationships/image" Target="/xl/media/image194.png" Id="rId2" /><Relationship Type="http://schemas.openxmlformats.org/officeDocument/2006/relationships/image" Target="/xl/media/image195.png" Id="rId3" /><Relationship Type="http://schemas.openxmlformats.org/officeDocument/2006/relationships/image" Target="/xl/media/image196.png" Id="rId4" /><Relationship Type="http://schemas.openxmlformats.org/officeDocument/2006/relationships/image" Target="/xl/media/image197.png" Id="rId5" /><Relationship Type="http://schemas.openxmlformats.org/officeDocument/2006/relationships/image" Target="/xl/media/image198.png" Id="rId6" /></Relationships>
</file>

<file path=xl/drawings/_rels/drawing14.xml.rels><Relationships xmlns="http://schemas.openxmlformats.org/package/2006/relationships"><Relationship Type="http://schemas.openxmlformats.org/officeDocument/2006/relationships/image" Target="/xl/media/image199.png" Id="rId1" /><Relationship Type="http://schemas.openxmlformats.org/officeDocument/2006/relationships/image" Target="/xl/media/image200.png" Id="rId2" /><Relationship Type="http://schemas.openxmlformats.org/officeDocument/2006/relationships/image" Target="/xl/media/image201.png" Id="rId3" /><Relationship Type="http://schemas.openxmlformats.org/officeDocument/2006/relationships/image" Target="/xl/media/image202.png" Id="rId4" /><Relationship Type="http://schemas.openxmlformats.org/officeDocument/2006/relationships/image" Target="/xl/media/image203.png" Id="rId5" /><Relationship Type="http://schemas.openxmlformats.org/officeDocument/2006/relationships/image" Target="/xl/media/image204.png" Id="rId6" /><Relationship Type="http://schemas.openxmlformats.org/officeDocument/2006/relationships/image" Target="/xl/media/image205.png" Id="rId7" /><Relationship Type="http://schemas.openxmlformats.org/officeDocument/2006/relationships/image" Target="/xl/media/image206.png" Id="rId8" /><Relationship Type="http://schemas.openxmlformats.org/officeDocument/2006/relationships/image" Target="/xl/media/image207.png" Id="rId9" /><Relationship Type="http://schemas.openxmlformats.org/officeDocument/2006/relationships/image" Target="/xl/media/image208.png" Id="rId10" /><Relationship Type="http://schemas.openxmlformats.org/officeDocument/2006/relationships/image" Target="/xl/media/image209.png" Id="rId11" /><Relationship Type="http://schemas.openxmlformats.org/officeDocument/2006/relationships/image" Target="/xl/media/image210.png" Id="rId12" /><Relationship Type="http://schemas.openxmlformats.org/officeDocument/2006/relationships/image" Target="/xl/media/image211.png" Id="rId13" /><Relationship Type="http://schemas.openxmlformats.org/officeDocument/2006/relationships/image" Target="/xl/media/image212.png" Id="rId14" /><Relationship Type="http://schemas.openxmlformats.org/officeDocument/2006/relationships/image" Target="/xl/media/image213.png" Id="rId15" /><Relationship Type="http://schemas.openxmlformats.org/officeDocument/2006/relationships/image" Target="/xl/media/image214.png" Id="rId16" /><Relationship Type="http://schemas.openxmlformats.org/officeDocument/2006/relationships/image" Target="/xl/media/image215.png" Id="rId17" /><Relationship Type="http://schemas.openxmlformats.org/officeDocument/2006/relationships/image" Target="/xl/media/image216.png" Id="rId18" /><Relationship Type="http://schemas.openxmlformats.org/officeDocument/2006/relationships/image" Target="/xl/media/image217.png" Id="rId19" /><Relationship Type="http://schemas.openxmlformats.org/officeDocument/2006/relationships/image" Target="/xl/media/image218.png" Id="rId20" /><Relationship Type="http://schemas.openxmlformats.org/officeDocument/2006/relationships/image" Target="/xl/media/image219.png" Id="rId21" /><Relationship Type="http://schemas.openxmlformats.org/officeDocument/2006/relationships/image" Target="/xl/media/image220.png" Id="rId22" /><Relationship Type="http://schemas.openxmlformats.org/officeDocument/2006/relationships/image" Target="/xl/media/image221.png" Id="rId23" /><Relationship Type="http://schemas.openxmlformats.org/officeDocument/2006/relationships/image" Target="/xl/media/image222.png" Id="rId24" /><Relationship Type="http://schemas.openxmlformats.org/officeDocument/2006/relationships/image" Target="/xl/media/image223.png" Id="rId25" /><Relationship Type="http://schemas.openxmlformats.org/officeDocument/2006/relationships/image" Target="/xl/media/image224.png" Id="rId26"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noChangeAspect="1" noChangeArrowheads="1"/>
        </cNvPicPr>
      </nvPicPr>
      <blipFill>
        <a:blip r:embed="rId2"/>
        <a:srcRect/>
        <a:stretch>
          <a:fillRect/>
        </a:stretch>
      </blipFill>
      <spPr bwMode="auto">
        <a:xfrm>
          <a:off x="0" y="28816300"/>
          <a:ext cx="5080000" cy="0"/>
        </a:xfrm>
        <a:prstGeom prst="rect">
          <avLst/>
        </a:prstGeom>
        <a:noFill/>
        <a:ln>
          <a:prstDash val="solid"/>
        </a:ln>
      </spPr>
    </pic>
    <clientData/>
  </twoCellAnchor>
  <twoCellAnchor editAs="oneCell">
    <from>
      <col>4</col>
      <colOff>1521627</colOff>
      <row>0</row>
      <rowOff>20760</rowOff>
    </from>
    <to>
      <col>6</col>
      <colOff>270857</colOff>
      <row>0</row>
      <rowOff>1234721</rowOff>
    </to>
    <pic>
      <nvPicPr>
        <cNvPr id="9" name="Imagen 8" descr="Meta Imágenes transparentes PNG, imágenes, fotos"/>
        <cNvPicPr>
          <a:picLocks noChangeAspect="1" noChangeArrowheads="1"/>
        </cNvPicPr>
      </nvPicPr>
      <blipFill>
        <a:blip r:embed="rId3"/>
        <a:srcRect/>
        <a:stretch>
          <a:fillRect/>
        </a:stretch>
      </blipFill>
      <spPr bwMode="auto">
        <a:xfrm>
          <a:off x="6144427" y="20760"/>
          <a:ext cx="1530530" cy="1213961"/>
        </a:xfrm>
        <a:prstGeom prst="rect">
          <avLst/>
        </a:prstGeom>
        <a:noFill/>
        <a:ln>
          <a:prstDash val="solid"/>
        </a:ln>
      </spPr>
    </pic>
    <clientData/>
  </twoCellAnchor>
  <twoCellAnchor editAs="oneCell">
    <from>
      <col>3</col>
      <colOff>175685</colOff>
      <row>2</row>
      <rowOff>44747</rowOff>
    </from>
    <to>
      <col>3</col>
      <colOff>758230</colOff>
      <row>8</row>
      <rowOff>238137</rowOff>
    </to>
    <pic>
      <nvPicPr>
        <cNvPr id="10" name="Imagen 9" descr="amarillo cinco estrellas calidad clasificación iconos 5 5 estrellas icono.  cinco estrella signo. clasificación símbolo. transparente antecedentes.  ilustración 19859726 PNG"/>
        <cNvPicPr>
          <a:picLocks noChangeAspect="1" noChangeArrowheads="1"/>
        </cNvPicPr>
      </nvPicPr>
      <blipFill rotWithShape="1">
        <a:blip cstate="print" r:embed="rId4"/>
        <a:srcRect t="13306" b="14345"/>
        <a:stretch>
          <a:fillRect/>
        </a:stretch>
      </blipFill>
      <spPr bwMode="auto">
        <a:xfrm rot="5400000">
          <a:off x="2475038" y="3296293"/>
          <a:ext cx="3318446" cy="582545"/>
        </a:xfrm>
        <a:prstGeom prst="rect">
          <avLst/>
        </a:prstGeom>
        <a:noFill/>
        <a:ln>
          <a:prstDash val="solid"/>
        </a:ln>
      </spPr>
    </pic>
    <clientData/>
  </twoCellAnchor>
  <twoCellAnchor editAs="oneCell">
    <from>
      <col>0</col>
      <colOff>659306</colOff>
      <row>9</row>
      <rowOff>50799</rowOff>
    </from>
    <to>
      <col>2</col>
      <colOff>2984</colOff>
      <row>11</row>
      <rowOff>7859</rowOff>
    </to>
    <pic>
      <nvPicPr>
        <cNvPr id="11" name="Imagen 10" descr="Verde Reloj Tiempo - Imagen gratis en Pixabay"/>
        <cNvPicPr>
          <a:picLocks noChangeAspect="1" noChangeArrowheads="1"/>
        </cNvPicPr>
      </nvPicPr>
      <blipFill>
        <a:blip cstate="print" r:embed="rId5"/>
        <a:srcRect/>
        <a:stretch>
          <a:fillRect/>
        </a:stretch>
      </blipFill>
      <spPr bwMode="auto">
        <a:xfrm>
          <a:off x="659306" y="5706532"/>
          <a:ext cx="1138611" cy="1130299"/>
        </a:xfrm>
        <a:prstGeom prst="rect">
          <avLst/>
        </a:prstGeom>
        <a:noFill/>
        <a:ln>
          <a:prstDash val="solid"/>
        </a:ln>
      </spPr>
    </pic>
    <clientData/>
  </twoCellAnchor>
  <twoCellAnchor editAs="oneCell">
    <from>
      <col>8</col>
      <colOff>440266</colOff>
      <row>13</row>
      <rowOff>201094</rowOff>
    </from>
    <to>
      <col>8</col>
      <colOff>1439333</colOff>
      <row>15</row>
      <rowOff>46566</rowOff>
    </to>
    <pic>
      <nvPicPr>
        <cNvPr id="12" name="Imagen 11" descr="Employees - Iconos gratis de negocios y finanzas"/>
        <cNvPicPr>
          <a:picLocks noChangeAspect="1" noChangeArrowheads="1"/>
        </cNvPicPr>
      </nvPicPr>
      <blipFill>
        <a:blip cstate="print" r:embed="rId6"/>
        <a:srcRect/>
        <a:stretch>
          <a:fillRect/>
        </a:stretch>
      </blipFill>
      <spPr bwMode="auto">
        <a:xfrm>
          <a:off x="10718799" y="8227494"/>
          <a:ext cx="999067" cy="878405"/>
        </a:xfrm>
        <a:prstGeom prst="rect">
          <avLst/>
        </a:prstGeom>
        <a:noFill/>
        <a:ln>
          <a:prstDash val="solid"/>
        </a:ln>
      </spPr>
    </pic>
    <clientData/>
  </twoCellAnchor>
  <oneCellAnchor>
    <from>
      <col>0</col>
      <colOff>252158</colOff>
      <row>0</row>
      <rowOff>455813</rowOff>
    </from>
    <ext cx="1638731" cy="348509"/>
    <pic>
      <nvPicPr>
        <cNvPr id="2" name="Picture 1"/>
        <cNvPicPr>
          <a:picLocks noChangeAspect="1"/>
        </cNvPicPr>
      </nvPicPr>
      <blipFill>
        <a:blip r:embed="rId1"/>
        <a:stretch>
          <a:fillRect/>
        </a:stretch>
      </blipFill>
      <spPr>
        <a:xfrm>
          <a:off x="252158" y="455813"/>
          <a:ext cx="1638731" cy="348509"/>
        </a:xfrm>
        <a:prstGeom prst="rect">
          <avLst/>
        </a:prstGeom>
        <a:ln>
          <a:prstDash val="solid"/>
        </a:ln>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395111</colOff>
      <row>8</row>
      <rowOff>140590</rowOff>
    </from>
    <to>
      <col>1</col>
      <colOff>2273</colOff>
      <row>9</row>
      <rowOff>29632</rowOff>
    </to>
    <pic>
      <nvPicPr>
        <cNvPr id="8" name="Imagen 7"/>
        <cNvPicPr>
          <a:picLocks noChangeAspect="1"/>
        </cNvPicPr>
      </nvPicPr>
      <blipFill rotWithShape="1">
        <a:blip r:embed="rId4"/>
        <a:srcRect r="4356" b="75451"/>
        <a:stretch>
          <a:fillRect/>
        </a:stretch>
      </blipFill>
      <spPr>
        <a:xfrm>
          <a:off x="395111" y="3626034"/>
          <a:ext cx="729213" cy="679266"/>
        </a:xfrm>
        <a:prstGeom prst="rect">
          <avLst/>
        </a:prstGeom>
        <a:ln>
          <a:prstDash val="solid"/>
        </a:ln>
      </spPr>
    </pic>
    <clientData/>
  </twoCellAnchor>
  <twoCellAnchor editAs="oneCell">
    <from>
      <col>0</col>
      <colOff>488244</colOff>
      <row>10</row>
      <rowOff>213078</rowOff>
    </from>
    <to>
      <col>1</col>
      <colOff>3526</colOff>
      <row>11</row>
      <rowOff>95957</rowOff>
    </to>
    <pic>
      <nvPicPr>
        <cNvPr id="9" name="Imagen 8"/>
        <cNvPicPr>
          <a:picLocks noChangeAspect="1"/>
        </cNvPicPr>
      </nvPicPr>
      <blipFill rotWithShape="1">
        <a:blip r:embed="rId5"/>
        <a:srcRect t="74007"/>
        <a:stretch>
          <a:fillRect/>
        </a:stretch>
      </blipFill>
      <spPr>
        <a:xfrm>
          <a:off x="488244" y="5123745"/>
          <a:ext cx="713533" cy="673100"/>
        </a:xfrm>
        <a:prstGeom prst="rect">
          <avLst/>
        </a:prstGeom>
        <a:ln>
          <a:prstDash val="solid"/>
        </a:ln>
      </spPr>
    </pic>
    <clientData/>
  </twoCellAnchor>
  <twoCellAnchor editAs="oneCell">
    <from>
      <col>0</col>
      <colOff>433212</colOff>
      <row>9</row>
      <rowOff>59265</rowOff>
    </from>
    <to>
      <col>1</col>
      <colOff>630</colOff>
      <row>10</row>
      <rowOff>108655</rowOff>
    </to>
    <pic>
      <nvPicPr>
        <cNvPr id="10" name="Imagen 9"/>
        <cNvPicPr>
          <a:picLocks noChangeAspect="1"/>
        </cNvPicPr>
      </nvPicPr>
      <blipFill rotWithShape="1">
        <a:blip r:embed="rId6"/>
        <a:srcRect t="24549" b="50180"/>
        <a:stretch>
          <a:fillRect/>
        </a:stretch>
      </blipFill>
      <spPr>
        <a:xfrm>
          <a:off x="433212" y="4334932"/>
          <a:ext cx="733919" cy="684390"/>
        </a:xfrm>
        <a:prstGeom prst="rect">
          <avLst/>
        </a:prstGeom>
        <a:ln>
          <a:prstDash val="solid"/>
        </a:ln>
      </spPr>
    </pic>
    <clientData/>
  </twoCellAnchor>
  <twoCellAnchor editAs="oneCell">
    <from>
      <col>6</col>
      <colOff>1031125</colOff>
      <row>11</row>
      <rowOff>71966</rowOff>
    </from>
    <to>
      <col>7</col>
      <colOff>749301</colOff>
      <row>12</row>
      <rowOff>141112</rowOff>
    </to>
    <pic>
      <nvPicPr>
        <cNvPr id="11" name="Imagen 10"/>
        <cNvPicPr>
          <a:picLocks noChangeAspect="1"/>
        </cNvPicPr>
      </nvPicPr>
      <blipFill rotWithShape="1">
        <a:blip r:embed="rId7"/>
        <a:srcRect l="12925" t="75693"/>
        <a:stretch>
          <a:fillRect/>
        </a:stretch>
      </blipFill>
      <spPr>
        <a:xfrm>
          <a:off x="7945569" y="5716410"/>
          <a:ext cx="790620" cy="704146"/>
        </a:xfrm>
        <a:prstGeom prst="rect">
          <avLst/>
        </a:prstGeom>
        <a:ln>
          <a:prstDash val="solid"/>
        </a:ln>
      </spPr>
    </pic>
    <clientData/>
  </twoCellAnchor>
  <twoCellAnchor editAs="oneCell">
    <from>
      <col>6</col>
      <colOff>1046370</colOff>
      <row>7</row>
      <rowOff>152400</rowOff>
    </from>
    <to>
      <col>8</col>
      <colOff>2789</colOff>
      <row>8</row>
      <rowOff>643468</rowOff>
    </to>
    <pic>
      <nvPicPr>
        <cNvPr id="12" name="Imagen 11"/>
        <cNvPicPr>
          <a:picLocks noChangeAspect="1"/>
        </cNvPicPr>
      </nvPicPr>
      <blipFill rotWithShape="1">
        <a:blip r:embed="rId8"/>
        <a:srcRect l="11564" b="75480"/>
        <a:stretch>
          <a:fillRect/>
        </a:stretch>
      </blipFill>
      <spPr>
        <a:xfrm>
          <a:off x="7929770" y="3441700"/>
          <a:ext cx="789608" cy="698500"/>
        </a:xfrm>
        <a:prstGeom prst="rect">
          <avLst/>
        </a:prstGeom>
        <a:ln>
          <a:prstDash val="solid"/>
        </a:ln>
      </spPr>
    </pic>
    <clientData/>
  </twoCellAnchor>
  <twoCellAnchor editAs="oneCell">
    <from>
      <col>6</col>
      <colOff>1035050</colOff>
      <row>8</row>
      <rowOff>783168</rowOff>
    </from>
    <to>
      <col>8</col>
      <colOff>1960</colOff>
      <row>9</row>
      <rowOff>627943</rowOff>
    </to>
    <pic>
      <nvPicPr>
        <cNvPr id="13" name="Imagen 12"/>
        <cNvPicPr>
          <a:picLocks noChangeAspect="1"/>
        </cNvPicPr>
      </nvPicPr>
      <blipFill rotWithShape="1">
        <a:blip r:embed="rId9"/>
        <a:srcRect l="8163" t="27506" b="49467"/>
        <a:stretch>
          <a:fillRect/>
        </a:stretch>
      </blipFill>
      <spPr>
        <a:xfrm>
          <a:off x="7949494" y="4268612"/>
          <a:ext cx="799394" cy="634999"/>
        </a:xfrm>
        <a:prstGeom prst="rect">
          <avLst/>
        </a:prstGeom>
        <a:ln>
          <a:prstDash val="solid"/>
        </a:ln>
      </spPr>
    </pic>
    <clientData/>
  </twoCellAnchor>
  <twoCellAnchor editAs="oneCell">
    <from>
      <col>6</col>
      <colOff>1016001</colOff>
      <row>10</row>
      <rowOff>69480</rowOff>
    </from>
    <to>
      <col>7</col>
      <colOff>737287</colOff>
      <row>10</row>
      <rowOff>733778</rowOff>
    </to>
    <pic>
      <nvPicPr>
        <cNvPr id="14" name="Imagen 13"/>
        <cNvPicPr>
          <a:picLocks noChangeAspect="1"/>
        </cNvPicPr>
      </nvPicPr>
      <blipFill rotWithShape="1">
        <a:blip r:embed="rId10"/>
        <a:srcRect l="10204" t="50746" b="25586"/>
        <a:stretch>
          <a:fillRect/>
        </a:stretch>
      </blipFill>
      <spPr>
        <a:xfrm>
          <a:off x="7930445" y="4980147"/>
          <a:ext cx="793730" cy="664298"/>
        </a:xfrm>
        <a:prstGeom prst="rect">
          <avLst/>
        </a:prstGeom>
        <a:ln>
          <a:prstDash val="solid"/>
        </a:ln>
      </spPr>
    </pic>
    <clientData/>
  </twoCellAnchor>
  <twoCellAnchor editAs="oneCell">
    <from>
      <col>0</col>
      <colOff>565526</colOff>
      <row>18</row>
      <rowOff>474425</rowOff>
    </from>
    <to>
      <col>1</col>
      <colOff>13088</colOff>
      <row>19</row>
      <rowOff>479728</rowOff>
    </to>
    <pic>
      <nvPicPr>
        <cNvPr id="24" name="Imagen 23"/>
        <cNvPicPr>
          <a:picLocks noChangeAspect="1"/>
        </cNvPicPr>
      </nvPicPr>
      <blipFill rotWithShape="1">
        <a:blip r:embed="rId11"/>
        <a:srcRect t="81929"/>
        <a:stretch>
          <a:fillRect/>
        </a:stretch>
      </blipFill>
      <spPr>
        <a:xfrm>
          <a:off x="565526" y="9612586"/>
          <a:ext cx="666470" cy="589211"/>
        </a:xfrm>
        <a:prstGeom prst="rect">
          <avLst/>
        </a:prstGeom>
        <a:ln>
          <a:prstDash val="solid"/>
        </a:ln>
      </spPr>
    </pic>
    <clientData/>
  </twoCellAnchor>
  <twoCellAnchor editAs="oneCell">
    <from>
      <col>0</col>
      <colOff>535456</colOff>
      <row>14</row>
      <rowOff>130504</rowOff>
    </from>
    <to>
      <col>1</col>
      <colOff>3675</colOff>
      <row>15</row>
      <rowOff>474427</rowOff>
    </to>
    <pic>
      <nvPicPr>
        <cNvPr id="25" name="Imagen 24"/>
        <cNvPicPr>
          <a:picLocks noChangeAspect="1"/>
        </cNvPicPr>
      </nvPicPr>
      <blipFill rotWithShape="1">
        <a:blip r:embed="rId12"/>
        <a:srcRect b="83184"/>
        <a:stretch>
          <a:fillRect/>
        </a:stretch>
      </blipFill>
      <spPr>
        <a:xfrm>
          <a:off x="535456" y="7312573"/>
          <a:ext cx="666470" cy="548290"/>
        </a:xfrm>
        <a:prstGeom prst="rect">
          <avLst/>
        </a:prstGeom>
        <a:ln>
          <a:prstDash val="solid"/>
        </a:ln>
      </spPr>
    </pic>
    <clientData/>
  </twoCellAnchor>
  <twoCellAnchor editAs="oneCell">
    <from>
      <col>0</col>
      <colOff>557351</colOff>
      <row>15</row>
      <rowOff>481724</rowOff>
    </from>
    <to>
      <col>1</col>
      <colOff>4913</colOff>
      <row>16</row>
      <rowOff>459827</rowOff>
    </to>
    <pic>
      <nvPicPr>
        <cNvPr id="26" name="Imagen 25"/>
        <cNvPicPr>
          <a:picLocks noChangeAspect="1"/>
        </cNvPicPr>
      </nvPicPr>
      <blipFill rotWithShape="1">
        <a:blip r:embed="rId13"/>
        <a:srcRect t="22860" b="59904"/>
        <a:stretch>
          <a:fillRect/>
        </a:stretch>
      </blipFill>
      <spPr>
        <a:xfrm>
          <a:off x="557351" y="7868161"/>
          <a:ext cx="666470" cy="562011"/>
        </a:xfrm>
        <a:prstGeom prst="rect">
          <avLst/>
        </a:prstGeom>
        <a:ln>
          <a:prstDash val="solid"/>
        </a:ln>
      </spPr>
    </pic>
    <clientData/>
  </twoCellAnchor>
  <twoCellAnchor editAs="oneCell">
    <from>
      <col>0</col>
      <colOff>550054</colOff>
      <row>16</row>
      <rowOff>489023</rowOff>
    </from>
    <to>
      <col>1</col>
      <colOff>7000</colOff>
      <row>17</row>
      <rowOff>347537</rowOff>
    </to>
    <pic>
      <nvPicPr>
        <cNvPr id="27" name="Imagen 26"/>
        <cNvPicPr>
          <a:picLocks noChangeAspect="1"/>
        </cNvPicPr>
      </nvPicPr>
      <blipFill rotWithShape="1">
        <a:blip r:embed="rId14"/>
        <a:srcRect t="44349" b="39086"/>
        <a:stretch>
          <a:fillRect/>
        </a:stretch>
      </blipFill>
      <spPr>
        <a:xfrm>
          <a:off x="550054" y="8459368"/>
          <a:ext cx="666470" cy="540114"/>
        </a:xfrm>
        <a:prstGeom prst="rect">
          <avLst/>
        </a:prstGeom>
        <a:ln>
          <a:prstDash val="solid"/>
        </a:ln>
      </spPr>
    </pic>
    <clientData/>
  </twoCellAnchor>
  <twoCellAnchor editAs="oneCell">
    <from>
      <col>0</col>
      <colOff>564651</colOff>
      <row>17</row>
      <rowOff>467127</rowOff>
    </from>
    <to>
      <col>1</col>
      <colOff>12213</colOff>
      <row>18</row>
      <rowOff>423334</rowOff>
    </to>
    <pic>
      <nvPicPr>
        <cNvPr id="28" name="Imagen 27"/>
        <cNvPicPr>
          <a:picLocks noChangeAspect="1"/>
        </cNvPicPr>
      </nvPicPr>
      <blipFill rotWithShape="1">
        <a:blip r:embed="rId15"/>
        <a:srcRect t="63600" b="19835"/>
        <a:stretch>
          <a:fillRect/>
        </a:stretch>
      </blipFill>
      <spPr>
        <a:xfrm>
          <a:off x="564651" y="9021380"/>
          <a:ext cx="666470" cy="540115"/>
        </a:xfrm>
        <a:prstGeom prst="rect">
          <avLst/>
        </a:prstGeom>
        <a:ln>
          <a:prstDash val="solid"/>
        </a:ln>
      </spPr>
    </pic>
    <clientData/>
  </twoCellAnchor>
  <twoCellAnchor editAs="oneCell">
    <from>
      <col>7</col>
      <colOff>326277</colOff>
      <row>17</row>
      <rowOff>65128</rowOff>
    </from>
    <to>
      <col>8</col>
      <colOff>3640</colOff>
      <row>18</row>
      <rowOff>523446</rowOff>
    </to>
    <pic>
      <nvPicPr>
        <cNvPr id="34" name="Imagen 33"/>
        <cNvPicPr>
          <a:picLocks noChangeAspect="1"/>
        </cNvPicPr>
      </nvPicPr>
      <blipFill rotWithShape="1">
        <a:blip r:embed="rId16"/>
        <a:srcRect t="428" b="68467"/>
        <a:stretch>
          <a:fillRect/>
        </a:stretch>
      </blipFill>
      <spPr>
        <a:xfrm>
          <a:off x="8572696" y="8706277"/>
          <a:ext cx="501147" cy="1041831"/>
        </a:xfrm>
        <a:prstGeom prst="rect">
          <avLst/>
        </a:prstGeom>
        <a:ln>
          <a:prstDash val="solid"/>
        </a:ln>
      </spPr>
    </pic>
    <clientData/>
  </twoCellAnchor>
  <twoCellAnchor editAs="oneCell">
    <from>
      <col>10</col>
      <colOff>239289</colOff>
      <row>17</row>
      <rowOff>99888</rowOff>
    </from>
    <to>
      <col>11</col>
      <colOff>5067</colOff>
      <row>18</row>
      <rowOff>413821</rowOff>
    </to>
    <pic>
      <nvPicPr>
        <cNvPr id="35" name="Imagen 34"/>
        <cNvPicPr>
          <a:picLocks noChangeAspect="1"/>
        </cNvPicPr>
      </nvPicPr>
      <blipFill rotWithShape="1">
        <a:blip r:embed="rId17"/>
        <a:srcRect b="71356"/>
        <a:stretch>
          <a:fillRect/>
        </a:stretch>
      </blipFill>
      <spPr>
        <a:xfrm>
          <a:off x="10863053" y="8633146"/>
          <a:ext cx="557570" cy="898990"/>
        </a:xfrm>
        <a:prstGeom prst="rect">
          <avLst/>
        </a:prstGeom>
        <a:ln>
          <a:prstDash val="solid"/>
        </a:ln>
      </spPr>
    </pic>
    <clientData/>
  </twoCellAnchor>
  <twoCellAnchor editAs="oneCell">
    <from>
      <col>10</col>
      <colOff>248994</colOff>
      <row>19</row>
      <rowOff>99889</rowOff>
    </from>
    <to>
      <col>11</col>
      <colOff>2072</colOff>
      <row>19</row>
      <rowOff>520843</rowOff>
    </to>
    <pic>
      <nvPicPr>
        <cNvPr id="36" name="Imagen 35"/>
        <cNvPicPr>
          <a:picLocks noChangeAspect="1"/>
        </cNvPicPr>
      </nvPicPr>
      <blipFill rotWithShape="1">
        <a:blip r:embed="rId18"/>
        <a:srcRect t="30153" b="56434"/>
        <a:stretch>
          <a:fillRect/>
        </a:stretch>
      </blipFill>
      <spPr>
        <a:xfrm>
          <a:off x="10872758" y="9803260"/>
          <a:ext cx="557570" cy="420954"/>
        </a:xfrm>
        <a:prstGeom prst="rect">
          <avLst/>
        </a:prstGeom>
        <a:ln>
          <a:prstDash val="solid"/>
        </a:ln>
      </spPr>
    </pic>
    <clientData/>
  </twoCellAnchor>
  <twoCellAnchor editAs="oneCell">
    <from>
      <col>10</col>
      <colOff>258698</colOff>
      <row>23</row>
      <rowOff>49943</rowOff>
    </from>
    <to>
      <col>11</col>
      <colOff>4880</colOff>
      <row>23</row>
      <rowOff>468108</rowOff>
    </to>
    <pic>
      <nvPicPr>
        <cNvPr id="37" name="Imagen 36"/>
        <cNvPicPr>
          <a:picLocks noChangeAspect="1"/>
        </cNvPicPr>
      </nvPicPr>
      <blipFill rotWithShape="1">
        <a:blip r:embed="rId19"/>
        <a:srcRect t="86677"/>
        <a:stretch>
          <a:fillRect/>
        </a:stretch>
      </blipFill>
      <spPr>
        <a:xfrm>
          <a:off x="10882462" y="12093539"/>
          <a:ext cx="557570" cy="418165"/>
        </a:xfrm>
        <a:prstGeom prst="rect">
          <avLst/>
        </a:prstGeom>
        <a:ln>
          <a:prstDash val="solid"/>
        </a:ln>
      </spPr>
    </pic>
    <clientData/>
  </twoCellAnchor>
  <twoCellAnchor editAs="oneCell">
    <from>
      <col>10</col>
      <colOff>254132</colOff>
      <row>20</row>
      <rowOff>42809</rowOff>
    </from>
    <to>
      <col>11</col>
      <colOff>314</colOff>
      <row>20</row>
      <rowOff>463764</rowOff>
    </to>
    <pic>
      <nvPicPr>
        <cNvPr id="38" name="Imagen 37"/>
        <cNvPicPr>
          <a:picLocks noChangeAspect="1"/>
        </cNvPicPr>
      </nvPicPr>
      <blipFill rotWithShape="1">
        <a:blip r:embed="rId20"/>
        <a:srcRect t="43629" b="42959"/>
        <a:stretch>
          <a:fillRect/>
        </a:stretch>
      </blipFill>
      <spPr>
        <a:xfrm>
          <a:off x="10877896" y="10331236"/>
          <a:ext cx="557570" cy="420955"/>
        </a:xfrm>
        <a:prstGeom prst="rect">
          <avLst/>
        </a:prstGeom>
        <a:ln>
          <a:prstDash val="solid"/>
        </a:ln>
      </spPr>
    </pic>
    <clientData/>
  </twoCellAnchor>
  <twoCellAnchor editAs="oneCell">
    <from>
      <col>10</col>
      <colOff>254131</colOff>
      <row>21</row>
      <rowOff>21406</rowOff>
    </from>
    <to>
      <col>11</col>
      <colOff>313</colOff>
      <row>21</row>
      <rowOff>435226</rowOff>
    </to>
    <pic>
      <nvPicPr>
        <cNvPr id="39" name="Imagen 38"/>
        <cNvPicPr>
          <a:picLocks noChangeAspect="1"/>
        </cNvPicPr>
      </nvPicPr>
      <blipFill rotWithShape="1">
        <a:blip r:embed="rId21"/>
        <a:srcRect t="57723" b="29092"/>
        <a:stretch>
          <a:fillRect/>
        </a:stretch>
      </blipFill>
      <spPr>
        <a:xfrm>
          <a:off x="10877895" y="10894889"/>
          <a:ext cx="557570" cy="413820"/>
        </a:xfrm>
        <a:prstGeom prst="rect">
          <avLst/>
        </a:prstGeom>
        <a:ln>
          <a:prstDash val="solid"/>
        </a:ln>
      </spPr>
    </pic>
    <clientData/>
  </twoCellAnchor>
  <twoCellAnchor editAs="oneCell">
    <from>
      <col>10</col>
      <colOff>246997</colOff>
      <row>22</row>
      <rowOff>45377</rowOff>
    </from>
    <to>
      <col>11</col>
      <colOff>75</colOff>
      <row>22</row>
      <rowOff>463764</rowOff>
    </to>
    <pic>
      <nvPicPr>
        <cNvPr id="40" name="Imagen 39"/>
        <cNvPicPr>
          <a:picLocks noChangeAspect="1"/>
        </cNvPicPr>
      </nvPicPr>
      <blipFill rotWithShape="1">
        <a:blip r:embed="rId22"/>
        <a:srcRect t="71218" b="15451"/>
        <a:stretch>
          <a:fillRect/>
        </a:stretch>
      </blipFill>
      <spPr>
        <a:xfrm>
          <a:off x="10870761" y="11503916"/>
          <a:ext cx="557570" cy="418387"/>
        </a:xfrm>
        <a:prstGeom prst="rect">
          <avLst/>
        </a:prstGeom>
        <a:ln>
          <a:prstDash val="solid"/>
        </a:ln>
      </spPr>
    </pic>
    <clientData/>
  </twoCellAnchor>
  <twoCellAnchor editAs="oneCell">
    <from>
      <col>13</col>
      <colOff>375919</colOff>
      <row>17</row>
      <rowOff>35675</rowOff>
    </from>
    <to>
      <col>13</col>
      <colOff>792962</colOff>
      <row>17</row>
      <rowOff>508000</rowOff>
    </to>
    <pic>
      <nvPicPr>
        <cNvPr id="41" name="Imagen 40"/>
        <cNvPicPr>
          <a:picLocks noChangeAspect="1"/>
        </cNvPicPr>
      </nvPicPr>
      <blipFill rotWithShape="1">
        <a:blip r:embed="rId23"/>
        <a:srcRect l="3328" b="86531"/>
        <a:stretch>
          <a:fillRect/>
        </a:stretch>
      </blipFill>
      <spPr>
        <a:xfrm>
          <a:off x="13472159" y="8620875"/>
          <a:ext cx="467843" cy="472325"/>
        </a:xfrm>
        <a:prstGeom prst="rect">
          <avLst/>
        </a:prstGeom>
        <a:ln>
          <a:prstDash val="solid"/>
        </a:ln>
      </spPr>
    </pic>
    <clientData/>
  </twoCellAnchor>
  <twoCellAnchor editAs="oneCell">
    <from>
      <col>13</col>
      <colOff>355139</colOff>
      <row>18</row>
      <rowOff>10160</rowOff>
    </from>
    <to>
      <col>13</col>
      <colOff>795020</colOff>
      <row>22</row>
      <rowOff>473065</rowOff>
    </to>
    <pic>
      <nvPicPr>
        <cNvPr id="42" name="Imagen 41"/>
        <cNvPicPr>
          <a:picLocks noChangeAspect="1"/>
        </cNvPicPr>
      </nvPicPr>
      <blipFill rotWithShape="1">
        <a:blip r:embed="rId24"/>
        <a:srcRect t="19585" r="1233"/>
        <a:stretch>
          <a:fillRect/>
        </a:stretch>
      </blipFill>
      <spPr>
        <a:xfrm>
          <a:off x="13451379" y="9184640"/>
          <a:ext cx="477981" cy="2820026"/>
        </a:xfrm>
        <a:prstGeom prst="rect">
          <avLst/>
        </a:prstGeom>
        <a:ln>
          <a:prstDash val="solid"/>
        </a:ln>
      </spPr>
    </pic>
    <clientData/>
  </twoCellAnchor>
  <twoCellAnchor editAs="oneCell">
    <from>
      <col>13</col>
      <colOff>635000</colOff>
      <row>26</row>
      <rowOff>1499494</rowOff>
    </from>
    <to>
      <col>16</col>
      <colOff>119944</colOff>
      <row>29</row>
      <rowOff>331326</rowOff>
    </to>
    <pic>
      <nvPicPr>
        <cNvPr id="43" name="Imagen 42"/>
        <cNvPicPr>
          <a:picLocks noChangeAspect="1"/>
        </cNvPicPr>
      </nvPicPr>
      <blipFill>
        <a:blip r:embed="rId25"/>
        <a:stretch>
          <a:fillRect/>
        </a:stretch>
      </blipFill>
      <spPr>
        <a:xfrm>
          <a:off x="13754100" y="15101194"/>
          <a:ext cx="2355144" cy="1027806"/>
        </a:xfrm>
        <a:prstGeom prst="rect">
          <avLst/>
        </a:prstGeom>
        <a:ln>
          <a:prstDash val="solid"/>
        </a:ln>
      </spPr>
    </pic>
    <clientData/>
  </twoCellAnchor>
  <twoCellAnchor editAs="oneCell">
    <from>
      <col>7</col>
      <colOff>313001</colOff>
      <row>19</row>
      <rowOff>42900</rowOff>
    </from>
    <to>
      <col>7</col>
      <colOff>814148</colOff>
      <row>21</row>
      <rowOff>520047</rowOff>
    </to>
    <pic>
      <nvPicPr>
        <cNvPr id="44" name="Imagen 43"/>
        <cNvPicPr>
          <a:picLocks noChangeAspect="1"/>
        </cNvPicPr>
      </nvPicPr>
      <blipFill rotWithShape="1">
        <a:blip r:embed="rId26"/>
        <a:srcRect t="50911"/>
        <a:stretch>
          <a:fillRect/>
        </a:stretch>
      </blipFill>
      <spPr>
        <a:xfrm>
          <a:off x="8559420" y="9851076"/>
          <a:ext cx="501147" cy="1644174"/>
        </a:xfrm>
        <a:prstGeom prst="rect">
          <avLst/>
        </a:prstGeom>
        <a:ln>
          <a:prstDash val="solid"/>
        </a:ln>
      </spPr>
    </pic>
    <clientData/>
  </twoCellAnchor>
  <oneCellAnchor>
    <from>
      <col>0</col>
      <colOff>82825</colOff>
      <row>0</row>
      <rowOff>348043</rowOff>
    </from>
    <ext cx="1170154" cy="248857"/>
    <pic>
      <nvPicPr>
        <cNvPr id="3" name="Picture 1"/>
        <cNvPicPr>
          <a:picLocks noChangeAspect="1"/>
        </cNvPicPr>
      </nvPicPr>
      <blipFill>
        <a:blip r:embed="rId1"/>
        <a:stretch>
          <a:fillRect/>
        </a:stretch>
      </blipFill>
      <spPr>
        <a:xfrm>
          <a:off x="82825" y="348043"/>
          <a:ext cx="1170154" cy="248857"/>
        </a:xfrm>
        <a:prstGeom prst="rect">
          <avLst/>
        </a:prstGeom>
        <a:ln>
          <a:prstDash val="solid"/>
        </a:ln>
      </spPr>
    </pic>
    <clientData/>
  </oneCellAnchor>
  <oneCellAnchor>
    <from>
      <col>0</col>
      <colOff>120925</colOff>
      <row>0</row>
      <rowOff>348043</rowOff>
    </from>
    <ext cx="1170154" cy="248857"/>
    <pic>
      <nvPicPr>
        <cNvPr id="6" name="Picture 1"/>
        <cNvPicPr>
          <a:picLocks noChangeAspect="1"/>
        </cNvPicPr>
      </nvPicPr>
      <blipFill>
        <a:blip r:embed="rId2"/>
        <a:stretch>
          <a:fillRect/>
        </a:stretch>
      </blipFill>
      <spPr>
        <a:xfrm>
          <a:off x="120925" y="348043"/>
          <a:ext cx="1170154" cy="248857"/>
        </a:xfrm>
        <a:prstGeom prst="rect">
          <avLst/>
        </a:prstGeom>
        <a:ln>
          <a:prstDash val="solid"/>
        </a:ln>
      </spPr>
    </pic>
    <clientData/>
  </oneCellAnchor>
  <oneCellAnchor>
    <from>
      <col>4</col>
      <colOff>1567744</colOff>
      <row>0</row>
      <rowOff>141111</rowOff>
    </from>
    <ext cx="651209" cy="660734"/>
    <pic>
      <nvPicPr>
        <cNvPr id="7" name="Picture 104"/>
        <cNvPicPr>
          <a:picLocks noChangeAspect="1"/>
        </cNvPicPr>
      </nvPicPr>
      <blipFill>
        <a:blip r:embed="rId3"/>
        <a:stretch>
          <a:fillRect/>
        </a:stretch>
      </blipFill>
      <spPr>
        <a:xfrm>
          <a:off x="5873044" y="141111"/>
          <a:ext cx="651209" cy="660734"/>
        </a:xfrm>
        <a:prstGeom prst="rect">
          <avLst/>
        </a:prstGeom>
        <a:ln>
          <a:prstDash val="solid"/>
        </a:ln>
      </spPr>
    </pic>
    <clientData/>
  </one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noChangeAspect="1" noChangeArrowheads="1"/>
        </cNvPicPr>
      </nvPicPr>
      <blipFill>
        <a:blip r:embed="rId2"/>
        <a:srcRect/>
        <a:stretch>
          <a:fillRect/>
        </a:stretch>
      </blipFill>
      <spPr bwMode="auto">
        <a:xfrm>
          <a:off x="0" y="23469600"/>
          <a:ext cx="5080000" cy="0"/>
        </a:xfrm>
        <a:prstGeom prst="rect">
          <avLst/>
        </a:prstGeom>
        <a:noFill/>
        <a:l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noChangeAspect="1" noChangeArrowheads="1"/>
        </cNvPicPr>
      </nvPicPr>
      <blipFill>
        <a:blip r:embed="rId3"/>
        <a:srcRect/>
        <a:stretch>
          <a:fillRect/>
        </a:stretch>
      </blipFill>
      <spPr bwMode="auto">
        <a:xfrm>
          <a:off x="6550827" y="20760"/>
          <a:ext cx="1759130" cy="1213961"/>
        </a:xfrm>
        <a:prstGeom prst="rect">
          <avLst/>
        </a:prstGeom>
        <a:noFill/>
        <a:l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noChangeAspect="1" noChangeArrowheads="1"/>
        </cNvPicPr>
      </nvPicPr>
      <blipFill rotWithShape="1">
        <a:blip cstate="print" r:embed="rId4"/>
        <a:srcRect t="13306" b="14345"/>
        <a:stretch>
          <a:fillRect/>
        </a:stretch>
      </blipFill>
      <spPr bwMode="auto">
        <a:xfrm rot="5400000">
          <a:off x="2478463" y="3304569"/>
          <a:ext cx="3317590" cy="582545"/>
        </a:xfrm>
        <a:prstGeom prst="rect">
          <avLst/>
        </a:prstGeom>
        <a:noFill/>
        <a:l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noChangeAspect="1" noChangeArrowheads="1"/>
        </cNvPicPr>
      </nvPicPr>
      <blipFill>
        <a:blip cstate="print" r:embed="rId5"/>
        <a:srcRect/>
        <a:stretch>
          <a:fillRect/>
        </a:stretch>
      </blipFill>
      <spPr bwMode="auto">
        <a:xfrm>
          <a:off x="659306" y="5651499"/>
          <a:ext cx="1134378" cy="1125460"/>
        </a:xfrm>
        <a:prstGeom prst="rect">
          <avLst/>
        </a:prstGeom>
        <a:noFill/>
        <a:l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noChangeAspect="1" noChangeArrowheads="1"/>
        </cNvPicPr>
      </nvPicPr>
      <blipFill>
        <a:blip cstate="print" r:embed="rId6"/>
        <a:srcRect/>
        <a:stretch>
          <a:fillRect/>
        </a:stretch>
      </blipFill>
      <spPr bwMode="auto">
        <a:xfrm>
          <a:off x="10943166" y="8138594"/>
          <a:ext cx="999067" cy="874172"/>
        </a:xfrm>
        <a:prstGeom prst="rect">
          <avLst/>
        </a:prstGeom>
        <a:noFill/>
        <a:ln>
          <a:prstDash val="solid"/>
        </a:ln>
      </spPr>
    </pic>
    <clientData/>
  </twoCellAnchor>
  <oneCellAnchor>
    <from>
      <col>0</col>
      <colOff>252158</colOff>
      <row>0</row>
      <rowOff>455813</rowOff>
    </from>
    <ext cx="1638731" cy="348509"/>
    <pic>
      <nvPicPr>
        <cNvPr id="2" name="Picture 1"/>
        <cNvPicPr>
          <a:picLocks noChangeAspect="1"/>
        </cNvPicPr>
      </nvPicPr>
      <blipFill>
        <a:blip r:embed="rId1"/>
        <a:stretch>
          <a:fillRect/>
        </a:stretch>
      </blipFill>
      <spPr>
        <a:xfrm>
          <a:off x="252158" y="455813"/>
          <a:ext cx="1638731" cy="348509"/>
        </a:xfrm>
        <a:prstGeom prst="rect">
          <avLst/>
        </a:prstGeom>
        <a:ln>
          <a:prstDash val="solid"/>
        </a:ln>
      </spPr>
    </pic>
    <clientData/>
  </one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0</col>
      <colOff>395111</colOff>
      <row>8</row>
      <rowOff>140590</rowOff>
    </from>
    <to>
      <col>1</col>
      <colOff>2273</colOff>
      <row>9</row>
      <rowOff>29632</rowOff>
    </to>
    <pic>
      <nvPicPr>
        <cNvPr id="5" name="Imagen 4"/>
        <cNvPicPr>
          <a:picLocks noChangeAspect="1"/>
        </cNvPicPr>
      </nvPicPr>
      <blipFill rotWithShape="1">
        <a:blip r:embed="rId4"/>
        <a:srcRect r="4356" b="75451"/>
        <a:stretch>
          <a:fillRect/>
        </a:stretch>
      </blipFill>
      <spPr>
        <a:xfrm>
          <a:off x="395111" y="3734690"/>
          <a:ext cx="826362" cy="676442"/>
        </a:xfrm>
        <a:prstGeom prst="rect">
          <avLst/>
        </a:prstGeom>
        <a:ln>
          <a:prstDash val="solid"/>
        </a:ln>
      </spPr>
    </pic>
    <clientData/>
  </twoCellAnchor>
  <twoCellAnchor editAs="oneCell">
    <from>
      <col>0</col>
      <colOff>488244</colOff>
      <row>10</row>
      <rowOff>213078</rowOff>
    </from>
    <to>
      <col>1</col>
      <colOff>3526</colOff>
      <row>11</row>
      <rowOff>95957</rowOff>
    </to>
    <pic>
      <nvPicPr>
        <cNvPr id="6" name="Imagen 5"/>
        <cNvPicPr>
          <a:picLocks noChangeAspect="1"/>
        </cNvPicPr>
      </nvPicPr>
      <blipFill rotWithShape="1">
        <a:blip r:embed="rId5"/>
        <a:srcRect t="74007"/>
        <a:stretch>
          <a:fillRect/>
        </a:stretch>
      </blipFill>
      <spPr>
        <a:xfrm>
          <a:off x="488244" y="5229578"/>
          <a:ext cx="734482" cy="670279"/>
        </a:xfrm>
        <a:prstGeom prst="rect">
          <avLst/>
        </a:prstGeom>
        <a:ln>
          <a:prstDash val="solid"/>
        </a:ln>
      </spPr>
    </pic>
    <clientData/>
  </twoCellAnchor>
  <twoCellAnchor editAs="oneCell">
    <from>
      <col>0</col>
      <colOff>433212</colOff>
      <row>9</row>
      <rowOff>59265</rowOff>
    </from>
    <to>
      <col>1</col>
      <colOff>630</colOff>
      <row>10</row>
      <rowOff>108655</rowOff>
    </to>
    <pic>
      <nvPicPr>
        <cNvPr id="7" name="Imagen 6"/>
        <cNvPicPr>
          <a:picLocks noChangeAspect="1"/>
        </cNvPicPr>
      </nvPicPr>
      <blipFill rotWithShape="1">
        <a:blip r:embed="rId6"/>
        <a:srcRect t="24549" b="50180"/>
        <a:stretch>
          <a:fillRect/>
        </a:stretch>
      </blipFill>
      <spPr>
        <a:xfrm>
          <a:off x="433212" y="4440765"/>
          <a:ext cx="786618" cy="684390"/>
        </a:xfrm>
        <a:prstGeom prst="rect">
          <avLst/>
        </a:prstGeom>
        <a:ln>
          <a:prstDash val="solid"/>
        </a:ln>
      </spPr>
    </pic>
    <clientData/>
  </twoCellAnchor>
  <twoCellAnchor editAs="oneCell">
    <from>
      <col>6</col>
      <colOff>1031125</colOff>
      <row>11</row>
      <rowOff>71966</rowOff>
    </from>
    <to>
      <col>7</col>
      <colOff>749301</colOff>
      <row>12</row>
      <rowOff>141112</rowOff>
    </to>
    <pic>
      <nvPicPr>
        <cNvPr id="8" name="Imagen 7"/>
        <cNvPicPr>
          <a:picLocks noChangeAspect="1"/>
        </cNvPicPr>
      </nvPicPr>
      <blipFill rotWithShape="1">
        <a:blip r:embed="rId7"/>
        <a:srcRect l="12925" t="75693"/>
        <a:stretch>
          <a:fillRect/>
        </a:stretch>
      </blipFill>
      <spPr>
        <a:xfrm>
          <a:off x="8219325" y="5875866"/>
          <a:ext cx="784976" cy="704146"/>
        </a:xfrm>
        <a:prstGeom prst="rect">
          <avLst/>
        </a:prstGeom>
        <a:ln>
          <a:prstDash val="solid"/>
        </a:ln>
      </spPr>
    </pic>
    <clientData/>
  </twoCellAnchor>
  <twoCellAnchor editAs="oneCell">
    <from>
      <col>6</col>
      <colOff>1046370</colOff>
      <row>7</row>
      <rowOff>152400</rowOff>
    </from>
    <to>
      <col>8</col>
      <colOff>2789</colOff>
      <row>8</row>
      <rowOff>643468</rowOff>
    </to>
    <pic>
      <nvPicPr>
        <cNvPr id="9" name="Imagen 8"/>
        <cNvPicPr>
          <a:picLocks noChangeAspect="1"/>
        </cNvPicPr>
      </nvPicPr>
      <blipFill rotWithShape="1">
        <a:blip r:embed="rId8"/>
        <a:srcRect l="11564" b="75480"/>
        <a:stretch>
          <a:fillRect/>
        </a:stretch>
      </blipFill>
      <spPr>
        <a:xfrm>
          <a:off x="8234570" y="3530600"/>
          <a:ext cx="848719" cy="706968"/>
        </a:xfrm>
        <a:prstGeom prst="rect">
          <avLst/>
        </a:prstGeom>
        <a:ln>
          <a:prstDash val="solid"/>
        </a:ln>
      </spPr>
    </pic>
    <clientData/>
  </twoCellAnchor>
  <twoCellAnchor editAs="oneCell">
    <from>
      <col>6</col>
      <colOff>1035050</colOff>
      <row>8</row>
      <rowOff>783168</rowOff>
    </from>
    <to>
      <col>8</col>
      <colOff>1960</colOff>
      <row>9</row>
      <rowOff>627943</rowOff>
    </to>
    <pic>
      <nvPicPr>
        <cNvPr id="10" name="Imagen 9"/>
        <cNvPicPr>
          <a:picLocks noChangeAspect="1"/>
        </cNvPicPr>
      </nvPicPr>
      <blipFill rotWithShape="1">
        <a:blip r:embed="rId9"/>
        <a:srcRect l="8163" t="27506" b="49467"/>
        <a:stretch>
          <a:fillRect/>
        </a:stretch>
      </blipFill>
      <spPr>
        <a:xfrm>
          <a:off x="8223250" y="4377268"/>
          <a:ext cx="859210" cy="632175"/>
        </a:xfrm>
        <a:prstGeom prst="rect">
          <avLst/>
        </a:prstGeom>
        <a:ln>
          <a:prstDash val="solid"/>
        </a:ln>
      </spPr>
    </pic>
    <clientData/>
  </twoCellAnchor>
  <twoCellAnchor editAs="oneCell">
    <from>
      <col>6</col>
      <colOff>1016001</colOff>
      <row>10</row>
      <rowOff>69480</rowOff>
    </from>
    <to>
      <col>7</col>
      <colOff>737287</colOff>
      <row>10</row>
      <rowOff>733778</rowOff>
    </to>
    <pic>
      <nvPicPr>
        <cNvPr id="11" name="Imagen 10"/>
        <cNvPicPr>
          <a:picLocks noChangeAspect="1"/>
        </cNvPicPr>
      </nvPicPr>
      <blipFill rotWithShape="1">
        <a:blip r:embed="rId10"/>
        <a:srcRect l="10204" t="50746" b="25586"/>
        <a:stretch>
          <a:fillRect/>
        </a:stretch>
      </blipFill>
      <spPr>
        <a:xfrm>
          <a:off x="8204201" y="5085980"/>
          <a:ext cx="788086" cy="664298"/>
        </a:xfrm>
        <a:prstGeom prst="rect">
          <avLst/>
        </a:prstGeom>
        <a:ln>
          <a:prstDash val="solid"/>
        </a:ln>
      </spPr>
    </pic>
    <clientData/>
  </twoCellAnchor>
  <twoCellAnchor editAs="oneCell">
    <from>
      <col>0</col>
      <colOff>565526</colOff>
      <row>18</row>
      <rowOff>474425</rowOff>
    </from>
    <to>
      <col>1</col>
      <colOff>13088</colOff>
      <row>19</row>
      <rowOff>479728</rowOff>
    </to>
    <pic>
      <nvPicPr>
        <cNvPr id="20" name="Imagen 19"/>
        <cNvPicPr>
          <a:picLocks noChangeAspect="1"/>
        </cNvPicPr>
      </nvPicPr>
      <blipFill rotWithShape="1">
        <a:blip r:embed="rId11"/>
        <a:srcRect t="81929"/>
        <a:stretch>
          <a:fillRect/>
        </a:stretch>
      </blipFill>
      <spPr>
        <a:xfrm>
          <a:off x="565526" y="9796225"/>
          <a:ext cx="666762" cy="589503"/>
        </a:xfrm>
        <a:prstGeom prst="rect">
          <avLst/>
        </a:prstGeom>
        <a:ln>
          <a:prstDash val="solid"/>
        </a:ln>
      </spPr>
    </pic>
    <clientData/>
  </twoCellAnchor>
  <twoCellAnchor editAs="oneCell">
    <from>
      <col>0</col>
      <colOff>535456</colOff>
      <row>14</row>
      <rowOff>130504</rowOff>
    </from>
    <to>
      <col>1</col>
      <colOff>3675</colOff>
      <row>15</row>
      <rowOff>474427</rowOff>
    </to>
    <pic>
      <nvPicPr>
        <cNvPr id="21" name="Imagen 20"/>
        <cNvPicPr>
          <a:picLocks noChangeAspect="1"/>
        </cNvPicPr>
      </nvPicPr>
      <blipFill rotWithShape="1">
        <a:blip r:embed="rId12"/>
        <a:srcRect b="83184"/>
        <a:stretch>
          <a:fillRect/>
        </a:stretch>
      </blipFill>
      <spPr>
        <a:xfrm>
          <a:off x="535456" y="7394904"/>
          <a:ext cx="687419" cy="547123"/>
        </a:xfrm>
        <a:prstGeom prst="rect">
          <avLst/>
        </a:prstGeom>
        <a:ln>
          <a:prstDash val="solid"/>
        </a:ln>
      </spPr>
    </pic>
    <clientData/>
  </twoCellAnchor>
  <twoCellAnchor editAs="oneCell">
    <from>
      <col>0</col>
      <colOff>557351</colOff>
      <row>15</row>
      <rowOff>481724</rowOff>
    </from>
    <to>
      <col>1</col>
      <colOff>4913</colOff>
      <row>16</row>
      <rowOff>459827</rowOff>
    </to>
    <pic>
      <nvPicPr>
        <cNvPr id="22" name="Imagen 21"/>
        <cNvPicPr>
          <a:picLocks noChangeAspect="1"/>
        </cNvPicPr>
      </nvPicPr>
      <blipFill rotWithShape="1">
        <a:blip r:embed="rId13"/>
        <a:srcRect t="22860" b="59904"/>
        <a:stretch>
          <a:fillRect/>
        </a:stretch>
      </blipFill>
      <spPr>
        <a:xfrm>
          <a:off x="557351" y="7949324"/>
          <a:ext cx="666762" cy="562303"/>
        </a:xfrm>
        <a:prstGeom prst="rect">
          <avLst/>
        </a:prstGeom>
        <a:ln>
          <a:prstDash val="solid"/>
        </a:ln>
      </spPr>
    </pic>
    <clientData/>
  </twoCellAnchor>
  <twoCellAnchor editAs="oneCell">
    <from>
      <col>0</col>
      <colOff>550054</colOff>
      <row>16</row>
      <rowOff>489023</rowOff>
    </from>
    <to>
      <col>1</col>
      <colOff>7000</colOff>
      <row>17</row>
      <rowOff>347537</rowOff>
    </to>
    <pic>
      <nvPicPr>
        <cNvPr id="23" name="Imagen 22"/>
        <cNvPicPr>
          <a:picLocks noChangeAspect="1"/>
        </cNvPicPr>
      </nvPicPr>
      <blipFill rotWithShape="1">
        <a:blip r:embed="rId14"/>
        <a:srcRect t="44349" b="39086"/>
        <a:stretch>
          <a:fillRect/>
        </a:stretch>
      </blipFill>
      <spPr>
        <a:xfrm>
          <a:off x="550054" y="8540823"/>
          <a:ext cx="676146" cy="544314"/>
        </a:xfrm>
        <a:prstGeom prst="rect">
          <avLst/>
        </a:prstGeom>
        <a:ln>
          <a:prstDash val="solid"/>
        </a:ln>
      </spPr>
    </pic>
    <clientData/>
  </twoCellAnchor>
  <twoCellAnchor editAs="oneCell">
    <from>
      <col>0</col>
      <colOff>564651</colOff>
      <row>17</row>
      <rowOff>467127</rowOff>
    </from>
    <to>
      <col>1</col>
      <colOff>12213</colOff>
      <row>18</row>
      <rowOff>423334</rowOff>
    </to>
    <pic>
      <nvPicPr>
        <cNvPr id="24" name="Imagen 23"/>
        <cNvPicPr>
          <a:picLocks noChangeAspect="1"/>
        </cNvPicPr>
      </nvPicPr>
      <blipFill rotWithShape="1">
        <a:blip r:embed="rId15"/>
        <a:srcRect t="63600" b="19835"/>
        <a:stretch>
          <a:fillRect/>
        </a:stretch>
      </blipFill>
      <spPr>
        <a:xfrm>
          <a:off x="564651" y="9204727"/>
          <a:ext cx="666762" cy="540407"/>
        </a:xfrm>
        <a:prstGeom prst="rect">
          <avLst/>
        </a:prstGeom>
        <a:ln>
          <a:prstDash val="solid"/>
        </a:ln>
      </spPr>
    </pic>
    <clientData/>
  </twoCellAnchor>
  <twoCellAnchor editAs="oneCell">
    <from>
      <col>7</col>
      <colOff>326277</colOff>
      <row>17</row>
      <rowOff>65128</rowOff>
    </from>
    <to>
      <col>8</col>
      <colOff>3640</colOff>
      <row>18</row>
      <rowOff>523446</rowOff>
    </to>
    <pic>
      <nvPicPr>
        <cNvPr id="30" name="Imagen 29"/>
        <cNvPicPr>
          <a:picLocks noChangeAspect="1"/>
        </cNvPicPr>
      </nvPicPr>
      <blipFill rotWithShape="1">
        <a:blip r:embed="rId16"/>
        <a:srcRect t="428" b="68467"/>
        <a:stretch>
          <a:fillRect/>
        </a:stretch>
      </blipFill>
      <spPr>
        <a:xfrm>
          <a:off x="8581277" y="8802728"/>
          <a:ext cx="502863" cy="1042518"/>
        </a:xfrm>
        <a:prstGeom prst="rect">
          <avLst/>
        </a:prstGeom>
        <a:ln>
          <a:prstDash val="solid"/>
        </a:ln>
      </spPr>
    </pic>
    <clientData/>
  </twoCellAnchor>
  <twoCellAnchor editAs="oneCell">
    <from>
      <col>10</col>
      <colOff>239289</colOff>
      <row>17</row>
      <rowOff>99888</rowOff>
    </from>
    <to>
      <col>11</col>
      <colOff>5067</colOff>
      <row>18</row>
      <rowOff>413821</rowOff>
    </to>
    <pic>
      <nvPicPr>
        <cNvPr id="31" name="Imagen 30"/>
        <cNvPicPr>
          <a:picLocks noChangeAspect="1"/>
        </cNvPicPr>
      </nvPicPr>
      <blipFill rotWithShape="1">
        <a:blip r:embed="rId17"/>
        <a:srcRect b="71356"/>
        <a:stretch>
          <a:fillRect/>
        </a:stretch>
      </blipFill>
      <spPr>
        <a:xfrm>
          <a:off x="10970789" y="8837488"/>
          <a:ext cx="591278" cy="898133"/>
        </a:xfrm>
        <a:prstGeom prst="rect">
          <avLst/>
        </a:prstGeom>
        <a:ln>
          <a:prstDash val="solid"/>
        </a:ln>
      </spPr>
    </pic>
    <clientData/>
  </twoCellAnchor>
  <twoCellAnchor editAs="oneCell">
    <from>
      <col>10</col>
      <colOff>248994</colOff>
      <row>19</row>
      <rowOff>99889</rowOff>
    </from>
    <to>
      <col>11</col>
      <colOff>2072</colOff>
      <row>19</row>
      <rowOff>520843</rowOff>
    </to>
    <pic>
      <nvPicPr>
        <cNvPr id="32" name="Imagen 31"/>
        <cNvPicPr>
          <a:picLocks noChangeAspect="1"/>
        </cNvPicPr>
      </nvPicPr>
      <blipFill rotWithShape="1">
        <a:blip r:embed="rId18"/>
        <a:srcRect t="30153" b="56434"/>
        <a:stretch>
          <a:fillRect/>
        </a:stretch>
      </blipFill>
      <spPr>
        <a:xfrm>
          <a:off x="10980494" y="10005889"/>
          <a:ext cx="578578" cy="420954"/>
        </a:xfrm>
        <a:prstGeom prst="rect">
          <avLst/>
        </a:prstGeom>
        <a:ln>
          <a:prstDash val="solid"/>
        </a:ln>
      </spPr>
    </pic>
    <clientData/>
  </twoCellAnchor>
  <twoCellAnchor editAs="oneCell">
    <from>
      <col>10</col>
      <colOff>258698</colOff>
      <row>23</row>
      <rowOff>49943</rowOff>
    </from>
    <to>
      <col>11</col>
      <colOff>4880</colOff>
      <row>23</row>
      <rowOff>468108</rowOff>
    </to>
    <pic>
      <nvPicPr>
        <cNvPr id="33" name="Imagen 32"/>
        <cNvPicPr>
          <a:picLocks noChangeAspect="1"/>
        </cNvPicPr>
      </nvPicPr>
      <blipFill rotWithShape="1">
        <a:blip r:embed="rId19"/>
        <a:srcRect t="86677"/>
        <a:stretch>
          <a:fillRect/>
        </a:stretch>
      </blipFill>
      <spPr>
        <a:xfrm>
          <a:off x="10990198" y="12292743"/>
          <a:ext cx="571682" cy="418165"/>
        </a:xfrm>
        <a:prstGeom prst="rect">
          <avLst/>
        </a:prstGeom>
        <a:ln>
          <a:prstDash val="solid"/>
        </a:ln>
      </spPr>
    </pic>
    <clientData/>
  </twoCellAnchor>
  <twoCellAnchor editAs="oneCell">
    <from>
      <col>10</col>
      <colOff>254132</colOff>
      <row>20</row>
      <rowOff>42809</rowOff>
    </from>
    <to>
      <col>11</col>
      <colOff>314</colOff>
      <row>20</row>
      <rowOff>463764</rowOff>
    </to>
    <pic>
      <nvPicPr>
        <cNvPr id="34" name="Imagen 33"/>
        <cNvPicPr>
          <a:picLocks noChangeAspect="1"/>
        </cNvPicPr>
      </nvPicPr>
      <blipFill rotWithShape="1">
        <a:blip r:embed="rId20"/>
        <a:srcRect t="43629" b="42959"/>
        <a:stretch>
          <a:fillRect/>
        </a:stretch>
      </blipFill>
      <spPr>
        <a:xfrm>
          <a:off x="10985632" y="10533009"/>
          <a:ext cx="571682" cy="420955"/>
        </a:xfrm>
        <a:prstGeom prst="rect">
          <avLst/>
        </a:prstGeom>
        <a:ln>
          <a:prstDash val="solid"/>
        </a:ln>
      </spPr>
    </pic>
    <clientData/>
  </twoCellAnchor>
  <twoCellAnchor editAs="oneCell">
    <from>
      <col>10</col>
      <colOff>254131</colOff>
      <row>21</row>
      <rowOff>21406</rowOff>
    </from>
    <to>
      <col>11</col>
      <colOff>313</colOff>
      <row>21</row>
      <rowOff>435226</rowOff>
    </to>
    <pic>
      <nvPicPr>
        <cNvPr id="35" name="Imagen 34"/>
        <cNvPicPr>
          <a:picLocks noChangeAspect="1"/>
        </cNvPicPr>
      </nvPicPr>
      <blipFill rotWithShape="1">
        <a:blip r:embed="rId21"/>
        <a:srcRect t="57723" b="29092"/>
        <a:stretch>
          <a:fillRect/>
        </a:stretch>
      </blipFill>
      <spPr>
        <a:xfrm>
          <a:off x="10985631" y="11095806"/>
          <a:ext cx="571682" cy="413820"/>
        </a:xfrm>
        <a:prstGeom prst="rect">
          <avLst/>
        </a:prstGeom>
        <a:ln>
          <a:prstDash val="solid"/>
        </a:ln>
      </spPr>
    </pic>
    <clientData/>
  </twoCellAnchor>
  <twoCellAnchor editAs="oneCell">
    <from>
      <col>10</col>
      <colOff>246997</colOff>
      <row>22</row>
      <rowOff>45377</rowOff>
    </from>
    <to>
      <col>11</col>
      <colOff>75</colOff>
      <row>22</row>
      <rowOff>463764</rowOff>
    </to>
    <pic>
      <nvPicPr>
        <cNvPr id="36" name="Imagen 35"/>
        <cNvPicPr>
          <a:picLocks noChangeAspect="1"/>
        </cNvPicPr>
      </nvPicPr>
      <blipFill rotWithShape="1">
        <a:blip r:embed="rId22"/>
        <a:srcRect t="71218" b="15451"/>
        <a:stretch>
          <a:fillRect/>
        </a:stretch>
      </blipFill>
      <spPr>
        <a:xfrm>
          <a:off x="10978497" y="11703977"/>
          <a:ext cx="578578" cy="418387"/>
        </a:xfrm>
        <a:prstGeom prst="rect">
          <avLst/>
        </a:prstGeom>
        <a:ln>
          <a:prstDash val="solid"/>
        </a:ln>
      </spPr>
    </pic>
    <clientData/>
  </twoCellAnchor>
  <twoCellAnchor editAs="oneCell">
    <from>
      <col>13</col>
      <colOff>375919</colOff>
      <row>17</row>
      <rowOff>35675</rowOff>
    </from>
    <to>
      <col>13</col>
      <colOff>792962</colOff>
      <row>17</row>
      <rowOff>508000</rowOff>
    </to>
    <pic>
      <nvPicPr>
        <cNvPr id="37" name="Imagen 36"/>
        <cNvPicPr>
          <a:picLocks noChangeAspect="1"/>
        </cNvPicPr>
      </nvPicPr>
      <blipFill rotWithShape="1">
        <a:blip r:embed="rId23"/>
        <a:srcRect l="3328" b="86531"/>
        <a:stretch>
          <a:fillRect/>
        </a:stretch>
      </blipFill>
      <spPr>
        <a:xfrm>
          <a:off x="13622019" y="8773275"/>
          <a:ext cx="417043" cy="472325"/>
        </a:xfrm>
        <a:prstGeom prst="rect">
          <avLst/>
        </a:prstGeom>
        <a:ln>
          <a:prstDash val="solid"/>
        </a:ln>
      </spPr>
    </pic>
    <clientData/>
  </twoCellAnchor>
  <twoCellAnchor editAs="oneCell">
    <from>
      <col>13</col>
      <colOff>355139</colOff>
      <row>18</row>
      <rowOff>10160</rowOff>
    </from>
    <to>
      <col>13</col>
      <colOff>795020</colOff>
      <row>22</row>
      <rowOff>473065</rowOff>
    </to>
    <pic>
      <nvPicPr>
        <cNvPr id="38" name="Imagen 37"/>
        <cNvPicPr>
          <a:picLocks noChangeAspect="1"/>
        </cNvPicPr>
      </nvPicPr>
      <blipFill rotWithShape="1">
        <a:blip r:embed="rId24"/>
        <a:srcRect t="19585" r="1233"/>
        <a:stretch>
          <a:fillRect/>
        </a:stretch>
      </blipFill>
      <spPr>
        <a:xfrm>
          <a:off x="13601239" y="9331960"/>
          <a:ext cx="439881" cy="2799705"/>
        </a:xfrm>
        <a:prstGeom prst="rect">
          <avLst/>
        </a:prstGeom>
        <a:ln>
          <a:prstDash val="solid"/>
        </a:ln>
      </spPr>
    </pic>
    <clientData/>
  </twoCellAnchor>
  <twoCellAnchor editAs="oneCell">
    <from>
      <col>13</col>
      <colOff>635000</colOff>
      <row>26</row>
      <rowOff>1499494</rowOff>
    </from>
    <to>
      <col>16</col>
      <colOff>119944</colOff>
      <row>29</row>
      <rowOff>331326</rowOff>
    </to>
    <pic>
      <nvPicPr>
        <cNvPr id="39" name="Imagen 38"/>
        <cNvPicPr>
          <a:picLocks noChangeAspect="1"/>
        </cNvPicPr>
      </nvPicPr>
      <blipFill>
        <a:blip r:embed="rId25"/>
        <a:stretch>
          <a:fillRect/>
        </a:stretch>
      </blipFill>
      <spPr>
        <a:xfrm>
          <a:off x="13881100" y="15291694"/>
          <a:ext cx="2342444" cy="1041632"/>
        </a:xfrm>
        <a:prstGeom prst="rect">
          <avLst/>
        </a:prstGeom>
        <a:ln>
          <a:prstDash val="solid"/>
        </a:ln>
      </spPr>
    </pic>
    <clientData/>
  </twoCellAnchor>
  <twoCellAnchor editAs="oneCell">
    <from>
      <col>7</col>
      <colOff>313001</colOff>
      <row>19</row>
      <rowOff>42900</rowOff>
    </from>
    <to>
      <col>7</col>
      <colOff>814148</colOff>
      <row>21</row>
      <rowOff>520047</rowOff>
    </to>
    <pic>
      <nvPicPr>
        <cNvPr id="41" name="Imagen 40"/>
        <cNvPicPr>
          <a:picLocks noChangeAspect="1"/>
        </cNvPicPr>
      </nvPicPr>
      <blipFill rotWithShape="1">
        <a:blip r:embed="rId26"/>
        <a:srcRect t="50911"/>
        <a:stretch>
          <a:fillRect/>
        </a:stretch>
      </blipFill>
      <spPr>
        <a:xfrm>
          <a:off x="8568001" y="9948900"/>
          <a:ext cx="501147" cy="1645547"/>
        </a:xfrm>
        <a:prstGeom prst="rect">
          <avLst/>
        </a:prstGeom>
        <a:ln>
          <a:prstDash val="solid"/>
        </a:ln>
      </spPr>
    </pic>
    <clientData/>
  </twoCellAnchor>
  <oneCellAnchor>
    <from>
      <col>0</col>
      <colOff>82825</colOff>
      <row>0</row>
      <rowOff>348043</rowOff>
    </from>
    <ext cx="1170154" cy="248857"/>
    <pic>
      <nvPicPr>
        <cNvPr id="2" name="Picture 1"/>
        <cNvPicPr>
          <a:picLocks noChangeAspect="1"/>
        </cNvPicPr>
      </nvPicPr>
      <blipFill>
        <a:blip r:embed="rId1"/>
        <a:stretch>
          <a:fillRect/>
        </a:stretch>
      </blipFill>
      <spPr>
        <a:xfrm>
          <a:off x="82825" y="348043"/>
          <a:ext cx="1170154" cy="248857"/>
        </a:xfrm>
        <a:prstGeom prst="rect">
          <avLst/>
        </a:prstGeom>
        <a:ln>
          <a:prstDash val="solid"/>
        </a:ln>
      </spPr>
    </pic>
    <clientData/>
  </oneCellAnchor>
  <oneCellAnchor>
    <from>
      <col>0</col>
      <colOff>120925</colOff>
      <row>0</row>
      <rowOff>348043</rowOff>
    </from>
    <ext cx="1170154" cy="248857"/>
    <pic>
      <nvPicPr>
        <cNvPr id="3" name="Picture 1"/>
        <cNvPicPr>
          <a:picLocks noChangeAspect="1"/>
        </cNvPicPr>
      </nvPicPr>
      <blipFill>
        <a:blip r:embed="rId2"/>
        <a:stretch>
          <a:fillRect/>
        </a:stretch>
      </blipFill>
      <spPr>
        <a:xfrm>
          <a:off x="120925" y="348043"/>
          <a:ext cx="1170154" cy="248857"/>
        </a:xfrm>
        <a:prstGeom prst="rect">
          <avLst/>
        </a:prstGeom>
        <a:ln>
          <a:prstDash val="solid"/>
        </a:ln>
      </spPr>
    </pic>
    <clientData/>
  </oneCellAnchor>
  <oneCellAnchor>
    <from>
      <col>4</col>
      <colOff>1567744</colOff>
      <row>0</row>
      <rowOff>141111</rowOff>
    </from>
    <ext cx="651209" cy="660734"/>
    <pic>
      <nvPicPr>
        <cNvPr id="4" name="Picture 104"/>
        <cNvPicPr>
          <a:picLocks noChangeAspect="1"/>
        </cNvPicPr>
      </nvPicPr>
      <blipFill>
        <a:blip r:embed="rId3"/>
        <a:stretch>
          <a:fillRect/>
        </a:stretch>
      </blipFill>
      <spPr>
        <a:xfrm>
          <a:off x="5873044" y="141111"/>
          <a:ext cx="651209" cy="660734"/>
        </a:xfrm>
        <a:prstGeom prst="rect">
          <avLst/>
        </a:prstGeom>
        <a:ln>
          <a:prstDash val="solid"/>
        </a:ln>
      </spPr>
    </pic>
    <clientData/>
  </one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noChangeAspect="1" noChangeArrowheads="1"/>
        </cNvPicPr>
      </nvPicPr>
      <blipFill>
        <a:blip r:embed="rId2"/>
        <a:srcRect/>
        <a:stretch>
          <a:fillRect/>
        </a:stretch>
      </blipFill>
      <spPr bwMode="auto">
        <a:xfrm>
          <a:off x="0" y="23469600"/>
          <a:ext cx="5080000" cy="0"/>
        </a:xfrm>
        <a:prstGeom prst="rect">
          <avLst/>
        </a:prstGeom>
        <a:noFill/>
        <a:l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noChangeAspect="1" noChangeArrowheads="1"/>
        </cNvPicPr>
      </nvPicPr>
      <blipFill>
        <a:blip r:embed="rId3"/>
        <a:srcRect/>
        <a:stretch>
          <a:fillRect/>
        </a:stretch>
      </blipFill>
      <spPr bwMode="auto">
        <a:xfrm>
          <a:off x="6550827" y="20760"/>
          <a:ext cx="1759130" cy="1213961"/>
        </a:xfrm>
        <a:prstGeom prst="rect">
          <avLst/>
        </a:prstGeom>
        <a:noFill/>
        <a:l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noChangeAspect="1" noChangeArrowheads="1"/>
        </cNvPicPr>
      </nvPicPr>
      <blipFill rotWithShape="1">
        <a:blip cstate="print" r:embed="rId4"/>
        <a:srcRect t="13306" b="14345"/>
        <a:stretch>
          <a:fillRect/>
        </a:stretch>
      </blipFill>
      <spPr bwMode="auto">
        <a:xfrm rot="5400000">
          <a:off x="2478463" y="3304569"/>
          <a:ext cx="3317590" cy="582545"/>
        </a:xfrm>
        <a:prstGeom prst="rect">
          <avLst/>
        </a:prstGeom>
        <a:noFill/>
        <a:l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noChangeAspect="1" noChangeArrowheads="1"/>
        </cNvPicPr>
      </nvPicPr>
      <blipFill>
        <a:blip cstate="print" r:embed="rId5"/>
        <a:srcRect/>
        <a:stretch>
          <a:fillRect/>
        </a:stretch>
      </blipFill>
      <spPr bwMode="auto">
        <a:xfrm>
          <a:off x="659306" y="5651499"/>
          <a:ext cx="1134378" cy="1125460"/>
        </a:xfrm>
        <a:prstGeom prst="rect">
          <avLst/>
        </a:prstGeom>
        <a:noFill/>
        <a:l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noChangeAspect="1" noChangeArrowheads="1"/>
        </cNvPicPr>
      </nvPicPr>
      <blipFill>
        <a:blip cstate="print" r:embed="rId6"/>
        <a:srcRect/>
        <a:stretch>
          <a:fillRect/>
        </a:stretch>
      </blipFill>
      <spPr bwMode="auto">
        <a:xfrm>
          <a:off x="10943166" y="8138594"/>
          <a:ext cx="999067" cy="874172"/>
        </a:xfrm>
        <a:prstGeom prst="rect">
          <avLst/>
        </a:prstGeom>
        <a:noFill/>
        <a:ln>
          <a:prstDash val="solid"/>
        </a:ln>
      </spPr>
    </pic>
    <clientData/>
  </twoCellAnchor>
  <oneCellAnchor>
    <from>
      <col>0</col>
      <colOff>252158</colOff>
      <row>0</row>
      <rowOff>455813</rowOff>
    </from>
    <ext cx="1638731" cy="348509"/>
    <pic>
      <nvPicPr>
        <cNvPr id="2" name="Picture 1"/>
        <cNvPicPr>
          <a:picLocks noChangeAspect="1"/>
        </cNvPicPr>
      </nvPicPr>
      <blipFill>
        <a:blip r:embed="rId1"/>
        <a:stretch>
          <a:fillRect/>
        </a:stretch>
      </blipFill>
      <spPr>
        <a:xfrm>
          <a:off x="252158" y="455813"/>
          <a:ext cx="1638731" cy="348509"/>
        </a:xfrm>
        <a:prstGeom prst="rect">
          <avLst/>
        </a:prstGeom>
        <a:ln>
          <a:prstDash val="solid"/>
        </a:ln>
      </spPr>
    </pic>
    <clientData/>
  </one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0</col>
      <colOff>395111</colOff>
      <row>8</row>
      <rowOff>140590</rowOff>
    </from>
    <to>
      <col>1</col>
      <colOff>2273</colOff>
      <row>9</row>
      <rowOff>29632</rowOff>
    </to>
    <pic>
      <nvPicPr>
        <cNvPr id="5" name="Imagen 4"/>
        <cNvPicPr>
          <a:picLocks noChangeAspect="1"/>
        </cNvPicPr>
      </nvPicPr>
      <blipFill rotWithShape="1">
        <a:blip r:embed="rId4"/>
        <a:srcRect r="4356" b="75451"/>
        <a:stretch>
          <a:fillRect/>
        </a:stretch>
      </blipFill>
      <spPr>
        <a:xfrm>
          <a:off x="395111" y="3734690"/>
          <a:ext cx="826362" cy="676442"/>
        </a:xfrm>
        <a:prstGeom prst="rect">
          <avLst/>
        </a:prstGeom>
        <a:ln>
          <a:prstDash val="solid"/>
        </a:ln>
      </spPr>
    </pic>
    <clientData/>
  </twoCellAnchor>
  <twoCellAnchor editAs="oneCell">
    <from>
      <col>0</col>
      <colOff>488244</colOff>
      <row>10</row>
      <rowOff>213078</rowOff>
    </from>
    <to>
      <col>1</col>
      <colOff>3526</colOff>
      <row>11</row>
      <rowOff>95957</rowOff>
    </to>
    <pic>
      <nvPicPr>
        <cNvPr id="6" name="Imagen 5"/>
        <cNvPicPr>
          <a:picLocks noChangeAspect="1"/>
        </cNvPicPr>
      </nvPicPr>
      <blipFill rotWithShape="1">
        <a:blip r:embed="rId5"/>
        <a:srcRect t="74007"/>
        <a:stretch>
          <a:fillRect/>
        </a:stretch>
      </blipFill>
      <spPr>
        <a:xfrm>
          <a:off x="488244" y="5229578"/>
          <a:ext cx="734482" cy="670279"/>
        </a:xfrm>
        <a:prstGeom prst="rect">
          <avLst/>
        </a:prstGeom>
        <a:ln>
          <a:prstDash val="solid"/>
        </a:ln>
      </spPr>
    </pic>
    <clientData/>
  </twoCellAnchor>
  <twoCellAnchor editAs="oneCell">
    <from>
      <col>0</col>
      <colOff>433212</colOff>
      <row>9</row>
      <rowOff>59265</rowOff>
    </from>
    <to>
      <col>1</col>
      <colOff>630</colOff>
      <row>10</row>
      <rowOff>108655</rowOff>
    </to>
    <pic>
      <nvPicPr>
        <cNvPr id="7" name="Imagen 6"/>
        <cNvPicPr>
          <a:picLocks noChangeAspect="1"/>
        </cNvPicPr>
      </nvPicPr>
      <blipFill rotWithShape="1">
        <a:blip r:embed="rId6"/>
        <a:srcRect t="24549" b="50180"/>
        <a:stretch>
          <a:fillRect/>
        </a:stretch>
      </blipFill>
      <spPr>
        <a:xfrm>
          <a:off x="433212" y="4440765"/>
          <a:ext cx="786618" cy="684390"/>
        </a:xfrm>
        <a:prstGeom prst="rect">
          <avLst/>
        </a:prstGeom>
        <a:ln>
          <a:prstDash val="solid"/>
        </a:ln>
      </spPr>
    </pic>
    <clientData/>
  </twoCellAnchor>
  <twoCellAnchor editAs="oneCell">
    <from>
      <col>6</col>
      <colOff>1031125</colOff>
      <row>11</row>
      <rowOff>71966</rowOff>
    </from>
    <to>
      <col>7</col>
      <colOff>749301</colOff>
      <row>12</row>
      <rowOff>141112</rowOff>
    </to>
    <pic>
      <nvPicPr>
        <cNvPr id="8" name="Imagen 7"/>
        <cNvPicPr>
          <a:picLocks noChangeAspect="1"/>
        </cNvPicPr>
      </nvPicPr>
      <blipFill rotWithShape="1">
        <a:blip r:embed="rId7"/>
        <a:srcRect l="12925" t="75693"/>
        <a:stretch>
          <a:fillRect/>
        </a:stretch>
      </blipFill>
      <spPr>
        <a:xfrm>
          <a:off x="8219325" y="5875866"/>
          <a:ext cx="784976" cy="704146"/>
        </a:xfrm>
        <a:prstGeom prst="rect">
          <avLst/>
        </a:prstGeom>
        <a:ln>
          <a:prstDash val="solid"/>
        </a:ln>
      </spPr>
    </pic>
    <clientData/>
  </twoCellAnchor>
  <twoCellAnchor editAs="oneCell">
    <from>
      <col>6</col>
      <colOff>1046370</colOff>
      <row>7</row>
      <rowOff>152400</rowOff>
    </from>
    <to>
      <col>8</col>
      <colOff>2789</colOff>
      <row>8</row>
      <rowOff>643468</rowOff>
    </to>
    <pic>
      <nvPicPr>
        <cNvPr id="9" name="Imagen 8"/>
        <cNvPicPr>
          <a:picLocks noChangeAspect="1"/>
        </cNvPicPr>
      </nvPicPr>
      <blipFill rotWithShape="1">
        <a:blip r:embed="rId8"/>
        <a:srcRect l="11564" b="75480"/>
        <a:stretch>
          <a:fillRect/>
        </a:stretch>
      </blipFill>
      <spPr>
        <a:xfrm>
          <a:off x="8234570" y="3530600"/>
          <a:ext cx="848719" cy="706968"/>
        </a:xfrm>
        <a:prstGeom prst="rect">
          <avLst/>
        </a:prstGeom>
        <a:ln>
          <a:prstDash val="solid"/>
        </a:ln>
      </spPr>
    </pic>
    <clientData/>
  </twoCellAnchor>
  <twoCellAnchor editAs="oneCell">
    <from>
      <col>6</col>
      <colOff>1035050</colOff>
      <row>8</row>
      <rowOff>783168</rowOff>
    </from>
    <to>
      <col>8</col>
      <colOff>1960</colOff>
      <row>9</row>
      <rowOff>627943</rowOff>
    </to>
    <pic>
      <nvPicPr>
        <cNvPr id="10" name="Imagen 9"/>
        <cNvPicPr>
          <a:picLocks noChangeAspect="1"/>
        </cNvPicPr>
      </nvPicPr>
      <blipFill rotWithShape="1">
        <a:blip r:embed="rId9"/>
        <a:srcRect l="8163" t="27506" b="49467"/>
        <a:stretch>
          <a:fillRect/>
        </a:stretch>
      </blipFill>
      <spPr>
        <a:xfrm>
          <a:off x="8223250" y="4377268"/>
          <a:ext cx="859210" cy="632175"/>
        </a:xfrm>
        <a:prstGeom prst="rect">
          <avLst/>
        </a:prstGeom>
        <a:ln>
          <a:prstDash val="solid"/>
        </a:ln>
      </spPr>
    </pic>
    <clientData/>
  </twoCellAnchor>
  <twoCellAnchor editAs="oneCell">
    <from>
      <col>6</col>
      <colOff>1016001</colOff>
      <row>10</row>
      <rowOff>69480</rowOff>
    </from>
    <to>
      <col>7</col>
      <colOff>737287</colOff>
      <row>10</row>
      <rowOff>733778</rowOff>
    </to>
    <pic>
      <nvPicPr>
        <cNvPr id="11" name="Imagen 10"/>
        <cNvPicPr>
          <a:picLocks noChangeAspect="1"/>
        </cNvPicPr>
      </nvPicPr>
      <blipFill rotWithShape="1">
        <a:blip r:embed="rId10"/>
        <a:srcRect l="10204" t="50746" b="25586"/>
        <a:stretch>
          <a:fillRect/>
        </a:stretch>
      </blipFill>
      <spPr>
        <a:xfrm>
          <a:off x="8204201" y="5085980"/>
          <a:ext cx="788086" cy="664298"/>
        </a:xfrm>
        <a:prstGeom prst="rect">
          <avLst/>
        </a:prstGeom>
        <a:ln>
          <a:prstDash val="solid"/>
        </a:ln>
      </spPr>
    </pic>
    <clientData/>
  </twoCellAnchor>
  <twoCellAnchor editAs="oneCell">
    <from>
      <col>0</col>
      <colOff>565526</colOff>
      <row>18</row>
      <rowOff>474425</rowOff>
    </from>
    <to>
      <col>1</col>
      <colOff>13088</colOff>
      <row>19</row>
      <rowOff>479728</rowOff>
    </to>
    <pic>
      <nvPicPr>
        <cNvPr id="20" name="Imagen 19"/>
        <cNvPicPr>
          <a:picLocks noChangeAspect="1"/>
        </cNvPicPr>
      </nvPicPr>
      <blipFill rotWithShape="1">
        <a:blip r:embed="rId11"/>
        <a:srcRect t="81929"/>
        <a:stretch>
          <a:fillRect/>
        </a:stretch>
      </blipFill>
      <spPr>
        <a:xfrm>
          <a:off x="565526" y="9796225"/>
          <a:ext cx="666762" cy="589503"/>
        </a:xfrm>
        <a:prstGeom prst="rect">
          <avLst/>
        </a:prstGeom>
        <a:ln>
          <a:prstDash val="solid"/>
        </a:ln>
      </spPr>
    </pic>
    <clientData/>
  </twoCellAnchor>
  <twoCellAnchor editAs="oneCell">
    <from>
      <col>0</col>
      <colOff>535456</colOff>
      <row>14</row>
      <rowOff>130504</rowOff>
    </from>
    <to>
      <col>1</col>
      <colOff>3675</colOff>
      <row>15</row>
      <rowOff>474427</rowOff>
    </to>
    <pic>
      <nvPicPr>
        <cNvPr id="21" name="Imagen 20"/>
        <cNvPicPr>
          <a:picLocks noChangeAspect="1"/>
        </cNvPicPr>
      </nvPicPr>
      <blipFill rotWithShape="1">
        <a:blip r:embed="rId12"/>
        <a:srcRect b="83184"/>
        <a:stretch>
          <a:fillRect/>
        </a:stretch>
      </blipFill>
      <spPr>
        <a:xfrm>
          <a:off x="535456" y="7394904"/>
          <a:ext cx="687419" cy="547123"/>
        </a:xfrm>
        <a:prstGeom prst="rect">
          <avLst/>
        </a:prstGeom>
        <a:ln>
          <a:prstDash val="solid"/>
        </a:ln>
      </spPr>
    </pic>
    <clientData/>
  </twoCellAnchor>
  <twoCellAnchor editAs="oneCell">
    <from>
      <col>0</col>
      <colOff>557351</colOff>
      <row>15</row>
      <rowOff>481724</rowOff>
    </from>
    <to>
      <col>1</col>
      <colOff>4913</colOff>
      <row>16</row>
      <rowOff>459827</rowOff>
    </to>
    <pic>
      <nvPicPr>
        <cNvPr id="22" name="Imagen 21"/>
        <cNvPicPr>
          <a:picLocks noChangeAspect="1"/>
        </cNvPicPr>
      </nvPicPr>
      <blipFill rotWithShape="1">
        <a:blip r:embed="rId13"/>
        <a:srcRect t="22860" b="59904"/>
        <a:stretch>
          <a:fillRect/>
        </a:stretch>
      </blipFill>
      <spPr>
        <a:xfrm>
          <a:off x="557351" y="7949324"/>
          <a:ext cx="666762" cy="562303"/>
        </a:xfrm>
        <a:prstGeom prst="rect">
          <avLst/>
        </a:prstGeom>
        <a:ln>
          <a:prstDash val="solid"/>
        </a:ln>
      </spPr>
    </pic>
    <clientData/>
  </twoCellAnchor>
  <twoCellAnchor editAs="oneCell">
    <from>
      <col>0</col>
      <colOff>550054</colOff>
      <row>16</row>
      <rowOff>489023</rowOff>
    </from>
    <to>
      <col>1</col>
      <colOff>7000</colOff>
      <row>17</row>
      <rowOff>347537</rowOff>
    </to>
    <pic>
      <nvPicPr>
        <cNvPr id="23" name="Imagen 22"/>
        <cNvPicPr>
          <a:picLocks noChangeAspect="1"/>
        </cNvPicPr>
      </nvPicPr>
      <blipFill rotWithShape="1">
        <a:blip r:embed="rId14"/>
        <a:srcRect t="44349" b="39086"/>
        <a:stretch>
          <a:fillRect/>
        </a:stretch>
      </blipFill>
      <spPr>
        <a:xfrm>
          <a:off x="550054" y="8540823"/>
          <a:ext cx="676146" cy="544314"/>
        </a:xfrm>
        <a:prstGeom prst="rect">
          <avLst/>
        </a:prstGeom>
        <a:ln>
          <a:prstDash val="solid"/>
        </a:ln>
      </spPr>
    </pic>
    <clientData/>
  </twoCellAnchor>
  <twoCellAnchor editAs="oneCell">
    <from>
      <col>0</col>
      <colOff>564651</colOff>
      <row>17</row>
      <rowOff>467127</rowOff>
    </from>
    <to>
      <col>1</col>
      <colOff>12213</colOff>
      <row>18</row>
      <rowOff>423334</rowOff>
    </to>
    <pic>
      <nvPicPr>
        <cNvPr id="24" name="Imagen 23"/>
        <cNvPicPr>
          <a:picLocks noChangeAspect="1"/>
        </cNvPicPr>
      </nvPicPr>
      <blipFill rotWithShape="1">
        <a:blip r:embed="rId15"/>
        <a:srcRect t="63600" b="19835"/>
        <a:stretch>
          <a:fillRect/>
        </a:stretch>
      </blipFill>
      <spPr>
        <a:xfrm>
          <a:off x="564651" y="9204727"/>
          <a:ext cx="666762" cy="540407"/>
        </a:xfrm>
        <a:prstGeom prst="rect">
          <avLst/>
        </a:prstGeom>
        <a:ln>
          <a:prstDash val="solid"/>
        </a:ln>
      </spPr>
    </pic>
    <clientData/>
  </twoCellAnchor>
  <twoCellAnchor editAs="oneCell">
    <from>
      <col>7</col>
      <colOff>326277</colOff>
      <row>17</row>
      <rowOff>65128</rowOff>
    </from>
    <to>
      <col>8</col>
      <colOff>3640</colOff>
      <row>18</row>
      <rowOff>523446</rowOff>
    </to>
    <pic>
      <nvPicPr>
        <cNvPr id="30" name="Imagen 29"/>
        <cNvPicPr>
          <a:picLocks noChangeAspect="1"/>
        </cNvPicPr>
      </nvPicPr>
      <blipFill rotWithShape="1">
        <a:blip r:embed="rId16"/>
        <a:srcRect t="428" b="68467"/>
        <a:stretch>
          <a:fillRect/>
        </a:stretch>
      </blipFill>
      <spPr>
        <a:xfrm>
          <a:off x="8581277" y="8802728"/>
          <a:ext cx="502863" cy="1042518"/>
        </a:xfrm>
        <a:prstGeom prst="rect">
          <avLst/>
        </a:prstGeom>
        <a:ln>
          <a:prstDash val="solid"/>
        </a:ln>
      </spPr>
    </pic>
    <clientData/>
  </twoCellAnchor>
  <twoCellAnchor editAs="oneCell">
    <from>
      <col>10</col>
      <colOff>239289</colOff>
      <row>17</row>
      <rowOff>99888</rowOff>
    </from>
    <to>
      <col>11</col>
      <colOff>5067</colOff>
      <row>18</row>
      <rowOff>413821</rowOff>
    </to>
    <pic>
      <nvPicPr>
        <cNvPr id="31" name="Imagen 30"/>
        <cNvPicPr>
          <a:picLocks noChangeAspect="1"/>
        </cNvPicPr>
      </nvPicPr>
      <blipFill rotWithShape="1">
        <a:blip r:embed="rId17"/>
        <a:srcRect b="71356"/>
        <a:stretch>
          <a:fillRect/>
        </a:stretch>
      </blipFill>
      <spPr>
        <a:xfrm>
          <a:off x="10970789" y="8837488"/>
          <a:ext cx="591278" cy="898133"/>
        </a:xfrm>
        <a:prstGeom prst="rect">
          <avLst/>
        </a:prstGeom>
        <a:ln>
          <a:prstDash val="solid"/>
        </a:ln>
      </spPr>
    </pic>
    <clientData/>
  </twoCellAnchor>
  <twoCellAnchor editAs="oneCell">
    <from>
      <col>10</col>
      <colOff>248994</colOff>
      <row>19</row>
      <rowOff>99889</rowOff>
    </from>
    <to>
      <col>11</col>
      <colOff>2072</colOff>
      <row>19</row>
      <rowOff>520843</rowOff>
    </to>
    <pic>
      <nvPicPr>
        <cNvPr id="32" name="Imagen 31"/>
        <cNvPicPr>
          <a:picLocks noChangeAspect="1"/>
        </cNvPicPr>
      </nvPicPr>
      <blipFill rotWithShape="1">
        <a:blip r:embed="rId18"/>
        <a:srcRect t="30153" b="56434"/>
        <a:stretch>
          <a:fillRect/>
        </a:stretch>
      </blipFill>
      <spPr>
        <a:xfrm>
          <a:off x="10980494" y="10005889"/>
          <a:ext cx="578578" cy="420954"/>
        </a:xfrm>
        <a:prstGeom prst="rect">
          <avLst/>
        </a:prstGeom>
        <a:ln>
          <a:prstDash val="solid"/>
        </a:ln>
      </spPr>
    </pic>
    <clientData/>
  </twoCellAnchor>
  <twoCellAnchor editAs="oneCell">
    <from>
      <col>10</col>
      <colOff>258698</colOff>
      <row>23</row>
      <rowOff>49943</rowOff>
    </from>
    <to>
      <col>11</col>
      <colOff>4880</colOff>
      <row>23</row>
      <rowOff>468108</rowOff>
    </to>
    <pic>
      <nvPicPr>
        <cNvPr id="33" name="Imagen 32"/>
        <cNvPicPr>
          <a:picLocks noChangeAspect="1"/>
        </cNvPicPr>
      </nvPicPr>
      <blipFill rotWithShape="1">
        <a:blip r:embed="rId19"/>
        <a:srcRect t="86677"/>
        <a:stretch>
          <a:fillRect/>
        </a:stretch>
      </blipFill>
      <spPr>
        <a:xfrm>
          <a:off x="10990198" y="12292743"/>
          <a:ext cx="571682" cy="418165"/>
        </a:xfrm>
        <a:prstGeom prst="rect">
          <avLst/>
        </a:prstGeom>
        <a:ln>
          <a:prstDash val="solid"/>
        </a:ln>
      </spPr>
    </pic>
    <clientData/>
  </twoCellAnchor>
  <twoCellAnchor editAs="oneCell">
    <from>
      <col>10</col>
      <colOff>254132</colOff>
      <row>20</row>
      <rowOff>42809</rowOff>
    </from>
    <to>
      <col>11</col>
      <colOff>314</colOff>
      <row>20</row>
      <rowOff>463764</rowOff>
    </to>
    <pic>
      <nvPicPr>
        <cNvPr id="34" name="Imagen 33"/>
        <cNvPicPr>
          <a:picLocks noChangeAspect="1"/>
        </cNvPicPr>
      </nvPicPr>
      <blipFill rotWithShape="1">
        <a:blip r:embed="rId20"/>
        <a:srcRect t="43629" b="42959"/>
        <a:stretch>
          <a:fillRect/>
        </a:stretch>
      </blipFill>
      <spPr>
        <a:xfrm>
          <a:off x="10985632" y="10533009"/>
          <a:ext cx="571682" cy="420955"/>
        </a:xfrm>
        <a:prstGeom prst="rect">
          <avLst/>
        </a:prstGeom>
        <a:ln>
          <a:prstDash val="solid"/>
        </a:ln>
      </spPr>
    </pic>
    <clientData/>
  </twoCellAnchor>
  <twoCellAnchor editAs="oneCell">
    <from>
      <col>10</col>
      <colOff>254131</colOff>
      <row>21</row>
      <rowOff>21406</rowOff>
    </from>
    <to>
      <col>11</col>
      <colOff>313</colOff>
      <row>21</row>
      <rowOff>435226</rowOff>
    </to>
    <pic>
      <nvPicPr>
        <cNvPr id="35" name="Imagen 34"/>
        <cNvPicPr>
          <a:picLocks noChangeAspect="1"/>
        </cNvPicPr>
      </nvPicPr>
      <blipFill rotWithShape="1">
        <a:blip r:embed="rId21"/>
        <a:srcRect t="57723" b="29092"/>
        <a:stretch>
          <a:fillRect/>
        </a:stretch>
      </blipFill>
      <spPr>
        <a:xfrm>
          <a:off x="10985631" y="11095806"/>
          <a:ext cx="571682" cy="413820"/>
        </a:xfrm>
        <a:prstGeom prst="rect">
          <avLst/>
        </a:prstGeom>
        <a:ln>
          <a:prstDash val="solid"/>
        </a:ln>
      </spPr>
    </pic>
    <clientData/>
  </twoCellAnchor>
  <twoCellAnchor editAs="oneCell">
    <from>
      <col>10</col>
      <colOff>246997</colOff>
      <row>22</row>
      <rowOff>45377</rowOff>
    </from>
    <to>
      <col>11</col>
      <colOff>75</colOff>
      <row>22</row>
      <rowOff>463764</rowOff>
    </to>
    <pic>
      <nvPicPr>
        <cNvPr id="36" name="Imagen 35"/>
        <cNvPicPr>
          <a:picLocks noChangeAspect="1"/>
        </cNvPicPr>
      </nvPicPr>
      <blipFill rotWithShape="1">
        <a:blip r:embed="rId22"/>
        <a:srcRect t="71218" b="15451"/>
        <a:stretch>
          <a:fillRect/>
        </a:stretch>
      </blipFill>
      <spPr>
        <a:xfrm>
          <a:off x="10978497" y="11703977"/>
          <a:ext cx="578578" cy="418387"/>
        </a:xfrm>
        <a:prstGeom prst="rect">
          <avLst/>
        </a:prstGeom>
        <a:ln>
          <a:prstDash val="solid"/>
        </a:ln>
      </spPr>
    </pic>
    <clientData/>
  </twoCellAnchor>
  <twoCellAnchor editAs="oneCell">
    <from>
      <col>13</col>
      <colOff>375919</colOff>
      <row>17</row>
      <rowOff>35675</rowOff>
    </from>
    <to>
      <col>13</col>
      <colOff>792962</colOff>
      <row>17</row>
      <rowOff>508000</rowOff>
    </to>
    <pic>
      <nvPicPr>
        <cNvPr id="37" name="Imagen 36"/>
        <cNvPicPr>
          <a:picLocks noChangeAspect="1"/>
        </cNvPicPr>
      </nvPicPr>
      <blipFill rotWithShape="1">
        <a:blip r:embed="rId23"/>
        <a:srcRect l="3328" b="86531"/>
        <a:stretch>
          <a:fillRect/>
        </a:stretch>
      </blipFill>
      <spPr>
        <a:xfrm>
          <a:off x="13622019" y="8773275"/>
          <a:ext cx="417043" cy="472325"/>
        </a:xfrm>
        <a:prstGeom prst="rect">
          <avLst/>
        </a:prstGeom>
        <a:ln>
          <a:prstDash val="solid"/>
        </a:ln>
      </spPr>
    </pic>
    <clientData/>
  </twoCellAnchor>
  <twoCellAnchor editAs="oneCell">
    <from>
      <col>13</col>
      <colOff>355139</colOff>
      <row>18</row>
      <rowOff>10160</rowOff>
    </from>
    <to>
      <col>13</col>
      <colOff>795020</colOff>
      <row>22</row>
      <rowOff>473065</rowOff>
    </to>
    <pic>
      <nvPicPr>
        <cNvPr id="38" name="Imagen 37"/>
        <cNvPicPr>
          <a:picLocks noChangeAspect="1"/>
        </cNvPicPr>
      </nvPicPr>
      <blipFill rotWithShape="1">
        <a:blip r:embed="rId24"/>
        <a:srcRect t="19585" r="1233"/>
        <a:stretch>
          <a:fillRect/>
        </a:stretch>
      </blipFill>
      <spPr>
        <a:xfrm>
          <a:off x="13601239" y="9331960"/>
          <a:ext cx="439881" cy="2799705"/>
        </a:xfrm>
        <a:prstGeom prst="rect">
          <avLst/>
        </a:prstGeom>
        <a:ln>
          <a:prstDash val="solid"/>
        </a:ln>
      </spPr>
    </pic>
    <clientData/>
  </twoCellAnchor>
  <twoCellAnchor editAs="oneCell">
    <from>
      <col>13</col>
      <colOff>635000</colOff>
      <row>26</row>
      <rowOff>1499494</rowOff>
    </from>
    <to>
      <col>16</col>
      <colOff>119944</colOff>
      <row>29</row>
      <rowOff>331326</rowOff>
    </to>
    <pic>
      <nvPicPr>
        <cNvPr id="39" name="Imagen 38"/>
        <cNvPicPr>
          <a:picLocks noChangeAspect="1"/>
        </cNvPicPr>
      </nvPicPr>
      <blipFill>
        <a:blip r:embed="rId25"/>
        <a:stretch>
          <a:fillRect/>
        </a:stretch>
      </blipFill>
      <spPr>
        <a:xfrm>
          <a:off x="13881100" y="15291694"/>
          <a:ext cx="2342444" cy="1041632"/>
        </a:xfrm>
        <a:prstGeom prst="rect">
          <avLst/>
        </a:prstGeom>
        <a:ln>
          <a:prstDash val="solid"/>
        </a:ln>
      </spPr>
    </pic>
    <clientData/>
  </twoCellAnchor>
  <twoCellAnchor editAs="oneCell">
    <from>
      <col>7</col>
      <colOff>313001</colOff>
      <row>19</row>
      <rowOff>42900</rowOff>
    </from>
    <to>
      <col>7</col>
      <colOff>814148</colOff>
      <row>21</row>
      <rowOff>520047</rowOff>
    </to>
    <pic>
      <nvPicPr>
        <cNvPr id="41" name="Imagen 40"/>
        <cNvPicPr>
          <a:picLocks noChangeAspect="1"/>
        </cNvPicPr>
      </nvPicPr>
      <blipFill rotWithShape="1">
        <a:blip r:embed="rId26"/>
        <a:srcRect t="50911"/>
        <a:stretch>
          <a:fillRect/>
        </a:stretch>
      </blipFill>
      <spPr>
        <a:xfrm>
          <a:off x="8568001" y="9948900"/>
          <a:ext cx="501147" cy="1645547"/>
        </a:xfrm>
        <a:prstGeom prst="rect">
          <avLst/>
        </a:prstGeom>
        <a:ln>
          <a:prstDash val="solid"/>
        </a:ln>
      </spPr>
    </pic>
    <clientData/>
  </twoCellAnchor>
  <oneCellAnchor>
    <from>
      <col>0</col>
      <colOff>82825</colOff>
      <row>0</row>
      <rowOff>348043</rowOff>
    </from>
    <ext cx="1170154" cy="248857"/>
    <pic>
      <nvPicPr>
        <cNvPr id="2" name="Picture 1"/>
        <cNvPicPr>
          <a:picLocks noChangeAspect="1"/>
        </cNvPicPr>
      </nvPicPr>
      <blipFill>
        <a:blip r:embed="rId1"/>
        <a:stretch>
          <a:fillRect/>
        </a:stretch>
      </blipFill>
      <spPr>
        <a:xfrm>
          <a:off x="82825" y="348043"/>
          <a:ext cx="1170154" cy="248857"/>
        </a:xfrm>
        <a:prstGeom prst="rect">
          <avLst/>
        </a:prstGeom>
        <a:ln>
          <a:prstDash val="solid"/>
        </a:ln>
      </spPr>
    </pic>
    <clientData/>
  </oneCellAnchor>
  <oneCellAnchor>
    <from>
      <col>0</col>
      <colOff>120925</colOff>
      <row>0</row>
      <rowOff>348043</rowOff>
    </from>
    <ext cx="1170154" cy="248857"/>
    <pic>
      <nvPicPr>
        <cNvPr id="3" name="Picture 1"/>
        <cNvPicPr>
          <a:picLocks noChangeAspect="1"/>
        </cNvPicPr>
      </nvPicPr>
      <blipFill>
        <a:blip r:embed="rId2"/>
        <a:stretch>
          <a:fillRect/>
        </a:stretch>
      </blipFill>
      <spPr>
        <a:xfrm>
          <a:off x="120925" y="348043"/>
          <a:ext cx="1170154" cy="248857"/>
        </a:xfrm>
        <a:prstGeom prst="rect">
          <avLst/>
        </a:prstGeom>
        <a:ln>
          <a:prstDash val="solid"/>
        </a:ln>
      </spPr>
    </pic>
    <clientData/>
  </oneCellAnchor>
  <oneCellAnchor>
    <from>
      <col>4</col>
      <colOff>1567744</colOff>
      <row>0</row>
      <rowOff>141111</rowOff>
    </from>
    <ext cx="651209" cy="660734"/>
    <pic>
      <nvPicPr>
        <cNvPr id="4" name="Picture 104"/>
        <cNvPicPr>
          <a:picLocks noChangeAspect="1"/>
        </cNvPicPr>
      </nvPicPr>
      <blipFill>
        <a:blip r:embed="rId3"/>
        <a:stretch>
          <a:fillRect/>
        </a:stretch>
      </blipFill>
      <spPr>
        <a:xfrm>
          <a:off x="5873044" y="141111"/>
          <a:ext cx="651209" cy="660734"/>
        </a:xfrm>
        <a:prstGeom prst="rect">
          <avLst/>
        </a:prstGeom>
        <a:ln>
          <a:prstDash val="solid"/>
        </a:ln>
      </spPr>
    </pic>
    <clientData/>
  </oneCellAnchor>
</wsDr>
</file>

<file path=xl/drawings/drawing7.xml><?xml version="1.0" encoding="utf-8"?>
<wsDr xmlns:a="http://schemas.openxmlformats.org/drawingml/2006/main" xmlns:r="http://schemas.openxmlformats.org/officeDocument/2006/relationships"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noChangeAspect="1" noChangeArrowheads="1"/>
        </cNvPicPr>
      </nvPicPr>
      <blipFill>
        <a:blip r:embed="rId2"/>
        <a:srcRect/>
        <a:stretch>
          <a:fillRect/>
        </a:stretch>
      </blipFill>
      <spPr bwMode="auto">
        <a:xfrm>
          <a:off x="0" y="23469600"/>
          <a:ext cx="5080000" cy="0"/>
        </a:xfrm>
        <a:prstGeom prst="rect">
          <avLst/>
        </a:prstGeom>
        <a:noFill/>
        <a:l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noChangeAspect="1" noChangeArrowheads="1"/>
        </cNvPicPr>
      </nvPicPr>
      <blipFill>
        <a:blip r:embed="rId3"/>
        <a:srcRect/>
        <a:stretch>
          <a:fillRect/>
        </a:stretch>
      </blipFill>
      <spPr bwMode="auto">
        <a:xfrm>
          <a:off x="6550827" y="20760"/>
          <a:ext cx="1759130" cy="1213961"/>
        </a:xfrm>
        <a:prstGeom prst="rect">
          <avLst/>
        </a:prstGeom>
        <a:noFill/>
        <a:l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noChangeAspect="1" noChangeArrowheads="1"/>
        </cNvPicPr>
      </nvPicPr>
      <blipFill rotWithShape="1">
        <a:blip cstate="print" r:embed="rId4"/>
        <a:srcRect t="13306" b="14345"/>
        <a:stretch>
          <a:fillRect/>
        </a:stretch>
      </blipFill>
      <spPr bwMode="auto">
        <a:xfrm rot="5400000">
          <a:off x="2478463" y="3304569"/>
          <a:ext cx="3317590" cy="582545"/>
        </a:xfrm>
        <a:prstGeom prst="rect">
          <avLst/>
        </a:prstGeom>
        <a:noFill/>
        <a:l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noChangeAspect="1" noChangeArrowheads="1"/>
        </cNvPicPr>
      </nvPicPr>
      <blipFill>
        <a:blip cstate="print" r:embed="rId5"/>
        <a:srcRect/>
        <a:stretch>
          <a:fillRect/>
        </a:stretch>
      </blipFill>
      <spPr bwMode="auto">
        <a:xfrm>
          <a:off x="659306" y="5651499"/>
          <a:ext cx="1134378" cy="1125460"/>
        </a:xfrm>
        <a:prstGeom prst="rect">
          <avLst/>
        </a:prstGeom>
        <a:noFill/>
        <a:l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noChangeAspect="1" noChangeArrowheads="1"/>
        </cNvPicPr>
      </nvPicPr>
      <blipFill>
        <a:blip cstate="print" r:embed="rId6"/>
        <a:srcRect/>
        <a:stretch>
          <a:fillRect/>
        </a:stretch>
      </blipFill>
      <spPr bwMode="auto">
        <a:xfrm>
          <a:off x="10943166" y="8138594"/>
          <a:ext cx="999067" cy="874172"/>
        </a:xfrm>
        <a:prstGeom prst="rect">
          <avLst/>
        </a:prstGeom>
        <a:noFill/>
        <a:ln>
          <a:prstDash val="solid"/>
        </a:ln>
      </spPr>
    </pic>
    <clientData/>
  </twoCellAnchor>
  <oneCellAnchor>
    <from>
      <col>0</col>
      <colOff>252158</colOff>
      <row>0</row>
      <rowOff>455813</rowOff>
    </from>
    <ext cx="1638731" cy="348509"/>
    <pic>
      <nvPicPr>
        <cNvPr id="2" name="Picture 1"/>
        <cNvPicPr>
          <a:picLocks noChangeAspect="1"/>
        </cNvPicPr>
      </nvPicPr>
      <blipFill>
        <a:blip r:embed="rId1"/>
        <a:stretch>
          <a:fillRect/>
        </a:stretch>
      </blipFill>
      <spPr>
        <a:xfrm>
          <a:off x="252158" y="455813"/>
          <a:ext cx="1638731" cy="348509"/>
        </a:xfrm>
        <a:prstGeom prst="rect">
          <avLst/>
        </a:prstGeom>
        <a:ln>
          <a:prstDash val="solid"/>
        </a:ln>
      </spPr>
    </pic>
    <clientData/>
  </oneCellAnchor>
</wsDr>
</file>

<file path=xl/drawings/drawing8.xml><?xml version="1.0" encoding="utf-8"?>
<wsDr xmlns:a="http://schemas.openxmlformats.org/drawingml/2006/main" xmlns:r="http://schemas.openxmlformats.org/officeDocument/2006/relationships" xmlns="http://schemas.openxmlformats.org/drawingml/2006/spreadsheetDrawing">
  <twoCellAnchor editAs="oneCell">
    <from>
      <col>0</col>
      <colOff>395111</colOff>
      <row>8</row>
      <rowOff>140590</rowOff>
    </from>
    <to>
      <col>1</col>
      <colOff>2273</colOff>
      <row>9</row>
      <rowOff>29632</rowOff>
    </to>
    <pic>
      <nvPicPr>
        <cNvPr id="5" name="Imagen 4"/>
        <cNvPicPr>
          <a:picLocks noChangeAspect="1"/>
        </cNvPicPr>
      </nvPicPr>
      <blipFill rotWithShape="1">
        <a:blip r:embed="rId4"/>
        <a:srcRect r="4356" b="75451"/>
        <a:stretch>
          <a:fillRect/>
        </a:stretch>
      </blipFill>
      <spPr>
        <a:xfrm>
          <a:off x="395111" y="3734690"/>
          <a:ext cx="826362" cy="676442"/>
        </a:xfrm>
        <a:prstGeom prst="rect">
          <avLst/>
        </a:prstGeom>
        <a:ln>
          <a:prstDash val="solid"/>
        </a:ln>
      </spPr>
    </pic>
    <clientData/>
  </twoCellAnchor>
  <twoCellAnchor editAs="oneCell">
    <from>
      <col>0</col>
      <colOff>488244</colOff>
      <row>10</row>
      <rowOff>213078</rowOff>
    </from>
    <to>
      <col>1</col>
      <colOff>3526</colOff>
      <row>11</row>
      <rowOff>95957</rowOff>
    </to>
    <pic>
      <nvPicPr>
        <cNvPr id="6" name="Imagen 5"/>
        <cNvPicPr>
          <a:picLocks noChangeAspect="1"/>
        </cNvPicPr>
      </nvPicPr>
      <blipFill rotWithShape="1">
        <a:blip r:embed="rId5"/>
        <a:srcRect t="74007"/>
        <a:stretch>
          <a:fillRect/>
        </a:stretch>
      </blipFill>
      <spPr>
        <a:xfrm>
          <a:off x="488244" y="5229578"/>
          <a:ext cx="734482" cy="670279"/>
        </a:xfrm>
        <a:prstGeom prst="rect">
          <avLst/>
        </a:prstGeom>
        <a:ln>
          <a:prstDash val="solid"/>
        </a:ln>
      </spPr>
    </pic>
    <clientData/>
  </twoCellAnchor>
  <twoCellAnchor editAs="oneCell">
    <from>
      <col>0</col>
      <colOff>433212</colOff>
      <row>9</row>
      <rowOff>59265</rowOff>
    </from>
    <to>
      <col>1</col>
      <colOff>630</colOff>
      <row>10</row>
      <rowOff>108655</rowOff>
    </to>
    <pic>
      <nvPicPr>
        <cNvPr id="7" name="Imagen 6"/>
        <cNvPicPr>
          <a:picLocks noChangeAspect="1"/>
        </cNvPicPr>
      </nvPicPr>
      <blipFill rotWithShape="1">
        <a:blip r:embed="rId6"/>
        <a:srcRect t="24549" b="50180"/>
        <a:stretch>
          <a:fillRect/>
        </a:stretch>
      </blipFill>
      <spPr>
        <a:xfrm>
          <a:off x="433212" y="4440765"/>
          <a:ext cx="786618" cy="684390"/>
        </a:xfrm>
        <a:prstGeom prst="rect">
          <avLst/>
        </a:prstGeom>
        <a:ln>
          <a:prstDash val="solid"/>
        </a:ln>
      </spPr>
    </pic>
    <clientData/>
  </twoCellAnchor>
  <twoCellAnchor editAs="oneCell">
    <from>
      <col>6</col>
      <colOff>1031125</colOff>
      <row>11</row>
      <rowOff>71966</rowOff>
    </from>
    <to>
      <col>7</col>
      <colOff>749301</colOff>
      <row>12</row>
      <rowOff>141112</rowOff>
    </to>
    <pic>
      <nvPicPr>
        <cNvPr id="8" name="Imagen 7"/>
        <cNvPicPr>
          <a:picLocks noChangeAspect="1"/>
        </cNvPicPr>
      </nvPicPr>
      <blipFill rotWithShape="1">
        <a:blip r:embed="rId7"/>
        <a:srcRect l="12925" t="75693"/>
        <a:stretch>
          <a:fillRect/>
        </a:stretch>
      </blipFill>
      <spPr>
        <a:xfrm>
          <a:off x="8219325" y="5875866"/>
          <a:ext cx="784976" cy="704146"/>
        </a:xfrm>
        <a:prstGeom prst="rect">
          <avLst/>
        </a:prstGeom>
        <a:ln>
          <a:prstDash val="solid"/>
        </a:ln>
      </spPr>
    </pic>
    <clientData/>
  </twoCellAnchor>
  <twoCellAnchor editAs="oneCell">
    <from>
      <col>6</col>
      <colOff>1046370</colOff>
      <row>7</row>
      <rowOff>152400</rowOff>
    </from>
    <to>
      <col>8</col>
      <colOff>2789</colOff>
      <row>8</row>
      <rowOff>643468</rowOff>
    </to>
    <pic>
      <nvPicPr>
        <cNvPr id="9" name="Imagen 8"/>
        <cNvPicPr>
          <a:picLocks noChangeAspect="1"/>
        </cNvPicPr>
      </nvPicPr>
      <blipFill rotWithShape="1">
        <a:blip r:embed="rId8"/>
        <a:srcRect l="11564" b="75480"/>
        <a:stretch>
          <a:fillRect/>
        </a:stretch>
      </blipFill>
      <spPr>
        <a:xfrm>
          <a:off x="8234570" y="3530600"/>
          <a:ext cx="848719" cy="706968"/>
        </a:xfrm>
        <a:prstGeom prst="rect">
          <avLst/>
        </a:prstGeom>
        <a:ln>
          <a:prstDash val="solid"/>
        </a:ln>
      </spPr>
    </pic>
    <clientData/>
  </twoCellAnchor>
  <twoCellAnchor editAs="oneCell">
    <from>
      <col>6</col>
      <colOff>1035050</colOff>
      <row>8</row>
      <rowOff>783168</rowOff>
    </from>
    <to>
      <col>8</col>
      <colOff>1960</colOff>
      <row>9</row>
      <rowOff>627943</rowOff>
    </to>
    <pic>
      <nvPicPr>
        <cNvPr id="10" name="Imagen 9"/>
        <cNvPicPr>
          <a:picLocks noChangeAspect="1"/>
        </cNvPicPr>
      </nvPicPr>
      <blipFill rotWithShape="1">
        <a:blip r:embed="rId9"/>
        <a:srcRect l="8163" t="27506" b="49467"/>
        <a:stretch>
          <a:fillRect/>
        </a:stretch>
      </blipFill>
      <spPr>
        <a:xfrm>
          <a:off x="8223250" y="4377268"/>
          <a:ext cx="859210" cy="632175"/>
        </a:xfrm>
        <a:prstGeom prst="rect">
          <avLst/>
        </a:prstGeom>
        <a:ln>
          <a:prstDash val="solid"/>
        </a:ln>
      </spPr>
    </pic>
    <clientData/>
  </twoCellAnchor>
  <twoCellAnchor editAs="oneCell">
    <from>
      <col>6</col>
      <colOff>1016001</colOff>
      <row>10</row>
      <rowOff>69480</rowOff>
    </from>
    <to>
      <col>7</col>
      <colOff>737287</colOff>
      <row>10</row>
      <rowOff>733778</rowOff>
    </to>
    <pic>
      <nvPicPr>
        <cNvPr id="11" name="Imagen 10"/>
        <cNvPicPr>
          <a:picLocks noChangeAspect="1"/>
        </cNvPicPr>
      </nvPicPr>
      <blipFill rotWithShape="1">
        <a:blip r:embed="rId10"/>
        <a:srcRect l="10204" t="50746" b="25586"/>
        <a:stretch>
          <a:fillRect/>
        </a:stretch>
      </blipFill>
      <spPr>
        <a:xfrm>
          <a:off x="8204201" y="5085980"/>
          <a:ext cx="788086" cy="664298"/>
        </a:xfrm>
        <a:prstGeom prst="rect">
          <avLst/>
        </a:prstGeom>
        <a:ln>
          <a:prstDash val="solid"/>
        </a:ln>
      </spPr>
    </pic>
    <clientData/>
  </twoCellAnchor>
  <twoCellAnchor editAs="oneCell">
    <from>
      <col>0</col>
      <colOff>565526</colOff>
      <row>18</row>
      <rowOff>474425</rowOff>
    </from>
    <to>
      <col>1</col>
      <colOff>13088</colOff>
      <row>19</row>
      <rowOff>479728</rowOff>
    </to>
    <pic>
      <nvPicPr>
        <cNvPr id="20" name="Imagen 19"/>
        <cNvPicPr>
          <a:picLocks noChangeAspect="1"/>
        </cNvPicPr>
      </nvPicPr>
      <blipFill rotWithShape="1">
        <a:blip r:embed="rId11"/>
        <a:srcRect t="81929"/>
        <a:stretch>
          <a:fillRect/>
        </a:stretch>
      </blipFill>
      <spPr>
        <a:xfrm>
          <a:off x="565526" y="9796225"/>
          <a:ext cx="666762" cy="589503"/>
        </a:xfrm>
        <a:prstGeom prst="rect">
          <avLst/>
        </a:prstGeom>
        <a:ln>
          <a:prstDash val="solid"/>
        </a:ln>
      </spPr>
    </pic>
    <clientData/>
  </twoCellAnchor>
  <twoCellAnchor editAs="oneCell">
    <from>
      <col>0</col>
      <colOff>535456</colOff>
      <row>14</row>
      <rowOff>130504</rowOff>
    </from>
    <to>
      <col>1</col>
      <colOff>3675</colOff>
      <row>15</row>
      <rowOff>474427</rowOff>
    </to>
    <pic>
      <nvPicPr>
        <cNvPr id="21" name="Imagen 20"/>
        <cNvPicPr>
          <a:picLocks noChangeAspect="1"/>
        </cNvPicPr>
      </nvPicPr>
      <blipFill rotWithShape="1">
        <a:blip r:embed="rId12"/>
        <a:srcRect b="83184"/>
        <a:stretch>
          <a:fillRect/>
        </a:stretch>
      </blipFill>
      <spPr>
        <a:xfrm>
          <a:off x="535456" y="7394904"/>
          <a:ext cx="687419" cy="547123"/>
        </a:xfrm>
        <a:prstGeom prst="rect">
          <avLst/>
        </a:prstGeom>
        <a:ln>
          <a:prstDash val="solid"/>
        </a:ln>
      </spPr>
    </pic>
    <clientData/>
  </twoCellAnchor>
  <twoCellAnchor editAs="oneCell">
    <from>
      <col>0</col>
      <colOff>557351</colOff>
      <row>15</row>
      <rowOff>481724</rowOff>
    </from>
    <to>
      <col>1</col>
      <colOff>4913</colOff>
      <row>16</row>
      <rowOff>459827</rowOff>
    </to>
    <pic>
      <nvPicPr>
        <cNvPr id="22" name="Imagen 21"/>
        <cNvPicPr>
          <a:picLocks noChangeAspect="1"/>
        </cNvPicPr>
      </nvPicPr>
      <blipFill rotWithShape="1">
        <a:blip r:embed="rId13"/>
        <a:srcRect t="22860" b="59904"/>
        <a:stretch>
          <a:fillRect/>
        </a:stretch>
      </blipFill>
      <spPr>
        <a:xfrm>
          <a:off x="557351" y="7949324"/>
          <a:ext cx="666762" cy="562303"/>
        </a:xfrm>
        <a:prstGeom prst="rect">
          <avLst/>
        </a:prstGeom>
        <a:ln>
          <a:prstDash val="solid"/>
        </a:ln>
      </spPr>
    </pic>
    <clientData/>
  </twoCellAnchor>
  <twoCellAnchor editAs="oneCell">
    <from>
      <col>0</col>
      <colOff>550054</colOff>
      <row>16</row>
      <rowOff>489023</rowOff>
    </from>
    <to>
      <col>1</col>
      <colOff>7000</colOff>
      <row>17</row>
      <rowOff>347537</rowOff>
    </to>
    <pic>
      <nvPicPr>
        <cNvPr id="23" name="Imagen 22"/>
        <cNvPicPr>
          <a:picLocks noChangeAspect="1"/>
        </cNvPicPr>
      </nvPicPr>
      <blipFill rotWithShape="1">
        <a:blip r:embed="rId14"/>
        <a:srcRect t="44349" b="39086"/>
        <a:stretch>
          <a:fillRect/>
        </a:stretch>
      </blipFill>
      <spPr>
        <a:xfrm>
          <a:off x="550054" y="8540823"/>
          <a:ext cx="676146" cy="544314"/>
        </a:xfrm>
        <a:prstGeom prst="rect">
          <avLst/>
        </a:prstGeom>
        <a:ln>
          <a:prstDash val="solid"/>
        </a:ln>
      </spPr>
    </pic>
    <clientData/>
  </twoCellAnchor>
  <twoCellAnchor editAs="oneCell">
    <from>
      <col>0</col>
      <colOff>564651</colOff>
      <row>17</row>
      <rowOff>467127</rowOff>
    </from>
    <to>
      <col>1</col>
      <colOff>12213</colOff>
      <row>18</row>
      <rowOff>423334</rowOff>
    </to>
    <pic>
      <nvPicPr>
        <cNvPr id="24" name="Imagen 23"/>
        <cNvPicPr>
          <a:picLocks noChangeAspect="1"/>
        </cNvPicPr>
      </nvPicPr>
      <blipFill rotWithShape="1">
        <a:blip r:embed="rId15"/>
        <a:srcRect t="63600" b="19835"/>
        <a:stretch>
          <a:fillRect/>
        </a:stretch>
      </blipFill>
      <spPr>
        <a:xfrm>
          <a:off x="564651" y="9204727"/>
          <a:ext cx="666762" cy="540407"/>
        </a:xfrm>
        <a:prstGeom prst="rect">
          <avLst/>
        </a:prstGeom>
        <a:ln>
          <a:prstDash val="solid"/>
        </a:ln>
      </spPr>
    </pic>
    <clientData/>
  </twoCellAnchor>
  <twoCellAnchor editAs="oneCell">
    <from>
      <col>7</col>
      <colOff>326277</colOff>
      <row>17</row>
      <rowOff>65128</rowOff>
    </from>
    <to>
      <col>8</col>
      <colOff>3640</colOff>
      <row>18</row>
      <rowOff>523446</rowOff>
    </to>
    <pic>
      <nvPicPr>
        <cNvPr id="30" name="Imagen 29"/>
        <cNvPicPr>
          <a:picLocks noChangeAspect="1"/>
        </cNvPicPr>
      </nvPicPr>
      <blipFill rotWithShape="1">
        <a:blip r:embed="rId16"/>
        <a:srcRect t="428" b="68467"/>
        <a:stretch>
          <a:fillRect/>
        </a:stretch>
      </blipFill>
      <spPr>
        <a:xfrm>
          <a:off x="8581277" y="8802728"/>
          <a:ext cx="502863" cy="1042518"/>
        </a:xfrm>
        <a:prstGeom prst="rect">
          <avLst/>
        </a:prstGeom>
        <a:ln>
          <a:prstDash val="solid"/>
        </a:ln>
      </spPr>
    </pic>
    <clientData/>
  </twoCellAnchor>
  <twoCellAnchor editAs="oneCell">
    <from>
      <col>10</col>
      <colOff>239289</colOff>
      <row>17</row>
      <rowOff>99888</rowOff>
    </from>
    <to>
      <col>11</col>
      <colOff>5067</colOff>
      <row>18</row>
      <rowOff>413821</rowOff>
    </to>
    <pic>
      <nvPicPr>
        <cNvPr id="31" name="Imagen 30"/>
        <cNvPicPr>
          <a:picLocks noChangeAspect="1"/>
        </cNvPicPr>
      </nvPicPr>
      <blipFill rotWithShape="1">
        <a:blip r:embed="rId17"/>
        <a:srcRect b="71356"/>
        <a:stretch>
          <a:fillRect/>
        </a:stretch>
      </blipFill>
      <spPr>
        <a:xfrm>
          <a:off x="10970789" y="8837488"/>
          <a:ext cx="591278" cy="898133"/>
        </a:xfrm>
        <a:prstGeom prst="rect">
          <avLst/>
        </a:prstGeom>
        <a:ln>
          <a:prstDash val="solid"/>
        </a:ln>
      </spPr>
    </pic>
    <clientData/>
  </twoCellAnchor>
  <twoCellAnchor editAs="oneCell">
    <from>
      <col>10</col>
      <colOff>248994</colOff>
      <row>19</row>
      <rowOff>99889</rowOff>
    </from>
    <to>
      <col>11</col>
      <colOff>2072</colOff>
      <row>19</row>
      <rowOff>520843</rowOff>
    </to>
    <pic>
      <nvPicPr>
        <cNvPr id="32" name="Imagen 31"/>
        <cNvPicPr>
          <a:picLocks noChangeAspect="1"/>
        </cNvPicPr>
      </nvPicPr>
      <blipFill rotWithShape="1">
        <a:blip r:embed="rId18"/>
        <a:srcRect t="30153" b="56434"/>
        <a:stretch>
          <a:fillRect/>
        </a:stretch>
      </blipFill>
      <spPr>
        <a:xfrm>
          <a:off x="10980494" y="10005889"/>
          <a:ext cx="578578" cy="420954"/>
        </a:xfrm>
        <a:prstGeom prst="rect">
          <avLst/>
        </a:prstGeom>
        <a:ln>
          <a:prstDash val="solid"/>
        </a:ln>
      </spPr>
    </pic>
    <clientData/>
  </twoCellAnchor>
  <twoCellAnchor editAs="oneCell">
    <from>
      <col>10</col>
      <colOff>258698</colOff>
      <row>23</row>
      <rowOff>49943</rowOff>
    </from>
    <to>
      <col>11</col>
      <colOff>4880</colOff>
      <row>23</row>
      <rowOff>468108</rowOff>
    </to>
    <pic>
      <nvPicPr>
        <cNvPr id="33" name="Imagen 32"/>
        <cNvPicPr>
          <a:picLocks noChangeAspect="1"/>
        </cNvPicPr>
      </nvPicPr>
      <blipFill rotWithShape="1">
        <a:blip r:embed="rId19"/>
        <a:srcRect t="86677"/>
        <a:stretch>
          <a:fillRect/>
        </a:stretch>
      </blipFill>
      <spPr>
        <a:xfrm>
          <a:off x="10990198" y="12292743"/>
          <a:ext cx="571682" cy="418165"/>
        </a:xfrm>
        <a:prstGeom prst="rect">
          <avLst/>
        </a:prstGeom>
        <a:ln>
          <a:prstDash val="solid"/>
        </a:ln>
      </spPr>
    </pic>
    <clientData/>
  </twoCellAnchor>
  <twoCellAnchor editAs="oneCell">
    <from>
      <col>10</col>
      <colOff>254132</colOff>
      <row>20</row>
      <rowOff>42809</rowOff>
    </from>
    <to>
      <col>11</col>
      <colOff>314</colOff>
      <row>20</row>
      <rowOff>463764</rowOff>
    </to>
    <pic>
      <nvPicPr>
        <cNvPr id="34" name="Imagen 33"/>
        <cNvPicPr>
          <a:picLocks noChangeAspect="1"/>
        </cNvPicPr>
      </nvPicPr>
      <blipFill rotWithShape="1">
        <a:blip r:embed="rId20"/>
        <a:srcRect t="43629" b="42959"/>
        <a:stretch>
          <a:fillRect/>
        </a:stretch>
      </blipFill>
      <spPr>
        <a:xfrm>
          <a:off x="10985632" y="10533009"/>
          <a:ext cx="571682" cy="420955"/>
        </a:xfrm>
        <a:prstGeom prst="rect">
          <avLst/>
        </a:prstGeom>
        <a:ln>
          <a:prstDash val="solid"/>
        </a:ln>
      </spPr>
    </pic>
    <clientData/>
  </twoCellAnchor>
  <twoCellAnchor editAs="oneCell">
    <from>
      <col>10</col>
      <colOff>254131</colOff>
      <row>21</row>
      <rowOff>21406</rowOff>
    </from>
    <to>
      <col>11</col>
      <colOff>313</colOff>
      <row>21</row>
      <rowOff>435226</rowOff>
    </to>
    <pic>
      <nvPicPr>
        <cNvPr id="35" name="Imagen 34"/>
        <cNvPicPr>
          <a:picLocks noChangeAspect="1"/>
        </cNvPicPr>
      </nvPicPr>
      <blipFill rotWithShape="1">
        <a:blip r:embed="rId21"/>
        <a:srcRect t="57723" b="29092"/>
        <a:stretch>
          <a:fillRect/>
        </a:stretch>
      </blipFill>
      <spPr>
        <a:xfrm>
          <a:off x="10985631" y="11095806"/>
          <a:ext cx="571682" cy="413820"/>
        </a:xfrm>
        <a:prstGeom prst="rect">
          <avLst/>
        </a:prstGeom>
        <a:ln>
          <a:prstDash val="solid"/>
        </a:ln>
      </spPr>
    </pic>
    <clientData/>
  </twoCellAnchor>
  <twoCellAnchor editAs="oneCell">
    <from>
      <col>10</col>
      <colOff>246997</colOff>
      <row>22</row>
      <rowOff>45377</rowOff>
    </from>
    <to>
      <col>11</col>
      <colOff>75</colOff>
      <row>22</row>
      <rowOff>463764</rowOff>
    </to>
    <pic>
      <nvPicPr>
        <cNvPr id="36" name="Imagen 35"/>
        <cNvPicPr>
          <a:picLocks noChangeAspect="1"/>
        </cNvPicPr>
      </nvPicPr>
      <blipFill rotWithShape="1">
        <a:blip r:embed="rId22"/>
        <a:srcRect t="71218" b="15451"/>
        <a:stretch>
          <a:fillRect/>
        </a:stretch>
      </blipFill>
      <spPr>
        <a:xfrm>
          <a:off x="10978497" y="11703977"/>
          <a:ext cx="578578" cy="418387"/>
        </a:xfrm>
        <a:prstGeom prst="rect">
          <avLst/>
        </a:prstGeom>
        <a:ln>
          <a:prstDash val="solid"/>
        </a:ln>
      </spPr>
    </pic>
    <clientData/>
  </twoCellAnchor>
  <twoCellAnchor editAs="oneCell">
    <from>
      <col>13</col>
      <colOff>375919</colOff>
      <row>17</row>
      <rowOff>35675</rowOff>
    </from>
    <to>
      <col>13</col>
      <colOff>792962</colOff>
      <row>17</row>
      <rowOff>508000</rowOff>
    </to>
    <pic>
      <nvPicPr>
        <cNvPr id="37" name="Imagen 36"/>
        <cNvPicPr>
          <a:picLocks noChangeAspect="1"/>
        </cNvPicPr>
      </nvPicPr>
      <blipFill rotWithShape="1">
        <a:blip r:embed="rId23"/>
        <a:srcRect l="3328" b="86531"/>
        <a:stretch>
          <a:fillRect/>
        </a:stretch>
      </blipFill>
      <spPr>
        <a:xfrm>
          <a:off x="13622019" y="8773275"/>
          <a:ext cx="417043" cy="472325"/>
        </a:xfrm>
        <a:prstGeom prst="rect">
          <avLst/>
        </a:prstGeom>
        <a:ln>
          <a:prstDash val="solid"/>
        </a:ln>
      </spPr>
    </pic>
    <clientData/>
  </twoCellAnchor>
  <twoCellAnchor editAs="oneCell">
    <from>
      <col>13</col>
      <colOff>355139</colOff>
      <row>18</row>
      <rowOff>10160</rowOff>
    </from>
    <to>
      <col>13</col>
      <colOff>795020</colOff>
      <row>22</row>
      <rowOff>473065</rowOff>
    </to>
    <pic>
      <nvPicPr>
        <cNvPr id="38" name="Imagen 37"/>
        <cNvPicPr>
          <a:picLocks noChangeAspect="1"/>
        </cNvPicPr>
      </nvPicPr>
      <blipFill rotWithShape="1">
        <a:blip r:embed="rId24"/>
        <a:srcRect t="19585" r="1233"/>
        <a:stretch>
          <a:fillRect/>
        </a:stretch>
      </blipFill>
      <spPr>
        <a:xfrm>
          <a:off x="13601239" y="9331960"/>
          <a:ext cx="439881" cy="2799705"/>
        </a:xfrm>
        <a:prstGeom prst="rect">
          <avLst/>
        </a:prstGeom>
        <a:ln>
          <a:prstDash val="solid"/>
        </a:ln>
      </spPr>
    </pic>
    <clientData/>
  </twoCellAnchor>
  <twoCellAnchor editAs="oneCell">
    <from>
      <col>13</col>
      <colOff>635000</colOff>
      <row>26</row>
      <rowOff>1499494</rowOff>
    </from>
    <to>
      <col>16</col>
      <colOff>119944</colOff>
      <row>29</row>
      <rowOff>331326</rowOff>
    </to>
    <pic>
      <nvPicPr>
        <cNvPr id="39" name="Imagen 38"/>
        <cNvPicPr>
          <a:picLocks noChangeAspect="1"/>
        </cNvPicPr>
      </nvPicPr>
      <blipFill>
        <a:blip r:embed="rId25"/>
        <a:stretch>
          <a:fillRect/>
        </a:stretch>
      </blipFill>
      <spPr>
        <a:xfrm>
          <a:off x="13881100" y="15291694"/>
          <a:ext cx="2342444" cy="1041632"/>
        </a:xfrm>
        <a:prstGeom prst="rect">
          <avLst/>
        </a:prstGeom>
        <a:ln>
          <a:prstDash val="solid"/>
        </a:ln>
      </spPr>
    </pic>
    <clientData/>
  </twoCellAnchor>
  <twoCellAnchor editAs="oneCell">
    <from>
      <col>7</col>
      <colOff>313001</colOff>
      <row>19</row>
      <rowOff>42900</rowOff>
    </from>
    <to>
      <col>7</col>
      <colOff>814148</colOff>
      <row>21</row>
      <rowOff>520047</rowOff>
    </to>
    <pic>
      <nvPicPr>
        <cNvPr id="41" name="Imagen 40"/>
        <cNvPicPr>
          <a:picLocks noChangeAspect="1"/>
        </cNvPicPr>
      </nvPicPr>
      <blipFill rotWithShape="1">
        <a:blip r:embed="rId26"/>
        <a:srcRect t="50911"/>
        <a:stretch>
          <a:fillRect/>
        </a:stretch>
      </blipFill>
      <spPr>
        <a:xfrm>
          <a:off x="8568001" y="9948900"/>
          <a:ext cx="501147" cy="1645547"/>
        </a:xfrm>
        <a:prstGeom prst="rect">
          <avLst/>
        </a:prstGeom>
        <a:ln>
          <a:prstDash val="solid"/>
        </a:ln>
      </spPr>
    </pic>
    <clientData/>
  </twoCellAnchor>
  <oneCellAnchor>
    <from>
      <col>0</col>
      <colOff>82825</colOff>
      <row>0</row>
      <rowOff>348043</rowOff>
    </from>
    <ext cx="1170154" cy="248857"/>
    <pic>
      <nvPicPr>
        <cNvPr id="2" name="Picture 1"/>
        <cNvPicPr>
          <a:picLocks noChangeAspect="1"/>
        </cNvPicPr>
      </nvPicPr>
      <blipFill>
        <a:blip r:embed="rId1"/>
        <a:stretch>
          <a:fillRect/>
        </a:stretch>
      </blipFill>
      <spPr>
        <a:xfrm>
          <a:off x="82825" y="348043"/>
          <a:ext cx="1170154" cy="248857"/>
        </a:xfrm>
        <a:prstGeom prst="rect">
          <avLst/>
        </a:prstGeom>
        <a:ln>
          <a:prstDash val="solid"/>
        </a:ln>
      </spPr>
    </pic>
    <clientData/>
  </oneCellAnchor>
  <oneCellAnchor>
    <from>
      <col>0</col>
      <colOff>120925</colOff>
      <row>0</row>
      <rowOff>348043</rowOff>
    </from>
    <ext cx="1170154" cy="248857"/>
    <pic>
      <nvPicPr>
        <cNvPr id="3" name="Picture 1"/>
        <cNvPicPr>
          <a:picLocks noChangeAspect="1"/>
        </cNvPicPr>
      </nvPicPr>
      <blipFill>
        <a:blip r:embed="rId2"/>
        <a:stretch>
          <a:fillRect/>
        </a:stretch>
      </blipFill>
      <spPr>
        <a:xfrm>
          <a:off x="120925" y="348043"/>
          <a:ext cx="1170154" cy="248857"/>
        </a:xfrm>
        <a:prstGeom prst="rect">
          <avLst/>
        </a:prstGeom>
        <a:ln>
          <a:prstDash val="solid"/>
        </a:ln>
      </spPr>
    </pic>
    <clientData/>
  </oneCellAnchor>
  <oneCellAnchor>
    <from>
      <col>4</col>
      <colOff>1567744</colOff>
      <row>0</row>
      <rowOff>141111</rowOff>
    </from>
    <ext cx="651209" cy="660734"/>
    <pic>
      <nvPicPr>
        <cNvPr id="4" name="Picture 104"/>
        <cNvPicPr>
          <a:picLocks noChangeAspect="1"/>
        </cNvPicPr>
      </nvPicPr>
      <blipFill>
        <a:blip r:embed="rId3"/>
        <a:stretch>
          <a:fillRect/>
        </a:stretch>
      </blipFill>
      <spPr>
        <a:xfrm>
          <a:off x="5873044" y="141111"/>
          <a:ext cx="651209" cy="660734"/>
        </a:xfrm>
        <a:prstGeom prst="rect">
          <avLst/>
        </a:prstGeom>
        <a:ln>
          <a:prstDash val="solid"/>
        </a:ln>
      </spPr>
    </pic>
    <clientData/>
  </oneCellAnchor>
</wsDr>
</file>

<file path=xl/drawings/drawing9.xml><?xml version="1.0" encoding="utf-8"?>
<wsDr xmlns:a="http://schemas.openxmlformats.org/drawingml/2006/main" xmlns:r="http://schemas.openxmlformats.org/officeDocument/2006/relationships"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noChangeAspect="1" noChangeArrowheads="1"/>
        </cNvPicPr>
      </nvPicPr>
      <blipFill>
        <a:blip r:embed="rId2"/>
        <a:srcRect/>
        <a:stretch>
          <a:fillRect/>
        </a:stretch>
      </blipFill>
      <spPr bwMode="auto">
        <a:xfrm>
          <a:off x="0" y="23469600"/>
          <a:ext cx="5080000" cy="0"/>
        </a:xfrm>
        <a:prstGeom prst="rect">
          <avLst/>
        </a:prstGeom>
        <a:noFill/>
        <a:l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noChangeAspect="1" noChangeArrowheads="1"/>
        </cNvPicPr>
      </nvPicPr>
      <blipFill>
        <a:blip r:embed="rId3"/>
        <a:srcRect/>
        <a:stretch>
          <a:fillRect/>
        </a:stretch>
      </blipFill>
      <spPr bwMode="auto">
        <a:xfrm>
          <a:off x="6550827" y="20760"/>
          <a:ext cx="1759130" cy="1213961"/>
        </a:xfrm>
        <a:prstGeom prst="rect">
          <avLst/>
        </a:prstGeom>
        <a:noFill/>
        <a:l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noChangeAspect="1" noChangeArrowheads="1"/>
        </cNvPicPr>
      </nvPicPr>
      <blipFill rotWithShape="1">
        <a:blip cstate="print" r:embed="rId4"/>
        <a:srcRect t="13306" b="14345"/>
        <a:stretch>
          <a:fillRect/>
        </a:stretch>
      </blipFill>
      <spPr bwMode="auto">
        <a:xfrm rot="5400000">
          <a:off x="2478463" y="3304569"/>
          <a:ext cx="3317590" cy="582545"/>
        </a:xfrm>
        <a:prstGeom prst="rect">
          <avLst/>
        </a:prstGeom>
        <a:noFill/>
        <a:l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noChangeAspect="1" noChangeArrowheads="1"/>
        </cNvPicPr>
      </nvPicPr>
      <blipFill>
        <a:blip cstate="print" r:embed="rId5"/>
        <a:srcRect/>
        <a:stretch>
          <a:fillRect/>
        </a:stretch>
      </blipFill>
      <spPr bwMode="auto">
        <a:xfrm>
          <a:off x="659306" y="5651499"/>
          <a:ext cx="1134378" cy="1125460"/>
        </a:xfrm>
        <a:prstGeom prst="rect">
          <avLst/>
        </a:prstGeom>
        <a:noFill/>
        <a:l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noChangeAspect="1" noChangeArrowheads="1"/>
        </cNvPicPr>
      </nvPicPr>
      <blipFill>
        <a:blip cstate="print" r:embed="rId6"/>
        <a:srcRect/>
        <a:stretch>
          <a:fillRect/>
        </a:stretch>
      </blipFill>
      <spPr bwMode="auto">
        <a:xfrm>
          <a:off x="10943166" y="8138594"/>
          <a:ext cx="999067" cy="874172"/>
        </a:xfrm>
        <a:prstGeom prst="rect">
          <avLst/>
        </a:prstGeom>
        <a:noFill/>
        <a:ln>
          <a:prstDash val="solid"/>
        </a:ln>
      </spPr>
    </pic>
    <clientData/>
  </twoCellAnchor>
  <oneCellAnchor>
    <from>
      <col>0</col>
      <colOff>252158</colOff>
      <row>0</row>
      <rowOff>455813</rowOff>
    </from>
    <ext cx="1638731" cy="348509"/>
    <pic>
      <nvPicPr>
        <cNvPr id="2" name="Picture 1"/>
        <cNvPicPr>
          <a:picLocks noChangeAspect="1"/>
        </cNvPicPr>
      </nvPicPr>
      <blipFill>
        <a:blip r:embed="rId1"/>
        <a:stretch>
          <a:fillRect/>
        </a:stretch>
      </blipFill>
      <spPr>
        <a:xfrm>
          <a:off x="252158" y="455813"/>
          <a:ext cx="1638731" cy="348509"/>
        </a:xfrm>
        <a:prstGeom prst="rect">
          <avLst/>
        </a:prstGeom>
        <a:ln>
          <a:prstDash val="solid"/>
        </a:ln>
      </spPr>
    </pic>
    <clientData/>
  </oneCellAnchor>
</wsDr>
</file>

<file path=xl/drawings/drawing10.xml><?xml version="1.0" encoding="utf-8"?>
<wsDr xmlns:a="http://schemas.openxmlformats.org/drawingml/2006/main" xmlns:r="http://schemas.openxmlformats.org/officeDocument/2006/relationships" xmlns="http://schemas.openxmlformats.org/drawingml/2006/spreadsheetDrawing">
  <twoCellAnchor editAs="oneCell">
    <from>
      <col>0</col>
      <colOff>395111</colOff>
      <row>8</row>
      <rowOff>140590</rowOff>
    </from>
    <to>
      <col>1</col>
      <colOff>2273</colOff>
      <row>9</row>
      <rowOff>29632</rowOff>
    </to>
    <pic>
      <nvPicPr>
        <cNvPr id="5" name="Imagen 4"/>
        <cNvPicPr>
          <a:picLocks noChangeAspect="1"/>
        </cNvPicPr>
      </nvPicPr>
      <blipFill rotWithShape="1">
        <a:blip r:embed="rId4"/>
        <a:srcRect r="4356" b="75451"/>
        <a:stretch>
          <a:fillRect/>
        </a:stretch>
      </blipFill>
      <spPr>
        <a:xfrm>
          <a:off x="395111" y="3734690"/>
          <a:ext cx="826362" cy="676442"/>
        </a:xfrm>
        <a:prstGeom prst="rect">
          <avLst/>
        </a:prstGeom>
        <a:ln>
          <a:prstDash val="solid"/>
        </a:ln>
      </spPr>
    </pic>
    <clientData/>
  </twoCellAnchor>
  <twoCellAnchor editAs="oneCell">
    <from>
      <col>0</col>
      <colOff>488244</colOff>
      <row>10</row>
      <rowOff>213078</rowOff>
    </from>
    <to>
      <col>1</col>
      <colOff>3526</colOff>
      <row>11</row>
      <rowOff>95957</rowOff>
    </to>
    <pic>
      <nvPicPr>
        <cNvPr id="6" name="Imagen 5"/>
        <cNvPicPr>
          <a:picLocks noChangeAspect="1"/>
        </cNvPicPr>
      </nvPicPr>
      <blipFill rotWithShape="1">
        <a:blip r:embed="rId5"/>
        <a:srcRect t="74007"/>
        <a:stretch>
          <a:fillRect/>
        </a:stretch>
      </blipFill>
      <spPr>
        <a:xfrm>
          <a:off x="488244" y="5229578"/>
          <a:ext cx="734482" cy="670279"/>
        </a:xfrm>
        <a:prstGeom prst="rect">
          <avLst/>
        </a:prstGeom>
        <a:ln>
          <a:prstDash val="solid"/>
        </a:ln>
      </spPr>
    </pic>
    <clientData/>
  </twoCellAnchor>
  <twoCellAnchor editAs="oneCell">
    <from>
      <col>0</col>
      <colOff>433212</colOff>
      <row>9</row>
      <rowOff>59265</rowOff>
    </from>
    <to>
      <col>1</col>
      <colOff>630</colOff>
      <row>10</row>
      <rowOff>108655</rowOff>
    </to>
    <pic>
      <nvPicPr>
        <cNvPr id="7" name="Imagen 6"/>
        <cNvPicPr>
          <a:picLocks noChangeAspect="1"/>
        </cNvPicPr>
      </nvPicPr>
      <blipFill rotWithShape="1">
        <a:blip r:embed="rId6"/>
        <a:srcRect t="24549" b="50180"/>
        <a:stretch>
          <a:fillRect/>
        </a:stretch>
      </blipFill>
      <spPr>
        <a:xfrm>
          <a:off x="433212" y="4440765"/>
          <a:ext cx="786618" cy="684390"/>
        </a:xfrm>
        <a:prstGeom prst="rect">
          <avLst/>
        </a:prstGeom>
        <a:ln>
          <a:prstDash val="solid"/>
        </a:ln>
      </spPr>
    </pic>
    <clientData/>
  </twoCellAnchor>
  <twoCellAnchor editAs="oneCell">
    <from>
      <col>6</col>
      <colOff>1031125</colOff>
      <row>11</row>
      <rowOff>71966</rowOff>
    </from>
    <to>
      <col>7</col>
      <colOff>749301</colOff>
      <row>12</row>
      <rowOff>141112</rowOff>
    </to>
    <pic>
      <nvPicPr>
        <cNvPr id="8" name="Imagen 7"/>
        <cNvPicPr>
          <a:picLocks noChangeAspect="1"/>
        </cNvPicPr>
      </nvPicPr>
      <blipFill rotWithShape="1">
        <a:blip r:embed="rId7"/>
        <a:srcRect l="12925" t="75693"/>
        <a:stretch>
          <a:fillRect/>
        </a:stretch>
      </blipFill>
      <spPr>
        <a:xfrm>
          <a:off x="8219325" y="5875866"/>
          <a:ext cx="784976" cy="704146"/>
        </a:xfrm>
        <a:prstGeom prst="rect">
          <avLst/>
        </a:prstGeom>
        <a:ln>
          <a:prstDash val="solid"/>
        </a:ln>
      </spPr>
    </pic>
    <clientData/>
  </twoCellAnchor>
  <twoCellAnchor editAs="oneCell">
    <from>
      <col>6</col>
      <colOff>1046370</colOff>
      <row>7</row>
      <rowOff>152400</rowOff>
    </from>
    <to>
      <col>8</col>
      <colOff>2789</colOff>
      <row>8</row>
      <rowOff>643468</rowOff>
    </to>
    <pic>
      <nvPicPr>
        <cNvPr id="9" name="Imagen 8"/>
        <cNvPicPr>
          <a:picLocks noChangeAspect="1"/>
        </cNvPicPr>
      </nvPicPr>
      <blipFill rotWithShape="1">
        <a:blip r:embed="rId8"/>
        <a:srcRect l="11564" b="75480"/>
        <a:stretch>
          <a:fillRect/>
        </a:stretch>
      </blipFill>
      <spPr>
        <a:xfrm>
          <a:off x="8234570" y="3530600"/>
          <a:ext cx="848719" cy="706968"/>
        </a:xfrm>
        <a:prstGeom prst="rect">
          <avLst/>
        </a:prstGeom>
        <a:ln>
          <a:prstDash val="solid"/>
        </a:ln>
      </spPr>
    </pic>
    <clientData/>
  </twoCellAnchor>
  <twoCellAnchor editAs="oneCell">
    <from>
      <col>6</col>
      <colOff>1035050</colOff>
      <row>8</row>
      <rowOff>783168</rowOff>
    </from>
    <to>
      <col>8</col>
      <colOff>1960</colOff>
      <row>9</row>
      <rowOff>627943</rowOff>
    </to>
    <pic>
      <nvPicPr>
        <cNvPr id="10" name="Imagen 9"/>
        <cNvPicPr>
          <a:picLocks noChangeAspect="1"/>
        </cNvPicPr>
      </nvPicPr>
      <blipFill rotWithShape="1">
        <a:blip r:embed="rId9"/>
        <a:srcRect l="8163" t="27506" b="49467"/>
        <a:stretch>
          <a:fillRect/>
        </a:stretch>
      </blipFill>
      <spPr>
        <a:xfrm>
          <a:off x="8223250" y="4377268"/>
          <a:ext cx="859210" cy="632175"/>
        </a:xfrm>
        <a:prstGeom prst="rect">
          <avLst/>
        </a:prstGeom>
        <a:ln>
          <a:prstDash val="solid"/>
        </a:ln>
      </spPr>
    </pic>
    <clientData/>
  </twoCellAnchor>
  <twoCellAnchor editAs="oneCell">
    <from>
      <col>6</col>
      <colOff>1016001</colOff>
      <row>10</row>
      <rowOff>69480</rowOff>
    </from>
    <to>
      <col>7</col>
      <colOff>737287</colOff>
      <row>10</row>
      <rowOff>733778</rowOff>
    </to>
    <pic>
      <nvPicPr>
        <cNvPr id="11" name="Imagen 10"/>
        <cNvPicPr>
          <a:picLocks noChangeAspect="1"/>
        </cNvPicPr>
      </nvPicPr>
      <blipFill rotWithShape="1">
        <a:blip r:embed="rId10"/>
        <a:srcRect l="10204" t="50746" b="25586"/>
        <a:stretch>
          <a:fillRect/>
        </a:stretch>
      </blipFill>
      <spPr>
        <a:xfrm>
          <a:off x="8204201" y="5085980"/>
          <a:ext cx="788086" cy="664298"/>
        </a:xfrm>
        <a:prstGeom prst="rect">
          <avLst/>
        </a:prstGeom>
        <a:ln>
          <a:prstDash val="solid"/>
        </a:ln>
      </spPr>
    </pic>
    <clientData/>
  </twoCellAnchor>
  <twoCellAnchor editAs="oneCell">
    <from>
      <col>0</col>
      <colOff>565526</colOff>
      <row>18</row>
      <rowOff>474425</rowOff>
    </from>
    <to>
      <col>1</col>
      <colOff>13088</colOff>
      <row>19</row>
      <rowOff>479728</rowOff>
    </to>
    <pic>
      <nvPicPr>
        <cNvPr id="20" name="Imagen 19"/>
        <cNvPicPr>
          <a:picLocks noChangeAspect="1"/>
        </cNvPicPr>
      </nvPicPr>
      <blipFill rotWithShape="1">
        <a:blip r:embed="rId11"/>
        <a:srcRect t="81929"/>
        <a:stretch>
          <a:fillRect/>
        </a:stretch>
      </blipFill>
      <spPr>
        <a:xfrm>
          <a:off x="565526" y="9796225"/>
          <a:ext cx="666762" cy="589503"/>
        </a:xfrm>
        <a:prstGeom prst="rect">
          <avLst/>
        </a:prstGeom>
        <a:ln>
          <a:prstDash val="solid"/>
        </a:ln>
      </spPr>
    </pic>
    <clientData/>
  </twoCellAnchor>
  <twoCellAnchor editAs="oneCell">
    <from>
      <col>0</col>
      <colOff>535456</colOff>
      <row>14</row>
      <rowOff>130504</rowOff>
    </from>
    <to>
      <col>1</col>
      <colOff>3675</colOff>
      <row>15</row>
      <rowOff>474427</rowOff>
    </to>
    <pic>
      <nvPicPr>
        <cNvPr id="21" name="Imagen 20"/>
        <cNvPicPr>
          <a:picLocks noChangeAspect="1"/>
        </cNvPicPr>
      </nvPicPr>
      <blipFill rotWithShape="1">
        <a:blip r:embed="rId12"/>
        <a:srcRect b="83184"/>
        <a:stretch>
          <a:fillRect/>
        </a:stretch>
      </blipFill>
      <spPr>
        <a:xfrm>
          <a:off x="535456" y="7394904"/>
          <a:ext cx="687419" cy="547123"/>
        </a:xfrm>
        <a:prstGeom prst="rect">
          <avLst/>
        </a:prstGeom>
        <a:ln>
          <a:prstDash val="solid"/>
        </a:ln>
      </spPr>
    </pic>
    <clientData/>
  </twoCellAnchor>
  <twoCellAnchor editAs="oneCell">
    <from>
      <col>0</col>
      <colOff>557351</colOff>
      <row>15</row>
      <rowOff>481724</rowOff>
    </from>
    <to>
      <col>1</col>
      <colOff>4913</colOff>
      <row>16</row>
      <rowOff>459827</rowOff>
    </to>
    <pic>
      <nvPicPr>
        <cNvPr id="22" name="Imagen 21"/>
        <cNvPicPr>
          <a:picLocks noChangeAspect="1"/>
        </cNvPicPr>
      </nvPicPr>
      <blipFill rotWithShape="1">
        <a:blip r:embed="rId13"/>
        <a:srcRect t="22860" b="59904"/>
        <a:stretch>
          <a:fillRect/>
        </a:stretch>
      </blipFill>
      <spPr>
        <a:xfrm>
          <a:off x="557351" y="7949324"/>
          <a:ext cx="666762" cy="562303"/>
        </a:xfrm>
        <a:prstGeom prst="rect">
          <avLst/>
        </a:prstGeom>
        <a:ln>
          <a:prstDash val="solid"/>
        </a:ln>
      </spPr>
    </pic>
    <clientData/>
  </twoCellAnchor>
  <twoCellAnchor editAs="oneCell">
    <from>
      <col>0</col>
      <colOff>550054</colOff>
      <row>16</row>
      <rowOff>489023</rowOff>
    </from>
    <to>
      <col>1</col>
      <colOff>7000</colOff>
      <row>17</row>
      <rowOff>347537</rowOff>
    </to>
    <pic>
      <nvPicPr>
        <cNvPr id="23" name="Imagen 22"/>
        <cNvPicPr>
          <a:picLocks noChangeAspect="1"/>
        </cNvPicPr>
      </nvPicPr>
      <blipFill rotWithShape="1">
        <a:blip r:embed="rId14"/>
        <a:srcRect t="44349" b="39086"/>
        <a:stretch>
          <a:fillRect/>
        </a:stretch>
      </blipFill>
      <spPr>
        <a:xfrm>
          <a:off x="550054" y="8540823"/>
          <a:ext cx="676146" cy="544314"/>
        </a:xfrm>
        <a:prstGeom prst="rect">
          <avLst/>
        </a:prstGeom>
        <a:ln>
          <a:prstDash val="solid"/>
        </a:ln>
      </spPr>
    </pic>
    <clientData/>
  </twoCellAnchor>
  <twoCellAnchor editAs="oneCell">
    <from>
      <col>0</col>
      <colOff>564651</colOff>
      <row>17</row>
      <rowOff>467127</rowOff>
    </from>
    <to>
      <col>1</col>
      <colOff>12213</colOff>
      <row>18</row>
      <rowOff>423334</rowOff>
    </to>
    <pic>
      <nvPicPr>
        <cNvPr id="24" name="Imagen 23"/>
        <cNvPicPr>
          <a:picLocks noChangeAspect="1"/>
        </cNvPicPr>
      </nvPicPr>
      <blipFill rotWithShape="1">
        <a:blip r:embed="rId15"/>
        <a:srcRect t="63600" b="19835"/>
        <a:stretch>
          <a:fillRect/>
        </a:stretch>
      </blipFill>
      <spPr>
        <a:xfrm>
          <a:off x="564651" y="9204727"/>
          <a:ext cx="666762" cy="540407"/>
        </a:xfrm>
        <a:prstGeom prst="rect">
          <avLst/>
        </a:prstGeom>
        <a:ln>
          <a:prstDash val="solid"/>
        </a:ln>
      </spPr>
    </pic>
    <clientData/>
  </twoCellAnchor>
  <twoCellAnchor editAs="oneCell">
    <from>
      <col>7</col>
      <colOff>326277</colOff>
      <row>17</row>
      <rowOff>65128</rowOff>
    </from>
    <to>
      <col>8</col>
      <colOff>3640</colOff>
      <row>18</row>
      <rowOff>523446</rowOff>
    </to>
    <pic>
      <nvPicPr>
        <cNvPr id="30" name="Imagen 29"/>
        <cNvPicPr>
          <a:picLocks noChangeAspect="1"/>
        </cNvPicPr>
      </nvPicPr>
      <blipFill rotWithShape="1">
        <a:blip r:embed="rId16"/>
        <a:srcRect t="428" b="68467"/>
        <a:stretch>
          <a:fillRect/>
        </a:stretch>
      </blipFill>
      <spPr>
        <a:xfrm>
          <a:off x="8581277" y="8802728"/>
          <a:ext cx="502863" cy="1042518"/>
        </a:xfrm>
        <a:prstGeom prst="rect">
          <avLst/>
        </a:prstGeom>
        <a:ln>
          <a:prstDash val="solid"/>
        </a:ln>
      </spPr>
    </pic>
    <clientData/>
  </twoCellAnchor>
  <twoCellAnchor editAs="oneCell">
    <from>
      <col>10</col>
      <colOff>239289</colOff>
      <row>17</row>
      <rowOff>99888</rowOff>
    </from>
    <to>
      <col>11</col>
      <colOff>5067</colOff>
      <row>18</row>
      <rowOff>413821</rowOff>
    </to>
    <pic>
      <nvPicPr>
        <cNvPr id="31" name="Imagen 30"/>
        <cNvPicPr>
          <a:picLocks noChangeAspect="1"/>
        </cNvPicPr>
      </nvPicPr>
      <blipFill rotWithShape="1">
        <a:blip r:embed="rId17"/>
        <a:srcRect b="71356"/>
        <a:stretch>
          <a:fillRect/>
        </a:stretch>
      </blipFill>
      <spPr>
        <a:xfrm>
          <a:off x="10970789" y="8837488"/>
          <a:ext cx="591278" cy="898133"/>
        </a:xfrm>
        <a:prstGeom prst="rect">
          <avLst/>
        </a:prstGeom>
        <a:ln>
          <a:prstDash val="solid"/>
        </a:ln>
      </spPr>
    </pic>
    <clientData/>
  </twoCellAnchor>
  <twoCellAnchor editAs="oneCell">
    <from>
      <col>10</col>
      <colOff>248994</colOff>
      <row>19</row>
      <rowOff>99889</rowOff>
    </from>
    <to>
      <col>11</col>
      <colOff>2072</colOff>
      <row>19</row>
      <rowOff>520843</rowOff>
    </to>
    <pic>
      <nvPicPr>
        <cNvPr id="32" name="Imagen 31"/>
        <cNvPicPr>
          <a:picLocks noChangeAspect="1"/>
        </cNvPicPr>
      </nvPicPr>
      <blipFill rotWithShape="1">
        <a:blip r:embed="rId18"/>
        <a:srcRect t="30153" b="56434"/>
        <a:stretch>
          <a:fillRect/>
        </a:stretch>
      </blipFill>
      <spPr>
        <a:xfrm>
          <a:off x="10980494" y="10005889"/>
          <a:ext cx="578578" cy="420954"/>
        </a:xfrm>
        <a:prstGeom prst="rect">
          <avLst/>
        </a:prstGeom>
        <a:ln>
          <a:prstDash val="solid"/>
        </a:ln>
      </spPr>
    </pic>
    <clientData/>
  </twoCellAnchor>
  <twoCellAnchor editAs="oneCell">
    <from>
      <col>10</col>
      <colOff>258698</colOff>
      <row>23</row>
      <rowOff>49943</rowOff>
    </from>
    <to>
      <col>11</col>
      <colOff>4880</colOff>
      <row>23</row>
      <rowOff>468108</rowOff>
    </to>
    <pic>
      <nvPicPr>
        <cNvPr id="33" name="Imagen 32"/>
        <cNvPicPr>
          <a:picLocks noChangeAspect="1"/>
        </cNvPicPr>
      </nvPicPr>
      <blipFill rotWithShape="1">
        <a:blip r:embed="rId19"/>
        <a:srcRect t="86677"/>
        <a:stretch>
          <a:fillRect/>
        </a:stretch>
      </blipFill>
      <spPr>
        <a:xfrm>
          <a:off x="10990198" y="12292743"/>
          <a:ext cx="571682" cy="418165"/>
        </a:xfrm>
        <a:prstGeom prst="rect">
          <avLst/>
        </a:prstGeom>
        <a:ln>
          <a:prstDash val="solid"/>
        </a:ln>
      </spPr>
    </pic>
    <clientData/>
  </twoCellAnchor>
  <twoCellAnchor editAs="oneCell">
    <from>
      <col>10</col>
      <colOff>254132</colOff>
      <row>20</row>
      <rowOff>42809</rowOff>
    </from>
    <to>
      <col>11</col>
      <colOff>314</colOff>
      <row>20</row>
      <rowOff>463764</rowOff>
    </to>
    <pic>
      <nvPicPr>
        <cNvPr id="34" name="Imagen 33"/>
        <cNvPicPr>
          <a:picLocks noChangeAspect="1"/>
        </cNvPicPr>
      </nvPicPr>
      <blipFill rotWithShape="1">
        <a:blip r:embed="rId20"/>
        <a:srcRect t="43629" b="42959"/>
        <a:stretch>
          <a:fillRect/>
        </a:stretch>
      </blipFill>
      <spPr>
        <a:xfrm>
          <a:off x="10985632" y="10533009"/>
          <a:ext cx="571682" cy="420955"/>
        </a:xfrm>
        <a:prstGeom prst="rect">
          <avLst/>
        </a:prstGeom>
        <a:ln>
          <a:prstDash val="solid"/>
        </a:ln>
      </spPr>
    </pic>
    <clientData/>
  </twoCellAnchor>
  <twoCellAnchor editAs="oneCell">
    <from>
      <col>10</col>
      <colOff>254131</colOff>
      <row>21</row>
      <rowOff>21406</rowOff>
    </from>
    <to>
      <col>11</col>
      <colOff>313</colOff>
      <row>21</row>
      <rowOff>435226</rowOff>
    </to>
    <pic>
      <nvPicPr>
        <cNvPr id="35" name="Imagen 34"/>
        <cNvPicPr>
          <a:picLocks noChangeAspect="1"/>
        </cNvPicPr>
      </nvPicPr>
      <blipFill rotWithShape="1">
        <a:blip r:embed="rId21"/>
        <a:srcRect t="57723" b="29092"/>
        <a:stretch>
          <a:fillRect/>
        </a:stretch>
      </blipFill>
      <spPr>
        <a:xfrm>
          <a:off x="10985631" y="11095806"/>
          <a:ext cx="571682" cy="413820"/>
        </a:xfrm>
        <a:prstGeom prst="rect">
          <avLst/>
        </a:prstGeom>
        <a:ln>
          <a:prstDash val="solid"/>
        </a:ln>
      </spPr>
    </pic>
    <clientData/>
  </twoCellAnchor>
  <twoCellAnchor editAs="oneCell">
    <from>
      <col>10</col>
      <colOff>246997</colOff>
      <row>22</row>
      <rowOff>45377</rowOff>
    </from>
    <to>
      <col>11</col>
      <colOff>75</colOff>
      <row>22</row>
      <rowOff>463764</rowOff>
    </to>
    <pic>
      <nvPicPr>
        <cNvPr id="36" name="Imagen 35"/>
        <cNvPicPr>
          <a:picLocks noChangeAspect="1"/>
        </cNvPicPr>
      </nvPicPr>
      <blipFill rotWithShape="1">
        <a:blip r:embed="rId22"/>
        <a:srcRect t="71218" b="15451"/>
        <a:stretch>
          <a:fillRect/>
        </a:stretch>
      </blipFill>
      <spPr>
        <a:xfrm>
          <a:off x="10978497" y="11703977"/>
          <a:ext cx="578578" cy="418387"/>
        </a:xfrm>
        <a:prstGeom prst="rect">
          <avLst/>
        </a:prstGeom>
        <a:ln>
          <a:prstDash val="solid"/>
        </a:ln>
      </spPr>
    </pic>
    <clientData/>
  </twoCellAnchor>
  <twoCellAnchor editAs="oneCell">
    <from>
      <col>13</col>
      <colOff>375919</colOff>
      <row>17</row>
      <rowOff>35675</rowOff>
    </from>
    <to>
      <col>13</col>
      <colOff>792962</colOff>
      <row>17</row>
      <rowOff>508000</rowOff>
    </to>
    <pic>
      <nvPicPr>
        <cNvPr id="37" name="Imagen 36"/>
        <cNvPicPr>
          <a:picLocks noChangeAspect="1"/>
        </cNvPicPr>
      </nvPicPr>
      <blipFill rotWithShape="1">
        <a:blip r:embed="rId23"/>
        <a:srcRect l="3328" b="86531"/>
        <a:stretch>
          <a:fillRect/>
        </a:stretch>
      </blipFill>
      <spPr>
        <a:xfrm>
          <a:off x="13622019" y="8773275"/>
          <a:ext cx="417043" cy="472325"/>
        </a:xfrm>
        <a:prstGeom prst="rect">
          <avLst/>
        </a:prstGeom>
        <a:ln>
          <a:prstDash val="solid"/>
        </a:ln>
      </spPr>
    </pic>
    <clientData/>
  </twoCellAnchor>
  <twoCellAnchor editAs="oneCell">
    <from>
      <col>13</col>
      <colOff>355139</colOff>
      <row>18</row>
      <rowOff>10160</rowOff>
    </from>
    <to>
      <col>13</col>
      <colOff>795020</colOff>
      <row>22</row>
      <rowOff>473065</rowOff>
    </to>
    <pic>
      <nvPicPr>
        <cNvPr id="38" name="Imagen 37"/>
        <cNvPicPr>
          <a:picLocks noChangeAspect="1"/>
        </cNvPicPr>
      </nvPicPr>
      <blipFill rotWithShape="1">
        <a:blip r:embed="rId24"/>
        <a:srcRect t="19585" r="1233"/>
        <a:stretch>
          <a:fillRect/>
        </a:stretch>
      </blipFill>
      <spPr>
        <a:xfrm>
          <a:off x="13601239" y="9331960"/>
          <a:ext cx="439881" cy="2799705"/>
        </a:xfrm>
        <a:prstGeom prst="rect">
          <avLst/>
        </a:prstGeom>
        <a:ln>
          <a:prstDash val="solid"/>
        </a:ln>
      </spPr>
    </pic>
    <clientData/>
  </twoCellAnchor>
  <twoCellAnchor editAs="oneCell">
    <from>
      <col>13</col>
      <colOff>635000</colOff>
      <row>26</row>
      <rowOff>1499494</rowOff>
    </from>
    <to>
      <col>16</col>
      <colOff>119944</colOff>
      <row>29</row>
      <rowOff>331326</rowOff>
    </to>
    <pic>
      <nvPicPr>
        <cNvPr id="39" name="Imagen 38"/>
        <cNvPicPr>
          <a:picLocks noChangeAspect="1"/>
        </cNvPicPr>
      </nvPicPr>
      <blipFill>
        <a:blip r:embed="rId25"/>
        <a:stretch>
          <a:fillRect/>
        </a:stretch>
      </blipFill>
      <spPr>
        <a:xfrm>
          <a:off x="13881100" y="15291694"/>
          <a:ext cx="2342444" cy="1041632"/>
        </a:xfrm>
        <a:prstGeom prst="rect">
          <avLst/>
        </a:prstGeom>
        <a:ln>
          <a:prstDash val="solid"/>
        </a:ln>
      </spPr>
    </pic>
    <clientData/>
  </twoCellAnchor>
  <twoCellAnchor editAs="oneCell">
    <from>
      <col>7</col>
      <colOff>313001</colOff>
      <row>19</row>
      <rowOff>42900</rowOff>
    </from>
    <to>
      <col>7</col>
      <colOff>814148</colOff>
      <row>21</row>
      <rowOff>520047</rowOff>
    </to>
    <pic>
      <nvPicPr>
        <cNvPr id="41" name="Imagen 40"/>
        <cNvPicPr>
          <a:picLocks noChangeAspect="1"/>
        </cNvPicPr>
      </nvPicPr>
      <blipFill rotWithShape="1">
        <a:blip r:embed="rId26"/>
        <a:srcRect t="50911"/>
        <a:stretch>
          <a:fillRect/>
        </a:stretch>
      </blipFill>
      <spPr>
        <a:xfrm>
          <a:off x="8568001" y="9948900"/>
          <a:ext cx="501147" cy="1645547"/>
        </a:xfrm>
        <a:prstGeom prst="rect">
          <avLst/>
        </a:prstGeom>
        <a:ln>
          <a:prstDash val="solid"/>
        </a:ln>
      </spPr>
    </pic>
    <clientData/>
  </twoCellAnchor>
  <oneCellAnchor>
    <from>
      <col>0</col>
      <colOff>82825</colOff>
      <row>0</row>
      <rowOff>348043</rowOff>
    </from>
    <ext cx="1170154" cy="248857"/>
    <pic>
      <nvPicPr>
        <cNvPr id="2" name="Picture 1"/>
        <cNvPicPr>
          <a:picLocks noChangeAspect="1"/>
        </cNvPicPr>
      </nvPicPr>
      <blipFill>
        <a:blip r:embed="rId1"/>
        <a:stretch>
          <a:fillRect/>
        </a:stretch>
      </blipFill>
      <spPr>
        <a:xfrm>
          <a:off x="82825" y="348043"/>
          <a:ext cx="1170154" cy="248857"/>
        </a:xfrm>
        <a:prstGeom prst="rect">
          <avLst/>
        </a:prstGeom>
        <a:ln>
          <a:prstDash val="solid"/>
        </a:ln>
      </spPr>
    </pic>
    <clientData/>
  </oneCellAnchor>
  <oneCellAnchor>
    <from>
      <col>0</col>
      <colOff>120925</colOff>
      <row>0</row>
      <rowOff>348043</rowOff>
    </from>
    <ext cx="1170154" cy="248857"/>
    <pic>
      <nvPicPr>
        <cNvPr id="3" name="Picture 1"/>
        <cNvPicPr>
          <a:picLocks noChangeAspect="1"/>
        </cNvPicPr>
      </nvPicPr>
      <blipFill>
        <a:blip r:embed="rId2"/>
        <a:stretch>
          <a:fillRect/>
        </a:stretch>
      </blipFill>
      <spPr>
        <a:xfrm>
          <a:off x="120925" y="348043"/>
          <a:ext cx="1170154" cy="248857"/>
        </a:xfrm>
        <a:prstGeom prst="rect">
          <avLst/>
        </a:prstGeom>
        <a:ln>
          <a:prstDash val="solid"/>
        </a:ln>
      </spPr>
    </pic>
    <clientData/>
  </oneCellAnchor>
  <oneCellAnchor>
    <from>
      <col>4</col>
      <colOff>1567744</colOff>
      <row>0</row>
      <rowOff>141111</rowOff>
    </from>
    <ext cx="651209" cy="660734"/>
    <pic>
      <nvPicPr>
        <cNvPr id="4" name="Picture 104"/>
        <cNvPicPr>
          <a:picLocks noChangeAspect="1"/>
        </cNvPicPr>
      </nvPicPr>
      <blipFill>
        <a:blip r:embed="rId3"/>
        <a:stretch>
          <a:fillRect/>
        </a:stretch>
      </blipFill>
      <spPr>
        <a:xfrm>
          <a:off x="5873044" y="141111"/>
          <a:ext cx="651209" cy="660734"/>
        </a:xfrm>
        <a:prstGeom prst="rect">
          <avLst/>
        </a:prstGeom>
        <a:ln>
          <a:prstDash val="solid"/>
        </a:ln>
      </spPr>
    </pic>
    <clientData/>
  </oneCellAnchor>
</wsDr>
</file>

<file path=xl/drawings/drawing11.xml><?xml version="1.0" encoding="utf-8"?>
<wsDr xmlns:a="http://schemas.openxmlformats.org/drawingml/2006/main" xmlns:r="http://schemas.openxmlformats.org/officeDocument/2006/relationships"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noChangeAspect="1" noChangeArrowheads="1"/>
        </cNvPicPr>
      </nvPicPr>
      <blipFill>
        <a:blip r:embed="rId2"/>
        <a:srcRect/>
        <a:stretch>
          <a:fillRect/>
        </a:stretch>
      </blipFill>
      <spPr bwMode="auto">
        <a:xfrm>
          <a:off x="0" y="23469600"/>
          <a:ext cx="5080000" cy="0"/>
        </a:xfrm>
        <a:prstGeom prst="rect">
          <avLst/>
        </a:prstGeom>
        <a:noFill/>
        <a:l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noChangeAspect="1" noChangeArrowheads="1"/>
        </cNvPicPr>
      </nvPicPr>
      <blipFill>
        <a:blip r:embed="rId3"/>
        <a:srcRect/>
        <a:stretch>
          <a:fillRect/>
        </a:stretch>
      </blipFill>
      <spPr bwMode="auto">
        <a:xfrm>
          <a:off x="6550827" y="20760"/>
          <a:ext cx="1759130" cy="1213961"/>
        </a:xfrm>
        <a:prstGeom prst="rect">
          <avLst/>
        </a:prstGeom>
        <a:noFill/>
        <a:l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noChangeAspect="1" noChangeArrowheads="1"/>
        </cNvPicPr>
      </nvPicPr>
      <blipFill rotWithShape="1">
        <a:blip cstate="print" r:embed="rId4"/>
        <a:srcRect t="13306" b="14345"/>
        <a:stretch>
          <a:fillRect/>
        </a:stretch>
      </blipFill>
      <spPr bwMode="auto">
        <a:xfrm rot="5400000">
          <a:off x="2478463" y="3304569"/>
          <a:ext cx="3317590" cy="582545"/>
        </a:xfrm>
        <a:prstGeom prst="rect">
          <avLst/>
        </a:prstGeom>
        <a:noFill/>
        <a:l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noChangeAspect="1" noChangeArrowheads="1"/>
        </cNvPicPr>
      </nvPicPr>
      <blipFill>
        <a:blip cstate="print" r:embed="rId5"/>
        <a:srcRect/>
        <a:stretch>
          <a:fillRect/>
        </a:stretch>
      </blipFill>
      <spPr bwMode="auto">
        <a:xfrm>
          <a:off x="659306" y="5651499"/>
          <a:ext cx="1134378" cy="1125460"/>
        </a:xfrm>
        <a:prstGeom prst="rect">
          <avLst/>
        </a:prstGeom>
        <a:noFill/>
        <a:l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noChangeAspect="1" noChangeArrowheads="1"/>
        </cNvPicPr>
      </nvPicPr>
      <blipFill>
        <a:blip cstate="print" r:embed="rId6"/>
        <a:srcRect/>
        <a:stretch>
          <a:fillRect/>
        </a:stretch>
      </blipFill>
      <spPr bwMode="auto">
        <a:xfrm>
          <a:off x="10943166" y="8138594"/>
          <a:ext cx="999067" cy="874172"/>
        </a:xfrm>
        <a:prstGeom prst="rect">
          <avLst/>
        </a:prstGeom>
        <a:noFill/>
        <a:ln>
          <a:prstDash val="solid"/>
        </a:ln>
      </spPr>
    </pic>
    <clientData/>
  </twoCellAnchor>
  <oneCellAnchor>
    <from>
      <col>0</col>
      <colOff>252158</colOff>
      <row>0</row>
      <rowOff>455813</rowOff>
    </from>
    <ext cx="1638731" cy="348509"/>
    <pic>
      <nvPicPr>
        <cNvPr id="2" name="Picture 1"/>
        <cNvPicPr>
          <a:picLocks noChangeAspect="1"/>
        </cNvPicPr>
      </nvPicPr>
      <blipFill>
        <a:blip r:embed="rId1"/>
        <a:stretch>
          <a:fillRect/>
        </a:stretch>
      </blipFill>
      <spPr>
        <a:xfrm>
          <a:off x="252158" y="455813"/>
          <a:ext cx="1638731" cy="348509"/>
        </a:xfrm>
        <a:prstGeom prst="rect">
          <avLst/>
        </a:prstGeom>
        <a:ln>
          <a:prstDash val="solid"/>
        </a:ln>
      </spPr>
    </pic>
    <clientData/>
  </oneCellAnchor>
</wsDr>
</file>

<file path=xl/drawings/drawing12.xml><?xml version="1.0" encoding="utf-8"?>
<wsDr xmlns:a="http://schemas.openxmlformats.org/drawingml/2006/main" xmlns:r="http://schemas.openxmlformats.org/officeDocument/2006/relationships" xmlns="http://schemas.openxmlformats.org/drawingml/2006/spreadsheetDrawing">
  <twoCellAnchor editAs="oneCell">
    <from>
      <col>0</col>
      <colOff>395111</colOff>
      <row>8</row>
      <rowOff>140590</rowOff>
    </from>
    <to>
      <col>1</col>
      <colOff>2273</colOff>
      <row>9</row>
      <rowOff>29632</rowOff>
    </to>
    <pic>
      <nvPicPr>
        <cNvPr id="5" name="Imagen 4"/>
        <cNvPicPr>
          <a:picLocks noChangeAspect="1"/>
        </cNvPicPr>
      </nvPicPr>
      <blipFill rotWithShape="1">
        <a:blip r:embed="rId4"/>
        <a:srcRect r="4356" b="75451"/>
        <a:stretch>
          <a:fillRect/>
        </a:stretch>
      </blipFill>
      <spPr>
        <a:xfrm>
          <a:off x="395111" y="3734690"/>
          <a:ext cx="826362" cy="676442"/>
        </a:xfrm>
        <a:prstGeom prst="rect">
          <avLst/>
        </a:prstGeom>
        <a:ln>
          <a:prstDash val="solid"/>
        </a:ln>
      </spPr>
    </pic>
    <clientData/>
  </twoCellAnchor>
  <twoCellAnchor editAs="oneCell">
    <from>
      <col>0</col>
      <colOff>488244</colOff>
      <row>10</row>
      <rowOff>213078</rowOff>
    </from>
    <to>
      <col>1</col>
      <colOff>3526</colOff>
      <row>11</row>
      <rowOff>95957</rowOff>
    </to>
    <pic>
      <nvPicPr>
        <cNvPr id="6" name="Imagen 5"/>
        <cNvPicPr>
          <a:picLocks noChangeAspect="1"/>
        </cNvPicPr>
      </nvPicPr>
      <blipFill rotWithShape="1">
        <a:blip r:embed="rId5"/>
        <a:srcRect t="74007"/>
        <a:stretch>
          <a:fillRect/>
        </a:stretch>
      </blipFill>
      <spPr>
        <a:xfrm>
          <a:off x="488244" y="5229578"/>
          <a:ext cx="734482" cy="670279"/>
        </a:xfrm>
        <a:prstGeom prst="rect">
          <avLst/>
        </a:prstGeom>
        <a:ln>
          <a:prstDash val="solid"/>
        </a:ln>
      </spPr>
    </pic>
    <clientData/>
  </twoCellAnchor>
  <twoCellAnchor editAs="oneCell">
    <from>
      <col>0</col>
      <colOff>433212</colOff>
      <row>9</row>
      <rowOff>59265</rowOff>
    </from>
    <to>
      <col>1</col>
      <colOff>630</colOff>
      <row>10</row>
      <rowOff>108655</rowOff>
    </to>
    <pic>
      <nvPicPr>
        <cNvPr id="7" name="Imagen 6"/>
        <cNvPicPr>
          <a:picLocks noChangeAspect="1"/>
        </cNvPicPr>
      </nvPicPr>
      <blipFill rotWithShape="1">
        <a:blip r:embed="rId6"/>
        <a:srcRect t="24549" b="50180"/>
        <a:stretch>
          <a:fillRect/>
        </a:stretch>
      </blipFill>
      <spPr>
        <a:xfrm>
          <a:off x="433212" y="4440765"/>
          <a:ext cx="786618" cy="684390"/>
        </a:xfrm>
        <a:prstGeom prst="rect">
          <avLst/>
        </a:prstGeom>
        <a:ln>
          <a:prstDash val="solid"/>
        </a:ln>
      </spPr>
    </pic>
    <clientData/>
  </twoCellAnchor>
  <twoCellAnchor editAs="oneCell">
    <from>
      <col>6</col>
      <colOff>1031125</colOff>
      <row>11</row>
      <rowOff>71966</rowOff>
    </from>
    <to>
      <col>8</col>
      <colOff>2541</colOff>
      <row>12</row>
      <rowOff>141112</rowOff>
    </to>
    <pic>
      <nvPicPr>
        <cNvPr id="8" name="Imagen 7"/>
        <cNvPicPr>
          <a:picLocks noChangeAspect="1"/>
        </cNvPicPr>
      </nvPicPr>
      <blipFill rotWithShape="1">
        <a:blip r:embed="rId7"/>
        <a:srcRect l="12925" t="75693"/>
        <a:stretch>
          <a:fillRect/>
        </a:stretch>
      </blipFill>
      <spPr>
        <a:xfrm>
          <a:off x="8219325" y="5875866"/>
          <a:ext cx="784976" cy="704146"/>
        </a:xfrm>
        <a:prstGeom prst="rect">
          <avLst/>
        </a:prstGeom>
        <a:ln>
          <a:prstDash val="solid"/>
        </a:ln>
      </spPr>
    </pic>
    <clientData/>
  </twoCellAnchor>
  <twoCellAnchor editAs="oneCell">
    <from>
      <col>6</col>
      <colOff>1046370</colOff>
      <row>7</row>
      <rowOff>152400</rowOff>
    </from>
    <to>
      <col>8</col>
      <colOff>2789</colOff>
      <row>8</row>
      <rowOff>643468</rowOff>
    </to>
    <pic>
      <nvPicPr>
        <cNvPr id="9" name="Imagen 8"/>
        <cNvPicPr>
          <a:picLocks noChangeAspect="1"/>
        </cNvPicPr>
      </nvPicPr>
      <blipFill rotWithShape="1">
        <a:blip r:embed="rId8"/>
        <a:srcRect l="11564" b="75480"/>
        <a:stretch>
          <a:fillRect/>
        </a:stretch>
      </blipFill>
      <spPr>
        <a:xfrm>
          <a:off x="8234570" y="3530600"/>
          <a:ext cx="848719" cy="706968"/>
        </a:xfrm>
        <a:prstGeom prst="rect">
          <avLst/>
        </a:prstGeom>
        <a:ln>
          <a:prstDash val="solid"/>
        </a:ln>
      </spPr>
    </pic>
    <clientData/>
  </twoCellAnchor>
  <twoCellAnchor editAs="oneCell">
    <from>
      <col>6</col>
      <colOff>1035050</colOff>
      <row>8</row>
      <rowOff>783168</rowOff>
    </from>
    <to>
      <col>8</col>
      <colOff>1960</colOff>
      <row>9</row>
      <rowOff>627943</rowOff>
    </to>
    <pic>
      <nvPicPr>
        <cNvPr id="10" name="Imagen 9"/>
        <cNvPicPr>
          <a:picLocks noChangeAspect="1"/>
        </cNvPicPr>
      </nvPicPr>
      <blipFill rotWithShape="1">
        <a:blip r:embed="rId9"/>
        <a:srcRect l="8163" t="27506" b="49467"/>
        <a:stretch>
          <a:fillRect/>
        </a:stretch>
      </blipFill>
      <spPr>
        <a:xfrm>
          <a:off x="8223250" y="4377268"/>
          <a:ext cx="859210" cy="632175"/>
        </a:xfrm>
        <a:prstGeom prst="rect">
          <avLst/>
        </a:prstGeom>
        <a:ln>
          <a:prstDash val="solid"/>
        </a:ln>
      </spPr>
    </pic>
    <clientData/>
  </twoCellAnchor>
  <twoCellAnchor editAs="oneCell">
    <from>
      <col>6</col>
      <colOff>1016001</colOff>
      <row>10</row>
      <rowOff>69480</rowOff>
    </from>
    <to>
      <col>7</col>
      <colOff>737287</colOff>
      <row>10</row>
      <rowOff>733778</rowOff>
    </to>
    <pic>
      <nvPicPr>
        <cNvPr id="11" name="Imagen 10"/>
        <cNvPicPr>
          <a:picLocks noChangeAspect="1"/>
        </cNvPicPr>
      </nvPicPr>
      <blipFill rotWithShape="1">
        <a:blip r:embed="rId10"/>
        <a:srcRect l="10204" t="50746" b="25586"/>
        <a:stretch>
          <a:fillRect/>
        </a:stretch>
      </blipFill>
      <spPr>
        <a:xfrm>
          <a:off x="8204201" y="5085980"/>
          <a:ext cx="788086" cy="664298"/>
        </a:xfrm>
        <a:prstGeom prst="rect">
          <avLst/>
        </a:prstGeom>
        <a:ln>
          <a:prstDash val="solid"/>
        </a:ln>
      </spPr>
    </pic>
    <clientData/>
  </twoCellAnchor>
  <twoCellAnchor editAs="oneCell">
    <from>
      <col>0</col>
      <colOff>565526</colOff>
      <row>18</row>
      <rowOff>474425</rowOff>
    </from>
    <to>
      <col>1</col>
      <colOff>13088</colOff>
      <row>19</row>
      <rowOff>479728</rowOff>
    </to>
    <pic>
      <nvPicPr>
        <cNvPr id="20" name="Imagen 19"/>
        <cNvPicPr>
          <a:picLocks noChangeAspect="1"/>
        </cNvPicPr>
      </nvPicPr>
      <blipFill rotWithShape="1">
        <a:blip r:embed="rId11"/>
        <a:srcRect t="81929"/>
        <a:stretch>
          <a:fillRect/>
        </a:stretch>
      </blipFill>
      <spPr>
        <a:xfrm>
          <a:off x="565526" y="9796225"/>
          <a:ext cx="666762" cy="589503"/>
        </a:xfrm>
        <a:prstGeom prst="rect">
          <avLst/>
        </a:prstGeom>
        <a:ln>
          <a:prstDash val="solid"/>
        </a:ln>
      </spPr>
    </pic>
    <clientData/>
  </twoCellAnchor>
  <twoCellAnchor editAs="oneCell">
    <from>
      <col>0</col>
      <colOff>535456</colOff>
      <row>14</row>
      <rowOff>130504</rowOff>
    </from>
    <to>
      <col>1</col>
      <colOff>3675</colOff>
      <row>15</row>
      <rowOff>474427</rowOff>
    </to>
    <pic>
      <nvPicPr>
        <cNvPr id="21" name="Imagen 20"/>
        <cNvPicPr>
          <a:picLocks noChangeAspect="1"/>
        </cNvPicPr>
      </nvPicPr>
      <blipFill rotWithShape="1">
        <a:blip r:embed="rId12"/>
        <a:srcRect b="83184"/>
        <a:stretch>
          <a:fillRect/>
        </a:stretch>
      </blipFill>
      <spPr>
        <a:xfrm>
          <a:off x="535456" y="7394904"/>
          <a:ext cx="687419" cy="547123"/>
        </a:xfrm>
        <a:prstGeom prst="rect">
          <avLst/>
        </a:prstGeom>
        <a:ln>
          <a:prstDash val="solid"/>
        </a:ln>
      </spPr>
    </pic>
    <clientData/>
  </twoCellAnchor>
  <twoCellAnchor editAs="oneCell">
    <from>
      <col>0</col>
      <colOff>557351</colOff>
      <row>15</row>
      <rowOff>481724</rowOff>
    </from>
    <to>
      <col>1</col>
      <colOff>4913</colOff>
      <row>16</row>
      <rowOff>459827</rowOff>
    </to>
    <pic>
      <nvPicPr>
        <cNvPr id="22" name="Imagen 21"/>
        <cNvPicPr>
          <a:picLocks noChangeAspect="1"/>
        </cNvPicPr>
      </nvPicPr>
      <blipFill rotWithShape="1">
        <a:blip r:embed="rId13"/>
        <a:srcRect t="22860" b="59904"/>
        <a:stretch>
          <a:fillRect/>
        </a:stretch>
      </blipFill>
      <spPr>
        <a:xfrm>
          <a:off x="557351" y="7949324"/>
          <a:ext cx="666762" cy="562303"/>
        </a:xfrm>
        <a:prstGeom prst="rect">
          <avLst/>
        </a:prstGeom>
        <a:ln>
          <a:prstDash val="solid"/>
        </a:ln>
      </spPr>
    </pic>
    <clientData/>
  </twoCellAnchor>
  <twoCellAnchor editAs="oneCell">
    <from>
      <col>0</col>
      <colOff>550054</colOff>
      <row>16</row>
      <rowOff>489023</rowOff>
    </from>
    <to>
      <col>1</col>
      <colOff>7000</colOff>
      <row>17</row>
      <rowOff>347537</rowOff>
    </to>
    <pic>
      <nvPicPr>
        <cNvPr id="23" name="Imagen 22"/>
        <cNvPicPr>
          <a:picLocks noChangeAspect="1"/>
        </cNvPicPr>
      </nvPicPr>
      <blipFill rotWithShape="1">
        <a:blip r:embed="rId14"/>
        <a:srcRect t="44349" b="39086"/>
        <a:stretch>
          <a:fillRect/>
        </a:stretch>
      </blipFill>
      <spPr>
        <a:xfrm>
          <a:off x="550054" y="8540823"/>
          <a:ext cx="676146" cy="544314"/>
        </a:xfrm>
        <a:prstGeom prst="rect">
          <avLst/>
        </a:prstGeom>
        <a:ln>
          <a:prstDash val="solid"/>
        </a:ln>
      </spPr>
    </pic>
    <clientData/>
  </twoCellAnchor>
  <twoCellAnchor editAs="oneCell">
    <from>
      <col>0</col>
      <colOff>564651</colOff>
      <row>17</row>
      <rowOff>467127</rowOff>
    </from>
    <to>
      <col>1</col>
      <colOff>12213</colOff>
      <row>18</row>
      <rowOff>423334</rowOff>
    </to>
    <pic>
      <nvPicPr>
        <cNvPr id="24" name="Imagen 23"/>
        <cNvPicPr>
          <a:picLocks noChangeAspect="1"/>
        </cNvPicPr>
      </nvPicPr>
      <blipFill rotWithShape="1">
        <a:blip r:embed="rId15"/>
        <a:srcRect t="63600" b="19835"/>
        <a:stretch>
          <a:fillRect/>
        </a:stretch>
      </blipFill>
      <spPr>
        <a:xfrm>
          <a:off x="564651" y="9204727"/>
          <a:ext cx="666762" cy="540407"/>
        </a:xfrm>
        <a:prstGeom prst="rect">
          <avLst/>
        </a:prstGeom>
        <a:ln>
          <a:prstDash val="solid"/>
        </a:ln>
      </spPr>
    </pic>
    <clientData/>
  </twoCellAnchor>
  <twoCellAnchor editAs="oneCell">
    <from>
      <col>7</col>
      <colOff>326277</colOff>
      <row>17</row>
      <rowOff>65128</rowOff>
    </from>
    <to>
      <col>8</col>
      <colOff>3640</colOff>
      <row>18</row>
      <rowOff>523446</rowOff>
    </to>
    <pic>
      <nvPicPr>
        <cNvPr id="30" name="Imagen 29"/>
        <cNvPicPr>
          <a:picLocks noChangeAspect="1"/>
        </cNvPicPr>
      </nvPicPr>
      <blipFill rotWithShape="1">
        <a:blip r:embed="rId16"/>
        <a:srcRect t="428" b="68467"/>
        <a:stretch>
          <a:fillRect/>
        </a:stretch>
      </blipFill>
      <spPr>
        <a:xfrm>
          <a:off x="8581277" y="8802728"/>
          <a:ext cx="502863" cy="1042518"/>
        </a:xfrm>
        <a:prstGeom prst="rect">
          <avLst/>
        </a:prstGeom>
        <a:ln>
          <a:prstDash val="solid"/>
        </a:ln>
      </spPr>
    </pic>
    <clientData/>
  </twoCellAnchor>
  <twoCellAnchor editAs="oneCell">
    <from>
      <col>10</col>
      <colOff>239289</colOff>
      <row>17</row>
      <rowOff>99888</rowOff>
    </from>
    <to>
      <col>10</col>
      <colOff>744207</colOff>
      <row>18</row>
      <rowOff>413821</rowOff>
    </to>
    <pic>
      <nvPicPr>
        <cNvPr id="31" name="Imagen 30"/>
        <cNvPicPr>
          <a:picLocks noChangeAspect="1"/>
        </cNvPicPr>
      </nvPicPr>
      <blipFill rotWithShape="1">
        <a:blip r:embed="rId17"/>
        <a:srcRect b="71356"/>
        <a:stretch>
          <a:fillRect/>
        </a:stretch>
      </blipFill>
      <spPr>
        <a:xfrm>
          <a:off x="10970789" y="8837488"/>
          <a:ext cx="591278" cy="898133"/>
        </a:xfrm>
        <a:prstGeom prst="rect">
          <avLst/>
        </a:prstGeom>
        <a:ln>
          <a:prstDash val="solid"/>
        </a:ln>
      </spPr>
    </pic>
    <clientData/>
  </twoCellAnchor>
  <twoCellAnchor editAs="oneCell">
    <from>
      <col>10</col>
      <colOff>248994</colOff>
      <row>19</row>
      <rowOff>99889</rowOff>
    </from>
    <to>
      <col>10</col>
      <colOff>741212</colOff>
      <row>19</row>
      <rowOff>520843</rowOff>
    </to>
    <pic>
      <nvPicPr>
        <cNvPr id="32" name="Imagen 31"/>
        <cNvPicPr>
          <a:picLocks noChangeAspect="1"/>
        </cNvPicPr>
      </nvPicPr>
      <blipFill rotWithShape="1">
        <a:blip r:embed="rId18"/>
        <a:srcRect t="30153" b="56434"/>
        <a:stretch>
          <a:fillRect/>
        </a:stretch>
      </blipFill>
      <spPr>
        <a:xfrm>
          <a:off x="10980494" y="10005889"/>
          <a:ext cx="578578" cy="420954"/>
        </a:xfrm>
        <a:prstGeom prst="rect">
          <avLst/>
        </a:prstGeom>
        <a:ln>
          <a:prstDash val="solid"/>
        </a:ln>
      </spPr>
    </pic>
    <clientData/>
  </twoCellAnchor>
  <twoCellAnchor editAs="oneCell">
    <from>
      <col>10</col>
      <colOff>258698</colOff>
      <row>23</row>
      <rowOff>49943</rowOff>
    </from>
    <to>
      <col>10</col>
      <colOff>744020</colOff>
      <row>23</row>
      <rowOff>468108</rowOff>
    </to>
    <pic>
      <nvPicPr>
        <cNvPr id="33" name="Imagen 32"/>
        <cNvPicPr>
          <a:picLocks noChangeAspect="1"/>
        </cNvPicPr>
      </nvPicPr>
      <blipFill rotWithShape="1">
        <a:blip r:embed="rId19"/>
        <a:srcRect t="86677"/>
        <a:stretch>
          <a:fillRect/>
        </a:stretch>
      </blipFill>
      <spPr>
        <a:xfrm>
          <a:off x="10990198" y="12292743"/>
          <a:ext cx="571682" cy="418165"/>
        </a:xfrm>
        <a:prstGeom prst="rect">
          <avLst/>
        </a:prstGeom>
        <a:ln>
          <a:prstDash val="solid"/>
        </a:ln>
      </spPr>
    </pic>
    <clientData/>
  </twoCellAnchor>
  <twoCellAnchor editAs="oneCell">
    <from>
      <col>10</col>
      <colOff>254132</colOff>
      <row>20</row>
      <rowOff>42809</rowOff>
    </from>
    <to>
      <col>10</col>
      <colOff>739454</colOff>
      <row>20</row>
      <rowOff>463764</rowOff>
    </to>
    <pic>
      <nvPicPr>
        <cNvPr id="34" name="Imagen 33"/>
        <cNvPicPr>
          <a:picLocks noChangeAspect="1"/>
        </cNvPicPr>
      </nvPicPr>
      <blipFill rotWithShape="1">
        <a:blip r:embed="rId20"/>
        <a:srcRect t="43629" b="42959"/>
        <a:stretch>
          <a:fillRect/>
        </a:stretch>
      </blipFill>
      <spPr>
        <a:xfrm>
          <a:off x="10985632" y="10533009"/>
          <a:ext cx="571682" cy="420955"/>
        </a:xfrm>
        <a:prstGeom prst="rect">
          <avLst/>
        </a:prstGeom>
        <a:ln>
          <a:prstDash val="solid"/>
        </a:ln>
      </spPr>
    </pic>
    <clientData/>
  </twoCellAnchor>
  <twoCellAnchor editAs="oneCell">
    <from>
      <col>10</col>
      <colOff>254131</colOff>
      <row>21</row>
      <rowOff>21406</rowOff>
    </from>
    <to>
      <col>10</col>
      <colOff>739453</colOff>
      <row>21</row>
      <rowOff>435226</rowOff>
    </to>
    <pic>
      <nvPicPr>
        <cNvPr id="35" name="Imagen 34"/>
        <cNvPicPr>
          <a:picLocks noChangeAspect="1"/>
        </cNvPicPr>
      </nvPicPr>
      <blipFill rotWithShape="1">
        <a:blip r:embed="rId21"/>
        <a:srcRect t="57723" b="29092"/>
        <a:stretch>
          <a:fillRect/>
        </a:stretch>
      </blipFill>
      <spPr>
        <a:xfrm>
          <a:off x="10985631" y="11095806"/>
          <a:ext cx="571682" cy="413820"/>
        </a:xfrm>
        <a:prstGeom prst="rect">
          <avLst/>
        </a:prstGeom>
        <a:ln>
          <a:prstDash val="solid"/>
        </a:ln>
      </spPr>
    </pic>
    <clientData/>
  </twoCellAnchor>
  <twoCellAnchor editAs="oneCell">
    <from>
      <col>10</col>
      <colOff>246997</colOff>
      <row>22</row>
      <rowOff>45377</rowOff>
    </from>
    <to>
      <col>10</col>
      <colOff>739215</colOff>
      <row>22</row>
      <rowOff>463764</rowOff>
    </to>
    <pic>
      <nvPicPr>
        <cNvPr id="36" name="Imagen 35"/>
        <cNvPicPr>
          <a:picLocks noChangeAspect="1"/>
        </cNvPicPr>
      </nvPicPr>
      <blipFill rotWithShape="1">
        <a:blip r:embed="rId22"/>
        <a:srcRect t="71218" b="15451"/>
        <a:stretch>
          <a:fillRect/>
        </a:stretch>
      </blipFill>
      <spPr>
        <a:xfrm>
          <a:off x="10978497" y="11703977"/>
          <a:ext cx="578578" cy="418387"/>
        </a:xfrm>
        <a:prstGeom prst="rect">
          <avLst/>
        </a:prstGeom>
        <a:ln>
          <a:prstDash val="solid"/>
        </a:ln>
      </spPr>
    </pic>
    <clientData/>
  </twoCellAnchor>
  <twoCellAnchor editAs="oneCell">
    <from>
      <col>13</col>
      <colOff>375919</colOff>
      <row>17</row>
      <rowOff>35675</rowOff>
    </from>
    <to>
      <col>14</col>
      <colOff>482</colOff>
      <row>17</row>
      <rowOff>508000</rowOff>
    </to>
    <pic>
      <nvPicPr>
        <cNvPr id="37" name="Imagen 36"/>
        <cNvPicPr>
          <a:picLocks noChangeAspect="1"/>
        </cNvPicPr>
      </nvPicPr>
      <blipFill rotWithShape="1">
        <a:blip r:embed="rId23"/>
        <a:srcRect l="3328" b="86531"/>
        <a:stretch>
          <a:fillRect/>
        </a:stretch>
      </blipFill>
      <spPr>
        <a:xfrm>
          <a:off x="13622019" y="8773275"/>
          <a:ext cx="417043" cy="472325"/>
        </a:xfrm>
        <a:prstGeom prst="rect">
          <avLst/>
        </a:prstGeom>
        <a:ln>
          <a:prstDash val="solid"/>
        </a:ln>
      </spPr>
    </pic>
    <clientData/>
  </twoCellAnchor>
  <twoCellAnchor editAs="oneCell">
    <from>
      <col>13</col>
      <colOff>355139</colOff>
      <row>18</row>
      <rowOff>10160</rowOff>
    </from>
    <to>
      <col>14</col>
      <colOff>2540</colOff>
      <row>22</row>
      <rowOff>473065</rowOff>
    </to>
    <pic>
      <nvPicPr>
        <cNvPr id="38" name="Imagen 37"/>
        <cNvPicPr>
          <a:picLocks noChangeAspect="1"/>
        </cNvPicPr>
      </nvPicPr>
      <blipFill rotWithShape="1">
        <a:blip r:embed="rId24"/>
        <a:srcRect t="19585" r="1233"/>
        <a:stretch>
          <a:fillRect/>
        </a:stretch>
      </blipFill>
      <spPr>
        <a:xfrm>
          <a:off x="13601239" y="9331960"/>
          <a:ext cx="439881" cy="2799705"/>
        </a:xfrm>
        <a:prstGeom prst="rect">
          <avLst/>
        </a:prstGeom>
        <a:ln>
          <a:prstDash val="solid"/>
        </a:ln>
      </spPr>
    </pic>
    <clientData/>
  </twoCellAnchor>
  <twoCellAnchor editAs="oneCell">
    <from>
      <col>13</col>
      <colOff>635000</colOff>
      <row>26</row>
      <rowOff>1499494</rowOff>
    </from>
    <to>
      <col>16</col>
      <colOff>119944</colOff>
      <row>29</row>
      <rowOff>331326</rowOff>
    </to>
    <pic>
      <nvPicPr>
        <cNvPr id="39" name="Imagen 38"/>
        <cNvPicPr>
          <a:picLocks noChangeAspect="1"/>
        </cNvPicPr>
      </nvPicPr>
      <blipFill>
        <a:blip r:embed="rId25"/>
        <a:stretch>
          <a:fillRect/>
        </a:stretch>
      </blipFill>
      <spPr>
        <a:xfrm>
          <a:off x="13881100" y="15291694"/>
          <a:ext cx="2342444" cy="1041632"/>
        </a:xfrm>
        <a:prstGeom prst="rect">
          <avLst/>
        </a:prstGeom>
        <a:ln>
          <a:prstDash val="solid"/>
        </a:ln>
      </spPr>
    </pic>
    <clientData/>
  </twoCellAnchor>
  <twoCellAnchor editAs="oneCell">
    <from>
      <col>7</col>
      <colOff>313001</colOff>
      <row>19</row>
      <rowOff>42900</rowOff>
    </from>
    <to>
      <col>7</col>
      <colOff>737948</colOff>
      <row>21</row>
      <rowOff>520047</rowOff>
    </to>
    <pic>
      <nvPicPr>
        <cNvPr id="41" name="Imagen 40"/>
        <cNvPicPr>
          <a:picLocks noChangeAspect="1"/>
        </cNvPicPr>
      </nvPicPr>
      <blipFill rotWithShape="1">
        <a:blip r:embed="rId26"/>
        <a:srcRect t="50911"/>
        <a:stretch>
          <a:fillRect/>
        </a:stretch>
      </blipFill>
      <spPr>
        <a:xfrm>
          <a:off x="8568001" y="9948900"/>
          <a:ext cx="501147" cy="1645547"/>
        </a:xfrm>
        <a:prstGeom prst="rect">
          <avLst/>
        </a:prstGeom>
        <a:ln>
          <a:prstDash val="solid"/>
        </a:ln>
      </spPr>
    </pic>
    <clientData/>
  </twoCellAnchor>
  <oneCellAnchor>
    <from>
      <col>0</col>
      <colOff>82825</colOff>
      <row>0</row>
      <rowOff>348043</rowOff>
    </from>
    <ext cx="1170154" cy="248857"/>
    <pic>
      <nvPicPr>
        <cNvPr id="2" name="Picture 1"/>
        <cNvPicPr>
          <a:picLocks noChangeAspect="1"/>
        </cNvPicPr>
      </nvPicPr>
      <blipFill>
        <a:blip r:embed="rId1"/>
        <a:stretch>
          <a:fillRect/>
        </a:stretch>
      </blipFill>
      <spPr>
        <a:xfrm>
          <a:off x="82825" y="348043"/>
          <a:ext cx="1170154" cy="248857"/>
        </a:xfrm>
        <a:prstGeom prst="rect">
          <avLst/>
        </a:prstGeom>
        <a:ln>
          <a:prstDash val="solid"/>
        </a:ln>
      </spPr>
    </pic>
    <clientData/>
  </oneCellAnchor>
  <oneCellAnchor>
    <from>
      <col>0</col>
      <colOff>120925</colOff>
      <row>0</row>
      <rowOff>348043</rowOff>
    </from>
    <ext cx="1170154" cy="248857"/>
    <pic>
      <nvPicPr>
        <cNvPr id="3" name="Picture 1"/>
        <cNvPicPr>
          <a:picLocks noChangeAspect="1"/>
        </cNvPicPr>
      </nvPicPr>
      <blipFill>
        <a:blip r:embed="rId2"/>
        <a:stretch>
          <a:fillRect/>
        </a:stretch>
      </blipFill>
      <spPr>
        <a:xfrm>
          <a:off x="120925" y="348043"/>
          <a:ext cx="1170154" cy="248857"/>
        </a:xfrm>
        <a:prstGeom prst="rect">
          <avLst/>
        </a:prstGeom>
        <a:ln>
          <a:prstDash val="solid"/>
        </a:ln>
      </spPr>
    </pic>
    <clientData/>
  </oneCellAnchor>
  <oneCellAnchor>
    <from>
      <col>4</col>
      <colOff>1567744</colOff>
      <row>0</row>
      <rowOff>141111</rowOff>
    </from>
    <ext cx="651209" cy="660734"/>
    <pic>
      <nvPicPr>
        <cNvPr id="4" name="Picture 104"/>
        <cNvPicPr>
          <a:picLocks noChangeAspect="1"/>
        </cNvPicPr>
      </nvPicPr>
      <blipFill>
        <a:blip r:embed="rId3"/>
        <a:stretch>
          <a:fillRect/>
        </a:stretch>
      </blipFill>
      <spPr>
        <a:xfrm>
          <a:off x="5873044" y="141111"/>
          <a:ext cx="651209" cy="660734"/>
        </a:xfrm>
        <a:prstGeom prst="rect">
          <avLst/>
        </a:prstGeom>
        <a:ln>
          <a:prstDash val="solid"/>
        </a:ln>
      </spPr>
    </pic>
    <clientData/>
  </oneCellAnchor>
</wsDr>
</file>

<file path=xl/drawings/drawing13.xml><?xml version="1.0" encoding="utf-8"?>
<wsDr xmlns:a="http://schemas.openxmlformats.org/drawingml/2006/main" xmlns:r="http://schemas.openxmlformats.org/officeDocument/2006/relationships" xmlns="http://schemas.openxmlformats.org/drawingml/2006/spreadsheetDrawing">
  <twoCellAnchor editAs="oneCell">
    <from>
      <col>0</col>
      <colOff>0</colOff>
      <row>41</row>
      <rowOff>0</rowOff>
    </from>
    <to>
      <col>4</col>
      <colOff>50800</colOff>
      <row>41</row>
      <rowOff>0</rowOff>
    </to>
    <pic>
      <nvPicPr>
        <cNvPr id="3" name="Imagen 2" descr="Meta Imágenes transparentes PNG, imágenes, fotos"/>
        <cNvPicPr>
          <a:picLocks noChangeAspect="1" noChangeArrowheads="1"/>
        </cNvPicPr>
      </nvPicPr>
      <blipFill>
        <a:blip r:embed="rId2"/>
        <a:srcRect/>
        <a:stretch>
          <a:fillRect/>
        </a:stretch>
      </blipFill>
      <spPr bwMode="auto">
        <a:xfrm>
          <a:off x="0" y="23469600"/>
          <a:ext cx="5080000" cy="0"/>
        </a:xfrm>
        <a:prstGeom prst="rect">
          <avLst/>
        </a:prstGeom>
        <a:noFill/>
        <a:ln>
          <a:prstDash val="solid"/>
        </a:ln>
      </spPr>
    </pic>
    <clientData/>
  </twoCellAnchor>
  <twoCellAnchor editAs="oneCell">
    <from>
      <col>4</col>
      <colOff>1521627</colOff>
      <row>0</row>
      <rowOff>20760</rowOff>
    </from>
    <to>
      <col>6</col>
      <colOff>270857</colOff>
      <row>0</row>
      <rowOff>1234721</rowOff>
    </to>
    <pic>
      <nvPicPr>
        <cNvPr id="4" name="Imagen 3" descr="Meta Imágenes transparentes PNG, imágenes, fotos"/>
        <cNvPicPr>
          <a:picLocks noChangeAspect="1" noChangeArrowheads="1"/>
        </cNvPicPr>
      </nvPicPr>
      <blipFill>
        <a:blip r:embed="rId3"/>
        <a:srcRect/>
        <a:stretch>
          <a:fillRect/>
        </a:stretch>
      </blipFill>
      <spPr bwMode="auto">
        <a:xfrm>
          <a:off x="6550827" y="20760"/>
          <a:ext cx="1759130" cy="1213961"/>
        </a:xfrm>
        <a:prstGeom prst="rect">
          <avLst/>
        </a:prstGeom>
        <a:noFill/>
        <a:ln>
          <a:prstDash val="solid"/>
        </a:ln>
      </spPr>
    </pic>
    <clientData/>
  </twoCellAnchor>
  <twoCellAnchor editAs="oneCell">
    <from>
      <col>3</col>
      <colOff>175685</colOff>
      <row>2</row>
      <rowOff>44747</rowOff>
    </from>
    <to>
      <col>3</col>
      <colOff>758230</colOff>
      <row>8</row>
      <rowOff>238137</rowOff>
    </to>
    <pic>
      <nvPicPr>
        <cNvPr id="14" name="Imagen 13" descr="amarillo cinco estrellas calidad clasificación iconos 5 5 estrellas icono.  cinco estrella signo. clasificación símbolo. transparente antecedentes.  ilustración 19859726 PNG"/>
        <cNvPicPr>
          <a:picLocks noChangeAspect="1" noChangeArrowheads="1"/>
        </cNvPicPr>
      </nvPicPr>
      <blipFill rotWithShape="1">
        <a:blip cstate="print" r:embed="rId4"/>
        <a:srcRect t="13306" b="14345"/>
        <a:stretch>
          <a:fillRect/>
        </a:stretch>
      </blipFill>
      <spPr bwMode="auto">
        <a:xfrm rot="5400000">
          <a:off x="2478463" y="3304569"/>
          <a:ext cx="3317590" cy="582545"/>
        </a:xfrm>
        <a:prstGeom prst="rect">
          <avLst/>
        </a:prstGeom>
        <a:noFill/>
        <a:ln>
          <a:prstDash val="solid"/>
        </a:ln>
      </spPr>
    </pic>
    <clientData/>
  </twoCellAnchor>
  <twoCellAnchor editAs="oneCell">
    <from>
      <col>0</col>
      <colOff>659306</colOff>
      <row>9</row>
      <rowOff>50799</rowOff>
    </from>
    <to>
      <col>2</col>
      <colOff>2984</colOff>
      <row>11</row>
      <rowOff>7859</rowOff>
    </to>
    <pic>
      <nvPicPr>
        <cNvPr id="15" name="Imagen 14" descr="Verde Reloj Tiempo - Imagen gratis en Pixabay"/>
        <cNvPicPr>
          <a:picLocks noChangeAspect="1" noChangeArrowheads="1"/>
        </cNvPicPr>
      </nvPicPr>
      <blipFill>
        <a:blip cstate="print" r:embed="rId5"/>
        <a:srcRect/>
        <a:stretch>
          <a:fillRect/>
        </a:stretch>
      </blipFill>
      <spPr bwMode="auto">
        <a:xfrm>
          <a:off x="659306" y="5651499"/>
          <a:ext cx="1134378" cy="1125460"/>
        </a:xfrm>
        <a:prstGeom prst="rect">
          <avLst/>
        </a:prstGeom>
        <a:noFill/>
        <a:ln>
          <a:prstDash val="solid"/>
        </a:ln>
      </spPr>
    </pic>
    <clientData/>
  </twoCellAnchor>
  <twoCellAnchor editAs="oneCell">
    <from>
      <col>8</col>
      <colOff>440266</colOff>
      <row>13</row>
      <rowOff>201094</rowOff>
    </from>
    <to>
      <col>8</col>
      <colOff>1439333</colOff>
      <row>15</row>
      <rowOff>46566</rowOff>
    </to>
    <pic>
      <nvPicPr>
        <cNvPr id="16" name="Imagen 15" descr="Employees - Iconos gratis de negocios y finanzas"/>
        <cNvPicPr>
          <a:picLocks noChangeAspect="1" noChangeArrowheads="1"/>
        </cNvPicPr>
      </nvPicPr>
      <blipFill>
        <a:blip cstate="print" r:embed="rId6"/>
        <a:srcRect/>
        <a:stretch>
          <a:fillRect/>
        </a:stretch>
      </blipFill>
      <spPr bwMode="auto">
        <a:xfrm>
          <a:off x="10943166" y="8138594"/>
          <a:ext cx="999067" cy="874172"/>
        </a:xfrm>
        <a:prstGeom prst="rect">
          <avLst/>
        </a:prstGeom>
        <a:noFill/>
        <a:ln>
          <a:prstDash val="solid"/>
        </a:ln>
      </spPr>
    </pic>
    <clientData/>
  </twoCellAnchor>
  <oneCellAnchor>
    <from>
      <col>0</col>
      <colOff>252158</colOff>
      <row>0</row>
      <rowOff>455813</rowOff>
    </from>
    <ext cx="1638731" cy="348509"/>
    <pic>
      <nvPicPr>
        <cNvPr id="2" name="Picture 1"/>
        <cNvPicPr>
          <a:picLocks noChangeAspect="1"/>
        </cNvPicPr>
      </nvPicPr>
      <blipFill>
        <a:blip r:embed="rId1"/>
        <a:stretch>
          <a:fillRect/>
        </a:stretch>
      </blipFill>
      <spPr>
        <a:xfrm>
          <a:off x="252158" y="455813"/>
          <a:ext cx="1638731" cy="348509"/>
        </a:xfrm>
        <a:prstGeom prst="rect">
          <avLst/>
        </a:prstGeom>
        <a:ln>
          <a:prstDash val="solid"/>
        </a:ln>
      </spPr>
    </pic>
    <clientData/>
  </oneCellAnchor>
</wsDr>
</file>

<file path=xl/drawings/drawing14.xml><?xml version="1.0" encoding="utf-8"?>
<wsDr xmlns:a="http://schemas.openxmlformats.org/drawingml/2006/main" xmlns:r="http://schemas.openxmlformats.org/officeDocument/2006/relationships" xmlns="http://schemas.openxmlformats.org/drawingml/2006/spreadsheetDrawing">
  <twoCellAnchor editAs="oneCell">
    <from>
      <col>0</col>
      <colOff>395111</colOff>
      <row>8</row>
      <rowOff>140590</rowOff>
    </from>
    <to>
      <col>1</col>
      <colOff>2273</colOff>
      <row>9</row>
      <rowOff>29632</rowOff>
    </to>
    <pic>
      <nvPicPr>
        <cNvPr id="5" name="Imagen 4"/>
        <cNvPicPr>
          <a:picLocks noChangeAspect="1"/>
        </cNvPicPr>
      </nvPicPr>
      <blipFill rotWithShape="1">
        <a:blip r:embed="rId4"/>
        <a:srcRect r="4356" b="75451"/>
        <a:stretch>
          <a:fillRect/>
        </a:stretch>
      </blipFill>
      <spPr>
        <a:xfrm>
          <a:off x="395111" y="3734690"/>
          <a:ext cx="826362" cy="676442"/>
        </a:xfrm>
        <a:prstGeom prst="rect">
          <avLst/>
        </a:prstGeom>
        <a:ln>
          <a:prstDash val="solid"/>
        </a:ln>
      </spPr>
    </pic>
    <clientData/>
  </twoCellAnchor>
  <twoCellAnchor editAs="oneCell">
    <from>
      <col>0</col>
      <colOff>488244</colOff>
      <row>10</row>
      <rowOff>213078</rowOff>
    </from>
    <to>
      <col>1</col>
      <colOff>3526</colOff>
      <row>11</row>
      <rowOff>95957</rowOff>
    </to>
    <pic>
      <nvPicPr>
        <cNvPr id="6" name="Imagen 5"/>
        <cNvPicPr>
          <a:picLocks noChangeAspect="1"/>
        </cNvPicPr>
      </nvPicPr>
      <blipFill rotWithShape="1">
        <a:blip r:embed="rId5"/>
        <a:srcRect t="74007"/>
        <a:stretch>
          <a:fillRect/>
        </a:stretch>
      </blipFill>
      <spPr>
        <a:xfrm>
          <a:off x="488244" y="5229578"/>
          <a:ext cx="734482" cy="670279"/>
        </a:xfrm>
        <a:prstGeom prst="rect">
          <avLst/>
        </a:prstGeom>
        <a:ln>
          <a:prstDash val="solid"/>
        </a:ln>
      </spPr>
    </pic>
    <clientData/>
  </twoCellAnchor>
  <twoCellAnchor editAs="oneCell">
    <from>
      <col>0</col>
      <colOff>433212</colOff>
      <row>9</row>
      <rowOff>59265</rowOff>
    </from>
    <to>
      <col>1</col>
      <colOff>630</colOff>
      <row>10</row>
      <rowOff>108655</rowOff>
    </to>
    <pic>
      <nvPicPr>
        <cNvPr id="7" name="Imagen 6"/>
        <cNvPicPr>
          <a:picLocks noChangeAspect="1"/>
        </cNvPicPr>
      </nvPicPr>
      <blipFill rotWithShape="1">
        <a:blip r:embed="rId6"/>
        <a:srcRect t="24549" b="50180"/>
        <a:stretch>
          <a:fillRect/>
        </a:stretch>
      </blipFill>
      <spPr>
        <a:xfrm>
          <a:off x="433212" y="4440765"/>
          <a:ext cx="786618" cy="684390"/>
        </a:xfrm>
        <a:prstGeom prst="rect">
          <avLst/>
        </a:prstGeom>
        <a:ln>
          <a:prstDash val="solid"/>
        </a:ln>
      </spPr>
    </pic>
    <clientData/>
  </twoCellAnchor>
  <twoCellAnchor editAs="oneCell">
    <from>
      <col>6</col>
      <colOff>1031125</colOff>
      <row>11</row>
      <rowOff>71966</rowOff>
    </from>
    <to>
      <col>7</col>
      <colOff>749301</colOff>
      <row>12</row>
      <rowOff>141112</rowOff>
    </to>
    <pic>
      <nvPicPr>
        <cNvPr id="8" name="Imagen 7"/>
        <cNvPicPr>
          <a:picLocks noChangeAspect="1"/>
        </cNvPicPr>
      </nvPicPr>
      <blipFill rotWithShape="1">
        <a:blip r:embed="rId7"/>
        <a:srcRect l="12925" t="75693"/>
        <a:stretch>
          <a:fillRect/>
        </a:stretch>
      </blipFill>
      <spPr>
        <a:xfrm>
          <a:off x="8219325" y="5875866"/>
          <a:ext cx="784976" cy="704146"/>
        </a:xfrm>
        <a:prstGeom prst="rect">
          <avLst/>
        </a:prstGeom>
        <a:ln>
          <a:prstDash val="solid"/>
        </a:ln>
      </spPr>
    </pic>
    <clientData/>
  </twoCellAnchor>
  <twoCellAnchor editAs="oneCell">
    <from>
      <col>6</col>
      <colOff>1046370</colOff>
      <row>7</row>
      <rowOff>152400</rowOff>
    </from>
    <to>
      <col>8</col>
      <colOff>2789</colOff>
      <row>8</row>
      <rowOff>643468</rowOff>
    </to>
    <pic>
      <nvPicPr>
        <cNvPr id="9" name="Imagen 8"/>
        <cNvPicPr>
          <a:picLocks noChangeAspect="1"/>
        </cNvPicPr>
      </nvPicPr>
      <blipFill rotWithShape="1">
        <a:blip r:embed="rId8"/>
        <a:srcRect l="11564" b="75480"/>
        <a:stretch>
          <a:fillRect/>
        </a:stretch>
      </blipFill>
      <spPr>
        <a:xfrm>
          <a:off x="8234570" y="3530600"/>
          <a:ext cx="848719" cy="706968"/>
        </a:xfrm>
        <a:prstGeom prst="rect">
          <avLst/>
        </a:prstGeom>
        <a:ln>
          <a:prstDash val="solid"/>
        </a:ln>
      </spPr>
    </pic>
    <clientData/>
  </twoCellAnchor>
  <twoCellAnchor editAs="oneCell">
    <from>
      <col>6</col>
      <colOff>1035050</colOff>
      <row>8</row>
      <rowOff>783168</rowOff>
    </from>
    <to>
      <col>8</col>
      <colOff>1960</colOff>
      <row>9</row>
      <rowOff>627943</rowOff>
    </to>
    <pic>
      <nvPicPr>
        <cNvPr id="10" name="Imagen 9"/>
        <cNvPicPr>
          <a:picLocks noChangeAspect="1"/>
        </cNvPicPr>
      </nvPicPr>
      <blipFill rotWithShape="1">
        <a:blip r:embed="rId9"/>
        <a:srcRect l="8163" t="27506" b="49467"/>
        <a:stretch>
          <a:fillRect/>
        </a:stretch>
      </blipFill>
      <spPr>
        <a:xfrm>
          <a:off x="8223250" y="4377268"/>
          <a:ext cx="859210" cy="632175"/>
        </a:xfrm>
        <a:prstGeom prst="rect">
          <avLst/>
        </a:prstGeom>
        <a:ln>
          <a:prstDash val="solid"/>
        </a:ln>
      </spPr>
    </pic>
    <clientData/>
  </twoCellAnchor>
  <twoCellAnchor editAs="oneCell">
    <from>
      <col>6</col>
      <colOff>1016001</colOff>
      <row>10</row>
      <rowOff>69480</rowOff>
    </from>
    <to>
      <col>7</col>
      <colOff>737287</colOff>
      <row>10</row>
      <rowOff>733778</rowOff>
    </to>
    <pic>
      <nvPicPr>
        <cNvPr id="11" name="Imagen 10"/>
        <cNvPicPr>
          <a:picLocks noChangeAspect="1"/>
        </cNvPicPr>
      </nvPicPr>
      <blipFill rotWithShape="1">
        <a:blip r:embed="rId10"/>
        <a:srcRect l="10204" t="50746" b="25586"/>
        <a:stretch>
          <a:fillRect/>
        </a:stretch>
      </blipFill>
      <spPr>
        <a:xfrm>
          <a:off x="8204201" y="5085980"/>
          <a:ext cx="788086" cy="664298"/>
        </a:xfrm>
        <a:prstGeom prst="rect">
          <avLst/>
        </a:prstGeom>
        <a:ln>
          <a:prstDash val="solid"/>
        </a:ln>
      </spPr>
    </pic>
    <clientData/>
  </twoCellAnchor>
  <twoCellAnchor editAs="oneCell">
    <from>
      <col>0</col>
      <colOff>565526</colOff>
      <row>18</row>
      <rowOff>474425</rowOff>
    </from>
    <to>
      <col>1</col>
      <colOff>13088</colOff>
      <row>19</row>
      <rowOff>479728</rowOff>
    </to>
    <pic>
      <nvPicPr>
        <cNvPr id="20" name="Imagen 19"/>
        <cNvPicPr>
          <a:picLocks noChangeAspect="1"/>
        </cNvPicPr>
      </nvPicPr>
      <blipFill rotWithShape="1">
        <a:blip r:embed="rId11"/>
        <a:srcRect t="81929"/>
        <a:stretch>
          <a:fillRect/>
        </a:stretch>
      </blipFill>
      <spPr>
        <a:xfrm>
          <a:off x="565526" y="9796225"/>
          <a:ext cx="666762" cy="589503"/>
        </a:xfrm>
        <a:prstGeom prst="rect">
          <avLst/>
        </a:prstGeom>
        <a:ln>
          <a:prstDash val="solid"/>
        </a:ln>
      </spPr>
    </pic>
    <clientData/>
  </twoCellAnchor>
  <twoCellAnchor editAs="oneCell">
    <from>
      <col>0</col>
      <colOff>535456</colOff>
      <row>14</row>
      <rowOff>130504</rowOff>
    </from>
    <to>
      <col>1</col>
      <colOff>3675</colOff>
      <row>15</row>
      <rowOff>474427</rowOff>
    </to>
    <pic>
      <nvPicPr>
        <cNvPr id="21" name="Imagen 20"/>
        <cNvPicPr>
          <a:picLocks noChangeAspect="1"/>
        </cNvPicPr>
      </nvPicPr>
      <blipFill rotWithShape="1">
        <a:blip r:embed="rId12"/>
        <a:srcRect b="83184"/>
        <a:stretch>
          <a:fillRect/>
        </a:stretch>
      </blipFill>
      <spPr>
        <a:xfrm>
          <a:off x="535456" y="7394904"/>
          <a:ext cx="687419" cy="547123"/>
        </a:xfrm>
        <a:prstGeom prst="rect">
          <avLst/>
        </a:prstGeom>
        <a:ln>
          <a:prstDash val="solid"/>
        </a:ln>
      </spPr>
    </pic>
    <clientData/>
  </twoCellAnchor>
  <twoCellAnchor editAs="oneCell">
    <from>
      <col>0</col>
      <colOff>557351</colOff>
      <row>15</row>
      <rowOff>481724</rowOff>
    </from>
    <to>
      <col>1</col>
      <colOff>4913</colOff>
      <row>16</row>
      <rowOff>459827</rowOff>
    </to>
    <pic>
      <nvPicPr>
        <cNvPr id="22" name="Imagen 21"/>
        <cNvPicPr>
          <a:picLocks noChangeAspect="1"/>
        </cNvPicPr>
      </nvPicPr>
      <blipFill rotWithShape="1">
        <a:blip r:embed="rId13"/>
        <a:srcRect t="22860" b="59904"/>
        <a:stretch>
          <a:fillRect/>
        </a:stretch>
      </blipFill>
      <spPr>
        <a:xfrm>
          <a:off x="557351" y="7949324"/>
          <a:ext cx="666762" cy="562303"/>
        </a:xfrm>
        <a:prstGeom prst="rect">
          <avLst/>
        </a:prstGeom>
        <a:ln>
          <a:prstDash val="solid"/>
        </a:ln>
      </spPr>
    </pic>
    <clientData/>
  </twoCellAnchor>
  <twoCellAnchor editAs="oneCell">
    <from>
      <col>0</col>
      <colOff>550054</colOff>
      <row>16</row>
      <rowOff>489023</rowOff>
    </from>
    <to>
      <col>1</col>
      <colOff>7000</colOff>
      <row>17</row>
      <rowOff>347537</rowOff>
    </to>
    <pic>
      <nvPicPr>
        <cNvPr id="23" name="Imagen 22"/>
        <cNvPicPr>
          <a:picLocks noChangeAspect="1"/>
        </cNvPicPr>
      </nvPicPr>
      <blipFill rotWithShape="1">
        <a:blip r:embed="rId14"/>
        <a:srcRect t="44349" b="39086"/>
        <a:stretch>
          <a:fillRect/>
        </a:stretch>
      </blipFill>
      <spPr>
        <a:xfrm>
          <a:off x="550054" y="8540823"/>
          <a:ext cx="676146" cy="544314"/>
        </a:xfrm>
        <a:prstGeom prst="rect">
          <avLst/>
        </a:prstGeom>
        <a:ln>
          <a:prstDash val="solid"/>
        </a:ln>
      </spPr>
    </pic>
    <clientData/>
  </twoCellAnchor>
  <twoCellAnchor editAs="oneCell">
    <from>
      <col>0</col>
      <colOff>564651</colOff>
      <row>17</row>
      <rowOff>467127</rowOff>
    </from>
    <to>
      <col>1</col>
      <colOff>12213</colOff>
      <row>18</row>
      <rowOff>423334</rowOff>
    </to>
    <pic>
      <nvPicPr>
        <cNvPr id="24" name="Imagen 23"/>
        <cNvPicPr>
          <a:picLocks noChangeAspect="1"/>
        </cNvPicPr>
      </nvPicPr>
      <blipFill rotWithShape="1">
        <a:blip r:embed="rId15"/>
        <a:srcRect t="63600" b="19835"/>
        <a:stretch>
          <a:fillRect/>
        </a:stretch>
      </blipFill>
      <spPr>
        <a:xfrm>
          <a:off x="564651" y="9204727"/>
          <a:ext cx="666762" cy="540407"/>
        </a:xfrm>
        <a:prstGeom prst="rect">
          <avLst/>
        </a:prstGeom>
        <a:ln>
          <a:prstDash val="solid"/>
        </a:ln>
      </spPr>
    </pic>
    <clientData/>
  </twoCellAnchor>
  <twoCellAnchor editAs="oneCell">
    <from>
      <col>7</col>
      <colOff>326277</colOff>
      <row>17</row>
      <rowOff>65128</rowOff>
    </from>
    <to>
      <col>8</col>
      <colOff>3640</colOff>
      <row>18</row>
      <rowOff>523446</rowOff>
    </to>
    <pic>
      <nvPicPr>
        <cNvPr id="30" name="Imagen 29"/>
        <cNvPicPr>
          <a:picLocks noChangeAspect="1"/>
        </cNvPicPr>
      </nvPicPr>
      <blipFill rotWithShape="1">
        <a:blip r:embed="rId16"/>
        <a:srcRect t="428" b="68467"/>
        <a:stretch>
          <a:fillRect/>
        </a:stretch>
      </blipFill>
      <spPr>
        <a:xfrm>
          <a:off x="8581277" y="8802728"/>
          <a:ext cx="502863" cy="1042518"/>
        </a:xfrm>
        <a:prstGeom prst="rect">
          <avLst/>
        </a:prstGeom>
        <a:ln>
          <a:prstDash val="solid"/>
        </a:ln>
      </spPr>
    </pic>
    <clientData/>
  </twoCellAnchor>
  <twoCellAnchor editAs="oneCell">
    <from>
      <col>10</col>
      <colOff>239289</colOff>
      <row>17</row>
      <rowOff>99888</rowOff>
    </from>
    <to>
      <col>11</col>
      <colOff>5067</colOff>
      <row>18</row>
      <rowOff>413821</rowOff>
    </to>
    <pic>
      <nvPicPr>
        <cNvPr id="31" name="Imagen 30"/>
        <cNvPicPr>
          <a:picLocks noChangeAspect="1"/>
        </cNvPicPr>
      </nvPicPr>
      <blipFill rotWithShape="1">
        <a:blip r:embed="rId17"/>
        <a:srcRect b="71356"/>
        <a:stretch>
          <a:fillRect/>
        </a:stretch>
      </blipFill>
      <spPr>
        <a:xfrm>
          <a:off x="10970789" y="8837488"/>
          <a:ext cx="591278" cy="898133"/>
        </a:xfrm>
        <a:prstGeom prst="rect">
          <avLst/>
        </a:prstGeom>
        <a:ln>
          <a:prstDash val="solid"/>
        </a:ln>
      </spPr>
    </pic>
    <clientData/>
  </twoCellAnchor>
  <twoCellAnchor editAs="oneCell">
    <from>
      <col>10</col>
      <colOff>248994</colOff>
      <row>19</row>
      <rowOff>99889</rowOff>
    </from>
    <to>
      <col>11</col>
      <colOff>2072</colOff>
      <row>19</row>
      <rowOff>520843</rowOff>
    </to>
    <pic>
      <nvPicPr>
        <cNvPr id="32" name="Imagen 31"/>
        <cNvPicPr>
          <a:picLocks noChangeAspect="1"/>
        </cNvPicPr>
      </nvPicPr>
      <blipFill rotWithShape="1">
        <a:blip r:embed="rId18"/>
        <a:srcRect t="30153" b="56434"/>
        <a:stretch>
          <a:fillRect/>
        </a:stretch>
      </blipFill>
      <spPr>
        <a:xfrm>
          <a:off x="10980494" y="10005889"/>
          <a:ext cx="578578" cy="420954"/>
        </a:xfrm>
        <a:prstGeom prst="rect">
          <avLst/>
        </a:prstGeom>
        <a:ln>
          <a:prstDash val="solid"/>
        </a:ln>
      </spPr>
    </pic>
    <clientData/>
  </twoCellAnchor>
  <twoCellAnchor editAs="oneCell">
    <from>
      <col>10</col>
      <colOff>258698</colOff>
      <row>23</row>
      <rowOff>49943</rowOff>
    </from>
    <to>
      <col>11</col>
      <colOff>4880</colOff>
      <row>23</row>
      <rowOff>468108</rowOff>
    </to>
    <pic>
      <nvPicPr>
        <cNvPr id="33" name="Imagen 32"/>
        <cNvPicPr>
          <a:picLocks noChangeAspect="1"/>
        </cNvPicPr>
      </nvPicPr>
      <blipFill rotWithShape="1">
        <a:blip r:embed="rId19"/>
        <a:srcRect t="86677"/>
        <a:stretch>
          <a:fillRect/>
        </a:stretch>
      </blipFill>
      <spPr>
        <a:xfrm>
          <a:off x="10990198" y="12292743"/>
          <a:ext cx="571682" cy="418165"/>
        </a:xfrm>
        <a:prstGeom prst="rect">
          <avLst/>
        </a:prstGeom>
        <a:ln>
          <a:prstDash val="solid"/>
        </a:ln>
      </spPr>
    </pic>
    <clientData/>
  </twoCellAnchor>
  <twoCellAnchor editAs="oneCell">
    <from>
      <col>10</col>
      <colOff>254132</colOff>
      <row>20</row>
      <rowOff>42809</rowOff>
    </from>
    <to>
      <col>11</col>
      <colOff>314</colOff>
      <row>20</row>
      <rowOff>463764</rowOff>
    </to>
    <pic>
      <nvPicPr>
        <cNvPr id="34" name="Imagen 33"/>
        <cNvPicPr>
          <a:picLocks noChangeAspect="1"/>
        </cNvPicPr>
      </nvPicPr>
      <blipFill rotWithShape="1">
        <a:blip r:embed="rId20"/>
        <a:srcRect t="43629" b="42959"/>
        <a:stretch>
          <a:fillRect/>
        </a:stretch>
      </blipFill>
      <spPr>
        <a:xfrm>
          <a:off x="10985632" y="10533009"/>
          <a:ext cx="571682" cy="420955"/>
        </a:xfrm>
        <a:prstGeom prst="rect">
          <avLst/>
        </a:prstGeom>
        <a:ln>
          <a:prstDash val="solid"/>
        </a:ln>
      </spPr>
    </pic>
    <clientData/>
  </twoCellAnchor>
  <twoCellAnchor editAs="oneCell">
    <from>
      <col>10</col>
      <colOff>254131</colOff>
      <row>21</row>
      <rowOff>21406</rowOff>
    </from>
    <to>
      <col>11</col>
      <colOff>313</colOff>
      <row>21</row>
      <rowOff>435226</rowOff>
    </to>
    <pic>
      <nvPicPr>
        <cNvPr id="35" name="Imagen 34"/>
        <cNvPicPr>
          <a:picLocks noChangeAspect="1"/>
        </cNvPicPr>
      </nvPicPr>
      <blipFill rotWithShape="1">
        <a:blip r:embed="rId21"/>
        <a:srcRect t="57723" b="29092"/>
        <a:stretch>
          <a:fillRect/>
        </a:stretch>
      </blipFill>
      <spPr>
        <a:xfrm>
          <a:off x="10985631" y="11095806"/>
          <a:ext cx="571682" cy="413820"/>
        </a:xfrm>
        <a:prstGeom prst="rect">
          <avLst/>
        </a:prstGeom>
        <a:ln>
          <a:prstDash val="solid"/>
        </a:ln>
      </spPr>
    </pic>
    <clientData/>
  </twoCellAnchor>
  <twoCellAnchor editAs="oneCell">
    <from>
      <col>10</col>
      <colOff>246997</colOff>
      <row>22</row>
      <rowOff>45377</rowOff>
    </from>
    <to>
      <col>11</col>
      <colOff>75</colOff>
      <row>22</row>
      <rowOff>463764</rowOff>
    </to>
    <pic>
      <nvPicPr>
        <cNvPr id="36" name="Imagen 35"/>
        <cNvPicPr>
          <a:picLocks noChangeAspect="1"/>
        </cNvPicPr>
      </nvPicPr>
      <blipFill rotWithShape="1">
        <a:blip r:embed="rId22"/>
        <a:srcRect t="71218" b="15451"/>
        <a:stretch>
          <a:fillRect/>
        </a:stretch>
      </blipFill>
      <spPr>
        <a:xfrm>
          <a:off x="10978497" y="11703977"/>
          <a:ext cx="578578" cy="418387"/>
        </a:xfrm>
        <a:prstGeom prst="rect">
          <avLst/>
        </a:prstGeom>
        <a:ln>
          <a:prstDash val="solid"/>
        </a:ln>
      </spPr>
    </pic>
    <clientData/>
  </twoCellAnchor>
  <twoCellAnchor editAs="oneCell">
    <from>
      <col>13</col>
      <colOff>375919</colOff>
      <row>17</row>
      <rowOff>35675</rowOff>
    </from>
    <to>
      <col>13</col>
      <colOff>792962</colOff>
      <row>17</row>
      <rowOff>508000</rowOff>
    </to>
    <pic>
      <nvPicPr>
        <cNvPr id="37" name="Imagen 36"/>
        <cNvPicPr>
          <a:picLocks noChangeAspect="1"/>
        </cNvPicPr>
      </nvPicPr>
      <blipFill rotWithShape="1">
        <a:blip r:embed="rId23"/>
        <a:srcRect l="3328" b="86531"/>
        <a:stretch>
          <a:fillRect/>
        </a:stretch>
      </blipFill>
      <spPr>
        <a:xfrm>
          <a:off x="13622019" y="8773275"/>
          <a:ext cx="417043" cy="472325"/>
        </a:xfrm>
        <a:prstGeom prst="rect">
          <avLst/>
        </a:prstGeom>
        <a:ln>
          <a:prstDash val="solid"/>
        </a:ln>
      </spPr>
    </pic>
    <clientData/>
  </twoCellAnchor>
  <twoCellAnchor editAs="oneCell">
    <from>
      <col>13</col>
      <colOff>355139</colOff>
      <row>18</row>
      <rowOff>10160</rowOff>
    </from>
    <to>
      <col>13</col>
      <colOff>795020</colOff>
      <row>22</row>
      <rowOff>473065</rowOff>
    </to>
    <pic>
      <nvPicPr>
        <cNvPr id="38" name="Imagen 37"/>
        <cNvPicPr>
          <a:picLocks noChangeAspect="1"/>
        </cNvPicPr>
      </nvPicPr>
      <blipFill rotWithShape="1">
        <a:blip r:embed="rId24"/>
        <a:srcRect t="19585" r="1233"/>
        <a:stretch>
          <a:fillRect/>
        </a:stretch>
      </blipFill>
      <spPr>
        <a:xfrm>
          <a:off x="13601239" y="9331960"/>
          <a:ext cx="439881" cy="2799705"/>
        </a:xfrm>
        <a:prstGeom prst="rect">
          <avLst/>
        </a:prstGeom>
        <a:ln>
          <a:prstDash val="solid"/>
        </a:ln>
      </spPr>
    </pic>
    <clientData/>
  </twoCellAnchor>
  <twoCellAnchor editAs="oneCell">
    <from>
      <col>13</col>
      <colOff>635000</colOff>
      <row>26</row>
      <rowOff>1499494</rowOff>
    </from>
    <to>
      <col>16</col>
      <colOff>119944</colOff>
      <row>29</row>
      <rowOff>331326</rowOff>
    </to>
    <pic>
      <nvPicPr>
        <cNvPr id="39" name="Imagen 38"/>
        <cNvPicPr>
          <a:picLocks noChangeAspect="1"/>
        </cNvPicPr>
      </nvPicPr>
      <blipFill>
        <a:blip r:embed="rId25"/>
        <a:stretch>
          <a:fillRect/>
        </a:stretch>
      </blipFill>
      <spPr>
        <a:xfrm>
          <a:off x="13881100" y="15291694"/>
          <a:ext cx="2342444" cy="1041632"/>
        </a:xfrm>
        <a:prstGeom prst="rect">
          <avLst/>
        </a:prstGeom>
        <a:ln>
          <a:prstDash val="solid"/>
        </a:ln>
      </spPr>
    </pic>
    <clientData/>
  </twoCellAnchor>
  <twoCellAnchor editAs="oneCell">
    <from>
      <col>7</col>
      <colOff>313001</colOff>
      <row>19</row>
      <rowOff>42900</rowOff>
    </from>
    <to>
      <col>7</col>
      <colOff>814148</colOff>
      <row>21</row>
      <rowOff>520047</rowOff>
    </to>
    <pic>
      <nvPicPr>
        <cNvPr id="41" name="Imagen 40"/>
        <cNvPicPr>
          <a:picLocks noChangeAspect="1"/>
        </cNvPicPr>
      </nvPicPr>
      <blipFill rotWithShape="1">
        <a:blip r:embed="rId26"/>
        <a:srcRect t="50911"/>
        <a:stretch>
          <a:fillRect/>
        </a:stretch>
      </blipFill>
      <spPr>
        <a:xfrm>
          <a:off x="8568001" y="9948900"/>
          <a:ext cx="501147" cy="1645547"/>
        </a:xfrm>
        <a:prstGeom prst="rect">
          <avLst/>
        </a:prstGeom>
        <a:ln>
          <a:prstDash val="solid"/>
        </a:ln>
      </spPr>
    </pic>
    <clientData/>
  </twoCellAnchor>
  <oneCellAnchor>
    <from>
      <col>0</col>
      <colOff>82825</colOff>
      <row>0</row>
      <rowOff>348043</rowOff>
    </from>
    <ext cx="1170154" cy="248857"/>
    <pic>
      <nvPicPr>
        <cNvPr id="2" name="Picture 1"/>
        <cNvPicPr>
          <a:picLocks noChangeAspect="1"/>
        </cNvPicPr>
      </nvPicPr>
      <blipFill>
        <a:blip r:embed="rId1"/>
        <a:stretch>
          <a:fillRect/>
        </a:stretch>
      </blipFill>
      <spPr>
        <a:xfrm>
          <a:off x="82825" y="348043"/>
          <a:ext cx="1170154" cy="248857"/>
        </a:xfrm>
        <a:prstGeom prst="rect">
          <avLst/>
        </a:prstGeom>
        <a:ln>
          <a:prstDash val="solid"/>
        </a:ln>
      </spPr>
    </pic>
    <clientData/>
  </oneCellAnchor>
  <oneCellAnchor>
    <from>
      <col>0</col>
      <colOff>120925</colOff>
      <row>0</row>
      <rowOff>348043</rowOff>
    </from>
    <ext cx="1170154" cy="248857"/>
    <pic>
      <nvPicPr>
        <cNvPr id="3" name="Picture 1"/>
        <cNvPicPr>
          <a:picLocks noChangeAspect="1"/>
        </cNvPicPr>
      </nvPicPr>
      <blipFill>
        <a:blip r:embed="rId2"/>
        <a:stretch>
          <a:fillRect/>
        </a:stretch>
      </blipFill>
      <spPr>
        <a:xfrm>
          <a:off x="120925" y="348043"/>
          <a:ext cx="1170154" cy="248857"/>
        </a:xfrm>
        <a:prstGeom prst="rect">
          <avLst/>
        </a:prstGeom>
        <a:ln>
          <a:prstDash val="solid"/>
        </a:ln>
      </spPr>
    </pic>
    <clientData/>
  </oneCellAnchor>
  <oneCellAnchor>
    <from>
      <col>4</col>
      <colOff>1567744</colOff>
      <row>0</row>
      <rowOff>141111</rowOff>
    </from>
    <ext cx="651209" cy="660734"/>
    <pic>
      <nvPicPr>
        <cNvPr id="4" name="Picture 104"/>
        <cNvPicPr>
          <a:picLocks noChangeAspect="1"/>
        </cNvPicPr>
      </nvPicPr>
      <blipFill>
        <a:blip r:embed="rId3"/>
        <a:stretch>
          <a:fillRect/>
        </a:stretch>
      </blipFill>
      <spPr>
        <a:xfrm>
          <a:off x="5873044" y="141111"/>
          <a:ext cx="651209" cy="660734"/>
        </a:xfrm>
        <a:prstGeom prst="rect">
          <avLst/>
        </a:prstGeom>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_rels/sheet8.xml.rels><Relationships xmlns="http://schemas.openxmlformats.org/package/2006/relationships"><Relationship Type="http://schemas.openxmlformats.org/officeDocument/2006/relationships/drawing" Target="/xl/drawings/drawing8.xml" Id="rId1" /></Relationships>
</file>

<file path=xl/worksheets/_rels/sheet9.xml.rels><Relationships xmlns="http://schemas.openxmlformats.org/package/2006/relationships"><Relationship Type="http://schemas.openxmlformats.org/officeDocument/2006/relationships/drawing" Target="/xl/drawings/drawing9.xml" Id="rId1" /></Relationships>
</file>

<file path=xl/worksheets/_rels/sheet10.xml.rels><Relationships xmlns="http://schemas.openxmlformats.org/package/2006/relationships"><Relationship Type="http://schemas.openxmlformats.org/officeDocument/2006/relationships/drawing" Target="/xl/drawings/drawing10.xml" Id="rId1" /></Relationships>
</file>

<file path=xl/worksheets/_rels/sheet11.xml.rels><Relationships xmlns="http://schemas.openxmlformats.org/package/2006/relationships"><Relationship Type="http://schemas.openxmlformats.org/officeDocument/2006/relationships/drawing" Target="/xl/drawings/drawing11.xml" Id="rId1" /></Relationships>
</file>

<file path=xl/worksheets/_rels/sheet12.xml.rels><Relationships xmlns="http://schemas.openxmlformats.org/package/2006/relationships"><Relationship Type="http://schemas.openxmlformats.org/officeDocument/2006/relationships/drawing" Target="/xl/drawings/drawing12.xml" Id="rId1" /></Relationships>
</file>

<file path=xl/worksheets/_rels/sheet13.xml.rels><Relationships xmlns="http://schemas.openxmlformats.org/package/2006/relationships"><Relationship Type="http://schemas.openxmlformats.org/officeDocument/2006/relationships/drawing" Target="/xl/drawings/drawing13.xml" Id="rId1" /></Relationships>
</file>

<file path=xl/worksheets/_rels/sheet14.xml.rels><Relationships xmlns="http://schemas.openxmlformats.org/package/2006/relationships"><Relationship Type="http://schemas.openxmlformats.org/officeDocument/2006/relationships/drawing" Target="/xl/drawings/drawing14.xml" Id="rId1" /></Relationships>
</file>

<file path=xl/worksheets/sheet1.xml><?xml version="1.0" encoding="utf-8"?>
<worksheet xmlns="http://schemas.openxmlformats.org/spreadsheetml/2006/main">
  <sheetPr>
    <tabColor theme="5" tint="0.3999755851924192"/>
    <outlinePr summaryBelow="1" summaryRight="1"/>
    <pageSetUpPr fitToPage="1"/>
  </sheetPr>
  <dimension ref="A1:S42"/>
  <sheetViews>
    <sheetView showGridLines="0" topLeftCell="E2" zoomScale="80" zoomScaleNormal="80" workbookViewId="0">
      <selection activeCell="R10" sqref="R10"/>
    </sheetView>
  </sheetViews>
  <sheetFormatPr baseColWidth="10" defaultColWidth="0" defaultRowHeight="14.4"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46239</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ht="15" customHeight="1"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7500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v>4758</v>
      </c>
      <c r="P9" s="242" t="n">
        <v>4617</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6578</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4312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VIVIANA</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n"/>
      <c r="C18" s="245" t="n"/>
      <c r="D18" s="71" t="n"/>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n"/>
      <c r="C19" s="245" t="n"/>
      <c r="D19" s="71" t="n"/>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n"/>
      <c r="C20" s="245" t="n"/>
      <c r="D20" s="71" t="n"/>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v>6</v>
      </c>
      <c r="F33" s="256" t="n"/>
      <c r="G33" s="156" t="n">
        <v>1</v>
      </c>
      <c r="H33" s="257" t="n"/>
      <c r="I33" s="122">
        <f>IFERROR(G33/E33,"0")</f>
        <v/>
      </c>
      <c r="J33" s="110" t="n">
        <v>13456</v>
      </c>
      <c r="K33" s="110" t="n">
        <v>2</v>
      </c>
      <c r="L33" s="110" t="n">
        <v>3</v>
      </c>
      <c r="M33" s="120" t="n">
        <v>1</v>
      </c>
      <c r="N33" s="122">
        <f>IFERROR(M33/L33,"0")</f>
        <v/>
      </c>
      <c r="O33" s="110" t="n">
        <v>1</v>
      </c>
      <c r="P33" s="111" t="n">
        <v>1</v>
      </c>
      <c r="Q33" s="37" t="n"/>
    </row>
    <row r="34" ht="46.05" customFormat="1" customHeight="1" s="26">
      <c r="A34" s="33" t="n"/>
      <c r="B34" s="258">
        <f>B18</f>
        <v/>
      </c>
      <c r="C34" s="259" t="n"/>
      <c r="D34" s="112">
        <f>D18</f>
        <v/>
      </c>
      <c r="E34" s="147" t="n">
        <v>4</v>
      </c>
      <c r="F34" s="260" t="n"/>
      <c r="G34" s="148" t="n">
        <v>1</v>
      </c>
      <c r="H34" s="261" t="n"/>
      <c r="I34" s="122">
        <f>IFERROR(G34/E34,"0")</f>
        <v/>
      </c>
      <c r="J34" s="113" t="n">
        <v>9344</v>
      </c>
      <c r="K34" s="113" t="n">
        <v>1</v>
      </c>
      <c r="L34" s="113" t="n">
        <v>1</v>
      </c>
      <c r="M34" s="121" t="n">
        <v>0</v>
      </c>
      <c r="N34" s="122">
        <f>IFERROR(M34/L34,"0")</f>
        <v/>
      </c>
      <c r="O34" s="113" t="n">
        <v>0</v>
      </c>
      <c r="P34" s="114" t="n">
        <v>0</v>
      </c>
      <c r="Q34" s="37" t="n"/>
    </row>
    <row r="35" ht="46.05" customFormat="1" customHeight="1" s="26">
      <c r="A35" s="33" t="n"/>
      <c r="B35" s="258">
        <f>B19</f>
        <v/>
      </c>
      <c r="C35" s="259" t="n"/>
      <c r="D35" s="112">
        <f>D19</f>
        <v/>
      </c>
      <c r="E35" s="147" t="n">
        <v>3</v>
      </c>
      <c r="F35" s="260" t="n"/>
      <c r="G35" s="148" t="n">
        <v>1</v>
      </c>
      <c r="H35" s="261" t="n"/>
      <c r="I35" s="122">
        <f>IFERROR(G35/E35,"0")</f>
        <v/>
      </c>
      <c r="J35" s="113" t="n">
        <v>2800</v>
      </c>
      <c r="K35" s="113" t="n">
        <v>1</v>
      </c>
      <c r="L35" s="113" t="n">
        <v>0</v>
      </c>
      <c r="M35" s="121" t="n">
        <v>0</v>
      </c>
      <c r="N35" s="122">
        <f>IFERROR(M35/L35,"0")</f>
        <v/>
      </c>
      <c r="O35" s="113" t="n">
        <v>0</v>
      </c>
      <c r="P35" s="114" t="n">
        <v>0</v>
      </c>
      <c r="Q35" s="37" t="n"/>
    </row>
    <row r="36" ht="46.05" customFormat="1" customHeight="1" s="26">
      <c r="A36" s="33" t="n"/>
      <c r="B36" s="258">
        <f>B20</f>
        <v/>
      </c>
      <c r="C36" s="259" t="n"/>
      <c r="D36" s="112">
        <f>D20</f>
        <v/>
      </c>
      <c r="E36" s="147" t="n">
        <v>0</v>
      </c>
      <c r="F36" s="260" t="n"/>
      <c r="G36" s="148" t="n">
        <v>0</v>
      </c>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G37:H37"/>
    <mergeCell ref="B23:C23"/>
    <mergeCell ref="B17:C17"/>
    <mergeCell ref="E40:F40"/>
    <mergeCell ref="E9:F9"/>
    <mergeCell ref="L8:M8"/>
    <mergeCell ref="E34:F34"/>
    <mergeCell ref="B38:C38"/>
    <mergeCell ref="G34:H34"/>
    <mergeCell ref="A27:Q27"/>
    <mergeCell ref="L4:M4"/>
    <mergeCell ref="B19:C19"/>
    <mergeCell ref="B37:C37"/>
    <mergeCell ref="G33:H33"/>
    <mergeCell ref="B34:C34"/>
    <mergeCell ref="A2:Q2"/>
    <mergeCell ref="E36:F36"/>
    <mergeCell ref="B40:C40"/>
    <mergeCell ref="I8:J8"/>
    <mergeCell ref="G35:H35"/>
    <mergeCell ref="B24:C24"/>
    <mergeCell ref="B30:C30"/>
    <mergeCell ref="B33:C33"/>
    <mergeCell ref="E32:F32"/>
    <mergeCell ref="G32:H32"/>
    <mergeCell ref="E41:F41"/>
    <mergeCell ref="B20:C20"/>
    <mergeCell ref="I11:M14"/>
    <mergeCell ref="G41:H41"/>
    <mergeCell ref="B36:C36"/>
    <mergeCell ref="E37:F37"/>
    <mergeCell ref="P4:P5"/>
    <mergeCell ref="B32:C32"/>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2.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4.4"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ht="15" customHeight="1"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ht="15" customHeight="1"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ht="15" customHeight="1"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O21:P21"/>
    <mergeCell ref="L20:M20"/>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3.xml><?xml version="1.0" encoding="utf-8"?>
<worksheet xmlns="http://schemas.openxmlformats.org/spreadsheetml/2006/main">
  <sheetPr>
    <tabColor theme="5" tint="0.3999755851924192"/>
    <outlinePr summaryBelow="1" summaryRight="1"/>
    <pageSetUpPr fitToPage="1"/>
  </sheetPr>
  <dimension ref="A1:S42"/>
  <sheetViews>
    <sheetView showGridLines="0" zoomScale="70" zoomScaleNormal="70"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29</v>
      </c>
      <c r="J1" s="19" t="inlineStr">
        <is>
          <t>Día:</t>
        </is>
      </c>
      <c r="K1" s="118" t="n"/>
      <c r="L1" s="19" t="inlineStr">
        <is>
          <t>Tienda:</t>
        </is>
      </c>
      <c r="M1" s="134" t="inlineStr">
        <is>
          <t>GG5</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c r="E5" s="21" t="inlineStr">
        <is>
          <t>TRÁFICO ESPERADO</t>
        </is>
      </c>
      <c r="F5" s="96" t="n"/>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c r="P9" s="242" t="n"/>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c r="D12" s="166" t="n"/>
      <c r="E12" s="166" t="n"/>
      <c r="F12" s="166" t="n"/>
      <c r="G12" s="85" t="n"/>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ELIAS</t>
        </is>
      </c>
      <c r="C17" s="244" t="n"/>
      <c r="D17" s="132" t="n">
        <v>3.5</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CATALINA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VICTOR</t>
        </is>
      </c>
      <c r="C19" s="245" t="n"/>
      <c r="D19" s="71" t="n">
        <v>7</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JIMENA</t>
        </is>
      </c>
      <c r="C20" s="245" t="n"/>
      <c r="D20" s="71" t="n">
        <v>7</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4.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5.xml><?xml version="1.0" encoding="utf-8"?>
<worksheet xmlns="http://schemas.openxmlformats.org/spreadsheetml/2006/main">
  <sheetPr>
    <tabColor theme="5" tint="0.3999755851924192"/>
    <outlinePr summaryBelow="1" summaryRight="1"/>
    <pageSetUpPr fitToPage="1"/>
  </sheetPr>
  <dimension ref="A1:S42"/>
  <sheetViews>
    <sheetView showGridLines="0" topLeftCell="F25" zoomScale="108" zoomScaleNormal="108"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29</v>
      </c>
      <c r="J1" s="19" t="inlineStr">
        <is>
          <t>Día:</t>
        </is>
      </c>
      <c r="K1" s="118" t="n"/>
      <c r="L1" s="19" t="inlineStr">
        <is>
          <t>Tienda:</t>
        </is>
      </c>
      <c r="M1" s="134" t="inlineStr">
        <is>
          <t>GG5</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c r="E5" s="21" t="inlineStr">
        <is>
          <t>TRÁFICO ESPERADO</t>
        </is>
      </c>
      <c r="F5" s="96" t="n"/>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c r="P9" s="242" t="n"/>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c r="D12" s="166" t="n"/>
      <c r="E12" s="166" t="n"/>
      <c r="F12" s="166" t="n"/>
      <c r="G12" s="85" t="n"/>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ELIAS</t>
        </is>
      </c>
      <c r="C17" s="244" t="n"/>
      <c r="D17" s="132" t="n">
        <v>3.5</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CATALINA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VICTOR</t>
        </is>
      </c>
      <c r="C19" s="245" t="n"/>
      <c r="D19" s="71" t="n">
        <v>7</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JIMENA</t>
        </is>
      </c>
      <c r="C20" s="245" t="n"/>
      <c r="D20" s="71" t="n">
        <v>7</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6.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7.xml><?xml version="1.0" encoding="utf-8"?>
<worksheet xmlns="http://schemas.openxmlformats.org/spreadsheetml/2006/main">
  <sheetPr>
    <tabColor theme="5" tint="0.3999755851924192"/>
    <outlinePr summaryBelow="1" summaryRight="1"/>
    <pageSetUpPr fitToPage="1"/>
  </sheetPr>
  <dimension ref="A1:S42"/>
  <sheetViews>
    <sheetView showGridLines="0" zoomScaleNormal="100" workbookViewId="0">
      <selection activeCell="A2" sqref="A2:Q2"/>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30</v>
      </c>
      <c r="J1" s="19" t="inlineStr">
        <is>
          <t>Día:</t>
        </is>
      </c>
      <c r="K1" s="118" t="n">
        <v>46239</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4758</v>
      </c>
      <c r="E5" s="21" t="inlineStr">
        <is>
          <t>TRÁFICO ESPERADO</t>
        </is>
      </c>
      <c r="F5" s="96" t="n">
        <v>8</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0.13</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4758</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93" t="n">
        <v>4758</v>
      </c>
      <c r="P9" s="242" t="n">
        <v>4499</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4</v>
      </c>
      <c r="D12" s="166" t="n">
        <v>2</v>
      </c>
      <c r="E12" s="166" t="n">
        <v>2</v>
      </c>
      <c r="F12" s="166" t="n">
        <v>0</v>
      </c>
      <c r="G12" s="85" t="n">
        <v>0</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7162</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4712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VIVIANA</t>
        </is>
      </c>
      <c r="C17" s="244" t="n"/>
      <c r="D17" s="132" t="n">
        <v>10</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n"/>
      <c r="C18" s="245" t="n"/>
      <c r="D18" s="71" t="n"/>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n"/>
      <c r="C19" s="245" t="n"/>
      <c r="D19" s="71" t="n"/>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n"/>
      <c r="C20" s="245" t="n"/>
      <c r="D20" s="71" t="n"/>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8.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9.xml><?xml version="1.0" encoding="utf-8"?>
<worksheet xmlns="http://schemas.openxmlformats.org/spreadsheetml/2006/main">
  <sheetPr>
    <tabColor theme="5" tint="0.3999755851924192"/>
    <outlinePr summaryBelow="1" summaryRight="1"/>
    <pageSetUpPr fitToPage="1"/>
  </sheetPr>
  <dimension ref="A1:S42"/>
  <sheetViews>
    <sheetView showGridLines="0" topLeftCell="G26" zoomScale="113" zoomScaleNormal="113"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29</v>
      </c>
      <c r="J1" s="19" t="inlineStr">
        <is>
          <t>Día:</t>
        </is>
      </c>
      <c r="K1" s="118" t="n"/>
      <c r="L1" s="19" t="inlineStr">
        <is>
          <t>Tienda:</t>
        </is>
      </c>
      <c r="M1" s="134" t="inlineStr">
        <is>
          <t>GG5</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c r="E5" s="21" t="inlineStr">
        <is>
          <t>TRÁFICO ESPERADO</t>
        </is>
      </c>
      <c r="F5" s="96" t="n"/>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c r="P9" s="242" t="n"/>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c r="D12" s="166" t="n"/>
      <c r="E12" s="166" t="n"/>
      <c r="F12" s="166" t="n"/>
      <c r="G12" s="85" t="n"/>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ELIAS</t>
        </is>
      </c>
      <c r="C17" s="244" t="n"/>
      <c r="D17" s="132" t="n">
        <v>3.5</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CATALINA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VICTOR</t>
        </is>
      </c>
      <c r="C19" s="245" t="n"/>
      <c r="D19" s="71" t="n">
        <v>7</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JIMENA</t>
        </is>
      </c>
      <c r="C20" s="245" t="n"/>
      <c r="D20" s="71" t="n">
        <v>7</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0.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1.xml><?xml version="1.0" encoding="utf-8"?>
<worksheet xmlns="http://schemas.openxmlformats.org/spreadsheetml/2006/main">
  <sheetPr>
    <tabColor theme="5" tint="0.3999755851924192"/>
    <outlinePr summaryBelow="1" summaryRight="1"/>
    <pageSetUpPr fitToPage="1"/>
  </sheetPr>
  <dimension ref="A1:S42"/>
  <sheetViews>
    <sheetView showGridLines="0" tabSelected="1" zoomScale="60" zoomScaleNormal="60" workbookViewId="0">
      <selection activeCell="E5" sqref="E5"/>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31</v>
      </c>
      <c r="J1" s="19" t="inlineStr">
        <is>
          <t>Día:</t>
        </is>
      </c>
      <c r="K1" s="118" t="n">
        <v>46241</v>
      </c>
      <c r="L1" s="19" t="inlineStr">
        <is>
          <t>Tienda:</t>
        </is>
      </c>
      <c r="M1" s="134" t="inlineStr">
        <is>
          <t>VALLEJO</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v>3620</v>
      </c>
      <c r="E5" s="21" t="inlineStr">
        <is>
          <t>TRÁFICO ESPERADO</t>
        </is>
      </c>
      <c r="F5" s="96" t="n">
        <v>16</v>
      </c>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v>0.062</v>
      </c>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v>3620</v>
      </c>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v>3620</v>
      </c>
      <c r="P9" s="242" t="n">
        <v>3620</v>
      </c>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v>3</v>
      </c>
      <c r="D12" s="166" t="n">
        <v>0</v>
      </c>
      <c r="E12" s="166" t="n">
        <v>9</v>
      </c>
      <c r="F12" s="166" t="n">
        <v>3</v>
      </c>
      <c r="G12" s="85" t="n">
        <v>1</v>
      </c>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v>7597</v>
      </c>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v>3362</v>
      </c>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idalia</t>
        </is>
      </c>
      <c r="C17" s="244" t="n"/>
      <c r="D17" s="132" t="n">
        <v>9</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Viviana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n"/>
      <c r="C19" s="245" t="n"/>
      <c r="D19" s="71" t="n"/>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n"/>
      <c r="C20" s="245" t="n"/>
      <c r="D20" s="71" t="n"/>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2.xml><?xml version="1.0" encoding="utf-8"?>
<worksheet xmlns="http://schemas.openxmlformats.org/spreadsheetml/2006/main">
  <sheetPr>
    <tabColor rgb="FFFFC000"/>
    <outlinePr summaryBelow="1" summaryRight="1"/>
    <pageSetUpPr/>
  </sheetPr>
  <dimension ref="A1:P30"/>
  <sheetViews>
    <sheetView zoomScale="70" zoomScaleNormal="70" workbookViewId="0">
      <selection activeCell="Q9" sqref="Q9"/>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0"/>
    <col width="22.5546875" bestFit="1" customWidth="1" style="2" min="11" max="11"/>
    <col width="10.77734375" customWidth="1" style="2" min="12"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v>31</v>
      </c>
      <c r="J1" s="51" t="inlineStr">
        <is>
          <t>Día:</t>
        </is>
      </c>
      <c r="K1" s="231" t="n">
        <v>46241</v>
      </c>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3.xml><?xml version="1.0" encoding="utf-8"?>
<worksheet xmlns="http://schemas.openxmlformats.org/spreadsheetml/2006/main">
  <sheetPr>
    <tabColor theme="5" tint="0.3999755851924192"/>
    <outlinePr summaryBelow="1" summaryRight="1"/>
    <pageSetUpPr fitToPage="1"/>
  </sheetPr>
  <dimension ref="A1:S42"/>
  <sheetViews>
    <sheetView showGridLines="0" topLeftCell="H26" zoomScale="120" zoomScaleNormal="120" workbookViewId="0">
      <selection activeCell="O33" activeCellId="1" sqref="J33:M35 O33:P36"/>
    </sheetView>
  </sheetViews>
  <sheetFormatPr baseColWidth="10" defaultColWidth="0" defaultRowHeight="15" customHeight="1" zeroHeight="1"/>
  <cols>
    <col width="8.77734375" customWidth="1" style="27" min="1" max="1"/>
    <col width="14.6640625" customWidth="1" style="27" min="2" max="2"/>
    <col width="24.6640625" bestFit="1" customWidth="1" style="27" min="3" max="3"/>
    <col width="17.77734375" bestFit="1" customWidth="1" style="27" min="4" max="4"/>
    <col width="27.109375" customWidth="1" style="27" min="5" max="5"/>
    <col width="12.33203125" bestFit="1" customWidth="1" style="27" min="6" max="6"/>
    <col width="13.109375" bestFit="1" customWidth="1" style="27" min="7" max="7"/>
    <col width="19.109375" bestFit="1" customWidth="1" style="27" min="8" max="8"/>
    <col width="23.6640625" bestFit="1" customWidth="1" style="27" min="9" max="9"/>
    <col width="13" customWidth="1" style="27" min="10" max="10"/>
    <col width="16.6640625" bestFit="1" customWidth="1" style="27" min="11" max="11"/>
    <col width="23.33203125" bestFit="1" customWidth="1" style="27" min="12" max="12"/>
    <col width="17.33203125" bestFit="1" customWidth="1" style="27" min="13" max="13"/>
    <col width="17.33203125" customWidth="1" style="27" min="14" max="14"/>
    <col width="10.77734375" customWidth="1" style="27" min="15" max="15"/>
    <col width="39.33203125" bestFit="1" customWidth="1" style="27" min="16" max="16"/>
    <col width="4.109375" bestFit="1" customWidth="1" style="38" min="17" max="17"/>
    <col width="18" bestFit="1" customWidth="1" min="18" max="18"/>
    <col width="8.77734375" customWidth="1" min="19" max="19"/>
    <col hidden="1" width="8.77734375" customWidth="1" min="20" max="16384"/>
  </cols>
  <sheetData>
    <row r="1" ht="98.25" customHeight="1" thickBot="1">
      <c r="C1" s="139" t="inlineStr">
        <is>
          <t>ENFOQUE DIARIO! - Nuestra meta</t>
        </is>
      </c>
      <c r="D1" s="232" t="n"/>
      <c r="E1" s="232" t="n"/>
      <c r="G1" s="18" t="n"/>
      <c r="H1" s="18" t="inlineStr">
        <is>
          <t>Semana:</t>
        </is>
      </c>
      <c r="I1" s="117" t="n">
        <v>29</v>
      </c>
      <c r="J1" s="19" t="inlineStr">
        <is>
          <t>Día:</t>
        </is>
      </c>
      <c r="K1" s="118" t="n"/>
      <c r="L1" s="19" t="inlineStr">
        <is>
          <t>Tienda:</t>
        </is>
      </c>
      <c r="M1" s="134" t="inlineStr">
        <is>
          <t>GG5</t>
        </is>
      </c>
      <c r="N1" s="118" t="n"/>
      <c r="P1" s="68" t="inlineStr">
        <is>
          <t>LAS CELDAS EN COLOR VERDE SE LLENAN AUTOMÁTICAMENTE</t>
        </is>
      </c>
      <c r="Q1" s="27" t="n"/>
    </row>
    <row r="2" ht="51.75" customHeight="1" thickBot="1">
      <c r="A2" s="233" t="inlineStr">
        <is>
          <t>¿QÚE ESPERAMOS LOGRAR HOY?</t>
        </is>
      </c>
      <c r="B2" s="234" t="n"/>
      <c r="C2" s="234" t="n"/>
      <c r="D2" s="234" t="n"/>
      <c r="E2" s="234" t="n"/>
      <c r="F2" s="234" t="n"/>
      <c r="G2" s="234" t="n"/>
      <c r="H2" s="234" t="n"/>
      <c r="I2" s="234" t="n"/>
      <c r="J2" s="234" t="n"/>
      <c r="K2" s="234" t="n"/>
      <c r="L2" s="234" t="n"/>
      <c r="M2" s="234" t="n"/>
      <c r="N2" s="234" t="n"/>
      <c r="O2" s="234" t="n"/>
      <c r="P2" s="234" t="n"/>
      <c r="Q2" s="235" t="n"/>
    </row>
    <row r="3" thickBot="1">
      <c r="Q3" s="27" t="n"/>
    </row>
    <row r="4" ht="46.05" customFormat="1" customHeight="1" s="1" thickBot="1">
      <c r="A4" s="28" t="n"/>
      <c r="B4" s="236" t="inlineStr">
        <is>
          <t>META DEL DÍA</t>
        </is>
      </c>
      <c r="C4" s="235" t="n"/>
      <c r="D4" s="28" t="n"/>
      <c r="E4" s="237" t="inlineStr">
        <is>
          <t>CONVERSIÓN (NO NEGOCIABLE)</t>
        </is>
      </c>
      <c r="F4" s="238" t="n"/>
      <c r="G4" s="28" t="n"/>
      <c r="H4" s="236" t="inlineStr">
        <is>
          <t>OTROS NO NEGOCIABLES</t>
        </is>
      </c>
      <c r="I4" s="235" t="n"/>
      <c r="J4" s="3" t="inlineStr">
        <is>
          <t>UNIDADES</t>
        </is>
      </c>
      <c r="K4" s="28" t="n"/>
      <c r="L4" s="236" t="inlineStr">
        <is>
          <t>META DE PRODUCTIVIDAD</t>
        </is>
      </c>
      <c r="M4" s="235" t="n"/>
      <c r="N4" s="28" t="n"/>
      <c r="O4" s="28" t="n"/>
      <c r="P4" s="161" t="inlineStr">
        <is>
          <t>CAPTURA LOS VALORES DEL DÍA COMP</t>
        </is>
      </c>
      <c r="Q4" s="28" t="n"/>
    </row>
    <row r="5" ht="46.05" customHeight="1">
      <c r="B5" s="20" t="inlineStr">
        <is>
          <t>META DIARIA</t>
        </is>
      </c>
      <c r="C5" s="93" t="n"/>
      <c r="E5" s="21" t="inlineStr">
        <is>
          <t>TRÁFICO ESPERADO</t>
        </is>
      </c>
      <c r="F5" s="96" t="n"/>
      <c r="H5" s="4" t="inlineStr">
        <is>
          <t>WEARABLES</t>
        </is>
      </c>
      <c r="I5" s="99" t="n">
        <v>0.15</v>
      </c>
      <c r="J5" s="100">
        <f>IF(C7/8100&lt;1,1,C7/8100)</f>
        <v/>
      </c>
      <c r="L5" s="4" t="inlineStr">
        <is>
          <t>VENTA NETA (NS)</t>
        </is>
      </c>
      <c r="M5" s="104">
        <f>C5/D25</f>
        <v/>
      </c>
      <c r="Q5" s="27" t="n"/>
    </row>
    <row r="6" ht="46.05" customHeight="1" thickBot="1">
      <c r="B6" s="39" t="inlineStr">
        <is>
          <t>ANÁLOGOS</t>
        </is>
      </c>
      <c r="C6" s="239">
        <f>C5*0.85</f>
        <v/>
      </c>
      <c r="E6" s="5" t="inlineStr">
        <is>
          <t>META DE CONVERSIÓN (LY+1P.P)</t>
        </is>
      </c>
      <c r="F6" s="97" t="n"/>
      <c r="H6" s="22" t="inlineStr">
        <is>
          <t>KIDS</t>
        </is>
      </c>
      <c r="I6" s="101" t="n">
        <v>0.05</v>
      </c>
      <c r="J6" s="100">
        <f>IF(+C8*I6&lt;1,1,C8*I6)</f>
        <v/>
      </c>
      <c r="L6" s="6" t="inlineStr">
        <is>
          <t>UNIDADES</t>
        </is>
      </c>
      <c r="M6" s="105">
        <f>C8/D25</f>
        <v/>
      </c>
      <c r="P6" s="16" t="inlineStr">
        <is>
          <t>ATV</t>
        </is>
      </c>
      <c r="Q6" s="27" t="n"/>
    </row>
    <row r="7" ht="46.05" customHeight="1" thickBot="1">
      <c r="B7" s="40" t="inlineStr">
        <is>
          <t>WEARABLES</t>
        </is>
      </c>
      <c r="C7" s="239">
        <f>+C5*0.15</f>
        <v/>
      </c>
      <c r="E7" s="5" t="inlineStr">
        <is>
          <t>META TRANSACCIONES</t>
        </is>
      </c>
      <c r="F7" s="94">
        <f>+F5*F6</f>
        <v/>
      </c>
      <c r="H7" s="23" t="inlineStr">
        <is>
          <t>CAREKITS</t>
        </is>
      </c>
      <c r="I7" s="102" t="n">
        <v>0.3</v>
      </c>
      <c r="J7" s="103">
        <f>IF(C8*I7&lt;1,1,C8*I7)</f>
        <v/>
      </c>
      <c r="P7" s="240" t="n"/>
      <c r="Q7" s="27" t="n"/>
    </row>
    <row r="8" ht="46.05" customHeight="1" thickBot="1">
      <c r="B8" s="24" t="inlineStr">
        <is>
          <t>TOTAL DE UNIDADES</t>
        </is>
      </c>
      <c r="C8" s="95">
        <f>+C5/P9</f>
        <v/>
      </c>
      <c r="E8" s="25" t="inlineStr">
        <is>
          <t>META IDEAL (NS)*</t>
        </is>
      </c>
      <c r="F8" s="98">
        <f>+C5*1.1</f>
        <v/>
      </c>
      <c r="H8" s="29" t="n"/>
      <c r="I8" s="172" t="inlineStr">
        <is>
          <t>*Si las unidades dan como resultado menor a cero, el objetivo será mínimo una unidad.</t>
        </is>
      </c>
      <c r="J8" s="241" t="n"/>
      <c r="L8" s="236" t="inlineStr">
        <is>
          <t>COMP LY</t>
        </is>
      </c>
      <c r="M8" s="235" t="n"/>
      <c r="P8" s="17" t="inlineStr">
        <is>
          <t>AUR</t>
        </is>
      </c>
      <c r="Q8" s="27" t="n"/>
    </row>
    <row r="9" ht="46.05" customHeight="1" thickBot="1">
      <c r="E9" s="172" t="inlineStr">
        <is>
          <t xml:space="preserve">*Si tienes adeudo en la semana puedes ajustar la meta ideal </t>
        </is>
      </c>
      <c r="F9" s="241" t="n"/>
      <c r="J9" s="30" t="n"/>
      <c r="L9" s="4" t="inlineStr">
        <is>
          <t>VENTA NETA LY (NS)</t>
        </is>
      </c>
      <c r="M9" s="106" t="n"/>
      <c r="P9" s="242" t="n"/>
      <c r="Q9" s="27" t="n"/>
    </row>
    <row r="10" ht="46.05" customHeight="1" thickBot="1">
      <c r="B10" s="28" t="n"/>
      <c r="C10" s="28" t="n"/>
      <c r="P10" s="181" t="inlineStr">
        <is>
          <t>CAPTURA LOS VALORES ACUMULADOS DEL MES (MTD)</t>
        </is>
      </c>
      <c r="Q10" s="27" t="n"/>
    </row>
    <row r="11" ht="46.05" customHeight="1" thickBot="1">
      <c r="B11" s="28" t="n"/>
      <c r="C11" s="45" t="inlineStr">
        <is>
          <t>APERTURA-1pm</t>
        </is>
      </c>
      <c r="D11" s="46" t="inlineStr">
        <is>
          <t>1pm - 3pm</t>
        </is>
      </c>
      <c r="E11" s="46" t="inlineStr">
        <is>
          <t>3pm-5pm</t>
        </is>
      </c>
      <c r="F11" s="46" t="inlineStr">
        <is>
          <t>5pm-7pm</t>
        </is>
      </c>
      <c r="G11" s="46" t="inlineStr">
        <is>
          <t>7pm-CIERRE</t>
        </is>
      </c>
      <c r="H11" s="47" t="inlineStr">
        <is>
          <t>TOTAL</t>
        </is>
      </c>
      <c r="I11" s="169" t="n"/>
      <c r="N11" s="169" t="n"/>
      <c r="Q11" s="27" t="n"/>
    </row>
    <row r="12" ht="46.05" customHeight="1" thickBot="1">
      <c r="B12" s="42" t="inlineStr">
        <is>
          <t>TRÁFICO POR HORA</t>
        </is>
      </c>
      <c r="C12" s="165" t="n"/>
      <c r="D12" s="166" t="n"/>
      <c r="E12" s="166" t="n"/>
      <c r="F12" s="166" t="n"/>
      <c r="G12" s="85" t="n"/>
      <c r="H12" s="86">
        <f>SUM(C12:G12)</f>
        <v/>
      </c>
      <c r="N12" s="169" t="n"/>
      <c r="P12" s="16" t="inlineStr">
        <is>
          <t>ATV</t>
        </is>
      </c>
      <c r="Q12" s="27" t="n"/>
    </row>
    <row r="13" ht="46.05" customHeight="1" thickBot="1">
      <c r="B13" s="43" t="inlineStr">
        <is>
          <t>PESO DEL TRÁFICO (%)</t>
        </is>
      </c>
      <c r="C13" s="87">
        <f>+C12/$H$12</f>
        <v/>
      </c>
      <c r="D13" s="88">
        <f>+D12/$H$12</f>
        <v/>
      </c>
      <c r="E13" s="88">
        <f>+E12/$H$12</f>
        <v/>
      </c>
      <c r="F13" s="88">
        <f>+F12/$H$12</f>
        <v/>
      </c>
      <c r="G13" s="88">
        <f>+G12/$H$12</f>
        <v/>
      </c>
      <c r="H13" s="89" t="n"/>
      <c r="N13" s="169" t="n"/>
      <c r="P13" s="240" t="n"/>
      <c r="Q13" s="27" t="n"/>
    </row>
    <row r="14" ht="46.05" customHeight="1" thickBot="1">
      <c r="B14" s="44" t="inlineStr">
        <is>
          <t>META (NS) X HORA</t>
        </is>
      </c>
      <c r="C14" s="90">
        <f>+C13*$C$5</f>
        <v/>
      </c>
      <c r="D14" s="91">
        <f>+D13*$C$5</f>
        <v/>
      </c>
      <c r="E14" s="91">
        <f>+E13*$C$5</f>
        <v/>
      </c>
      <c r="F14" s="91">
        <f>+F13*$C$5</f>
        <v/>
      </c>
      <c r="G14" s="91">
        <f>+G13*$C$5</f>
        <v/>
      </c>
      <c r="H14" s="92">
        <f>+SUM(C14:G14)</f>
        <v/>
      </c>
      <c r="N14" s="169" t="n"/>
      <c r="P14" s="17" t="inlineStr">
        <is>
          <t>AUR</t>
        </is>
      </c>
      <c r="Q14" s="27" t="n"/>
    </row>
    <row r="15" ht="35.25" customHeight="1" thickBot="1">
      <c r="D15" s="28" t="n"/>
      <c r="E15" s="28" t="n"/>
      <c r="F15" s="28" t="n"/>
      <c r="G15" s="28" t="n"/>
      <c r="H15" s="28" t="n"/>
      <c r="I15" s="28" t="n"/>
      <c r="J15" s="28" t="n"/>
      <c r="K15" s="28" t="n"/>
      <c r="L15" s="28" t="n"/>
      <c r="P15" s="242" t="n"/>
      <c r="Q15" s="27" t="n"/>
    </row>
    <row r="16" ht="46.05" customFormat="1" customHeight="1" s="1" thickBot="1">
      <c r="A16" s="28" t="n"/>
      <c r="B16" s="163" t="inlineStr">
        <is>
          <t>COLABORADORES</t>
        </is>
      </c>
      <c r="C16" s="243" t="n"/>
      <c r="D16" s="7" t="inlineStr">
        <is>
          <t>HORAS PROGRAMADAS</t>
        </is>
      </c>
      <c r="E16" s="7" t="inlineStr">
        <is>
          <t>META DE VENTA</t>
        </is>
      </c>
      <c r="F16" s="8" t="inlineStr">
        <is>
          <t>ANALOGOS 
POR VENDER</t>
        </is>
      </c>
      <c r="G16" s="8" t="inlineStr">
        <is>
          <t>WEARABLES 
POR VENDER</t>
        </is>
      </c>
      <c r="H16" s="8" t="inlineStr">
        <is>
          <t>KIDS
POR VENDER</t>
        </is>
      </c>
      <c r="I16" s="9" t="inlineStr">
        <is>
          <t>CK 
POR VENDER</t>
        </is>
      </c>
      <c r="J16" s="31" t="n"/>
      <c r="K16" s="28" t="n"/>
      <c r="L16" s="162" t="inlineStr">
        <is>
          <t>Además de cumplir con la meta diaria de la tienda para los No Negociables, cada colaborador debe procurar vender durante su turno al menos:
1 armazón Kids
1 CareKit</t>
        </is>
      </c>
      <c r="P16" s="32" t="n"/>
      <c r="Q16" s="27" t="n"/>
    </row>
    <row r="17" ht="46.05" customFormat="1" customHeight="1" s="26">
      <c r="A17" s="33" t="n"/>
      <c r="B17" s="165" t="inlineStr">
        <is>
          <t>ELIAS</t>
        </is>
      </c>
      <c r="C17" s="244" t="n"/>
      <c r="D17" s="132" t="n">
        <v>3.5</v>
      </c>
      <c r="E17" s="72">
        <f>($C$5/$D$25)*D17</f>
        <v/>
      </c>
      <c r="F17" s="73">
        <f>IF((($C$8-$J$5)/$D$25)*D17&lt;1,1,((($C$8-$J$5)/$D$25)*D17))</f>
        <v/>
      </c>
      <c r="G17" s="123" t="n"/>
      <c r="H17" s="74">
        <f>IF(D17&gt;0,MAX(($J$6/$D$25)*D17,1),0)</f>
        <v/>
      </c>
      <c r="I17" s="75">
        <f>IF(D17&gt;0,MAX(($J$7/$D$25)*D17,1),0)</f>
        <v/>
      </c>
      <c r="J17" s="34" t="n"/>
      <c r="K17" s="28" t="n"/>
      <c r="P17" s="32" t="n"/>
      <c r="Q17" s="27" t="n"/>
    </row>
    <row r="18" ht="46.05" customFormat="1" customHeight="1" s="26">
      <c r="A18" s="33" t="n"/>
      <c r="B18" s="167" t="inlineStr">
        <is>
          <t>CATALINA</t>
        </is>
      </c>
      <c r="C18" s="245" t="n"/>
      <c r="D18" s="71" t="n">
        <v>7</v>
      </c>
      <c r="E18" s="76">
        <f>($C$5/$D$25)*D18</f>
        <v/>
      </c>
      <c r="F18" s="77">
        <f>IF((($C$8-$J$5)/$D$25)*D18&lt;1,1,((($C$8-$J$5)/$D$25)*D18))</f>
        <v/>
      </c>
      <c r="G18" s="124" t="n"/>
      <c r="H18" s="78">
        <f>IF(D18&gt;0,MAX(($J$6/$D$25)*D18,1),0)</f>
        <v/>
      </c>
      <c r="I18" s="79">
        <f>IF(D18&gt;0,MAX(($J$7/$D$25)*D18,1),0)</f>
        <v/>
      </c>
      <c r="J18" s="34" t="n"/>
      <c r="K18" s="28" t="n"/>
      <c r="P18" s="32" t="n"/>
      <c r="Q18" s="27" t="n"/>
    </row>
    <row r="19" ht="46.05" customFormat="1" customHeight="1" s="26">
      <c r="A19" s="33" t="n"/>
      <c r="B19" s="167" t="inlineStr">
        <is>
          <t>VICTOR</t>
        </is>
      </c>
      <c r="C19" s="245" t="n"/>
      <c r="D19" s="71" t="n">
        <v>7</v>
      </c>
      <c r="E19" s="76">
        <f>($C$5/$D$25)*D19</f>
        <v/>
      </c>
      <c r="F19" s="77">
        <f>IF((($C$8-$J$5)/$D$25)*D19&lt;1,1,((($C$8-$J$5)/$D$25)*D19))</f>
        <v/>
      </c>
      <c r="G19" s="124" t="n"/>
      <c r="H19" s="78">
        <f>IF(D19&gt;0,MAX(($J$6/$D$25)*D19,1),0)</f>
        <v/>
      </c>
      <c r="I19" s="79">
        <f>IF(D19&gt;0,MAX(($J$7/$D$25)*D19,1),0)</f>
        <v/>
      </c>
      <c r="J19" s="34" t="n"/>
      <c r="K19" s="28" t="n"/>
      <c r="P19" s="32" t="n"/>
      <c r="Q19" s="27" t="n"/>
    </row>
    <row r="20" ht="46.05" customFormat="1" customHeight="1" s="26">
      <c r="A20" s="33" t="n"/>
      <c r="B20" s="167" t="inlineStr">
        <is>
          <t>JIMENA</t>
        </is>
      </c>
      <c r="C20" s="245" t="n"/>
      <c r="D20" s="71" t="n">
        <v>7</v>
      </c>
      <c r="E20" s="76">
        <f>($C$5/$D$25)*D20</f>
        <v/>
      </c>
      <c r="F20" s="77">
        <f>IF((($C$8-$J$5)/$D$25)*D20&lt;1,1,((($C$8-$J$5)/$D$25)*D20))</f>
        <v/>
      </c>
      <c r="G20" s="124" t="n"/>
      <c r="H20" s="78">
        <f>IF(D20&gt;0,MAX(($J$6/$D$25)*D20,1),0)</f>
        <v/>
      </c>
      <c r="I20" s="79">
        <f>IF(D20&gt;0,MAX(($J$7/$D$25)*D20,1),0)</f>
        <v/>
      </c>
      <c r="J20" s="34" t="n"/>
      <c r="K20" s="28" t="n"/>
      <c r="P20" s="32" t="n"/>
      <c r="Q20" s="27" t="n"/>
    </row>
    <row r="21" ht="46.05" customFormat="1" customHeight="1" s="26">
      <c r="A21" s="33" t="n"/>
      <c r="B21" s="167" t="n"/>
      <c r="C21" s="245" t="n"/>
      <c r="D21" s="71" t="n"/>
      <c r="E21" s="76">
        <f>($C$5/$D$25)*D21</f>
        <v/>
      </c>
      <c r="F21" s="77">
        <f>IF((($C$8-$J$5)/$D$25)*D21&lt;1,1,((($C$8-$J$5)/$D$25)*D21))</f>
        <v/>
      </c>
      <c r="G21" s="124" t="n"/>
      <c r="H21" s="78">
        <f>IF(D21&gt;0,MAX(($J$6/$D$25)*D21,1),0)</f>
        <v/>
      </c>
      <c r="I21" s="79">
        <f>IF(D21&gt;0,MAX(($J$7/$D$25)*D21,1),0)</f>
        <v/>
      </c>
      <c r="J21" s="34" t="n"/>
      <c r="K21" s="28" t="n"/>
      <c r="P21" s="32" t="n"/>
      <c r="Q21" s="27" t="n"/>
    </row>
    <row r="22" ht="46.05" customFormat="1" customHeight="1" s="26">
      <c r="A22" s="33" t="n"/>
      <c r="B22" s="167" t="n"/>
      <c r="C22" s="245" t="n"/>
      <c r="D22" s="71" t="n"/>
      <c r="E22" s="76">
        <f>($C$5/$D$25)*D22</f>
        <v/>
      </c>
      <c r="F22" s="77">
        <f>IF((($C$8-$J$5)/$D$25)*D22&lt;1,1,((($C$8-$J$5)/$D$25)*D22))</f>
        <v/>
      </c>
      <c r="G22" s="124" t="n"/>
      <c r="H22" s="78">
        <f>IF(D22&gt;0,MAX(($J$6/$D$25)*D22,1),0)</f>
        <v/>
      </c>
      <c r="I22" s="79">
        <f>IF(D22&gt;0,MAX(($J$7/$D$25)*D22,1),0)</f>
        <v/>
      </c>
      <c r="J22" s="34" t="n"/>
      <c r="K22" s="28" t="n"/>
      <c r="P22" s="32" t="n"/>
      <c r="Q22" s="27" t="n"/>
    </row>
    <row r="23" ht="46.05" customFormat="1" customHeight="1" s="26">
      <c r="A23" s="33" t="n"/>
      <c r="B23" s="170" t="n"/>
      <c r="C23" s="245" t="n"/>
      <c r="D23" s="10" t="n"/>
      <c r="E23" s="76">
        <f>($C$5/$D$25)*D23</f>
        <v/>
      </c>
      <c r="F23" s="77">
        <f>IF((($C$8-$J$5)/$D$25)*D23&lt;1,1,((($C$8-$J$5)/$D$25)*D23))</f>
        <v/>
      </c>
      <c r="G23" s="124" t="n"/>
      <c r="H23" s="78">
        <f>IF(D23&gt;0,MAX(($J$6/$D$25)*D23,1),0)</f>
        <v/>
      </c>
      <c r="I23" s="79">
        <f>IF(D23&gt;0,MAX(($J$7/$D$25)*D23,1),0)</f>
        <v/>
      </c>
      <c r="J23" s="34" t="n"/>
      <c r="K23" s="28" t="n"/>
      <c r="P23" s="32" t="n"/>
      <c r="Q23" s="27" t="n"/>
    </row>
    <row r="24" ht="46.05" customFormat="1" customHeight="1" s="26" thickBot="1">
      <c r="A24" s="33" t="n"/>
      <c r="B24" s="170" t="n"/>
      <c r="C24" s="245" t="n"/>
      <c r="D24" s="10" t="n"/>
      <c r="E24" s="76">
        <f>($C$5/$D$25)*D24</f>
        <v/>
      </c>
      <c r="F24" s="77">
        <f>IF((($C$8-$J$5)/$D$25)*D24&lt;1,1,((($C$8-$J$5)/$D$25)*D24))</f>
        <v/>
      </c>
      <c r="G24" s="124" t="n"/>
      <c r="H24" s="78">
        <f>IF(D24&gt;0,MAX(($J$6/$D$25)*D24,1),0)</f>
        <v/>
      </c>
      <c r="I24" s="79">
        <f>IF(D24&gt;0,MAX(($J$7/$D$25)*D24,1),0)</f>
        <v/>
      </c>
      <c r="J24" s="34" t="n"/>
      <c r="K24" s="28" t="n"/>
      <c r="P24" s="32" t="n"/>
      <c r="Q24" s="27" t="n"/>
    </row>
    <row r="25" ht="46.05" customFormat="1" customHeight="1" s="26" thickBot="1">
      <c r="A25" s="33" t="n"/>
      <c r="B25" s="174" t="inlineStr">
        <is>
          <t>TOTAL</t>
        </is>
      </c>
      <c r="C25" s="246" t="n"/>
      <c r="D25" s="84">
        <f>+SUM(D17:D24)</f>
        <v/>
      </c>
      <c r="E25" s="80">
        <f>SUM(E17:E24)</f>
        <v/>
      </c>
      <c r="F25" s="81">
        <f>SUM(F17:F24)</f>
        <v/>
      </c>
      <c r="G25" s="81">
        <f>SUM(G17:G24)</f>
        <v/>
      </c>
      <c r="H25" s="82">
        <f>+J6</f>
        <v/>
      </c>
      <c r="I25" s="83">
        <f>+J7</f>
        <v/>
      </c>
      <c r="J25" s="35" t="n"/>
      <c r="K25" s="28" t="n"/>
      <c r="P25" s="32" t="n"/>
      <c r="Q25" s="27" t="n"/>
    </row>
    <row r="26" ht="56.55" customHeight="1" thickBot="1">
      <c r="F26" s="28" t="n"/>
      <c r="Q26" s="27" t="n"/>
    </row>
    <row r="27" ht="62.25" customHeight="1" thickBot="1">
      <c r="A27" s="233" t="inlineStr">
        <is>
          <t>¿CÓMO VAMOS?</t>
        </is>
      </c>
      <c r="B27" s="234" t="n"/>
      <c r="C27" s="234" t="n"/>
      <c r="D27" s="234" t="n"/>
      <c r="E27" s="234" t="n"/>
      <c r="F27" s="234" t="n"/>
      <c r="G27" s="234" t="n"/>
      <c r="H27" s="234" t="n"/>
      <c r="I27" s="234" t="n"/>
      <c r="J27" s="234" t="n"/>
      <c r="K27" s="234" t="n"/>
      <c r="L27" s="234" t="n"/>
      <c r="M27" s="234" t="n"/>
      <c r="N27" s="234" t="n"/>
      <c r="O27" s="234" t="n"/>
      <c r="P27" s="234" t="n"/>
      <c r="Q27" s="235" t="n"/>
    </row>
    <row r="28" ht="15.45" customHeight="1" thickBot="1">
      <c r="Q28" s="27" t="n"/>
    </row>
    <row r="29" ht="31.8" customHeight="1" thickBot="1">
      <c r="D29" s="11" t="inlineStr">
        <is>
          <t>META</t>
        </is>
      </c>
      <c r="E29" s="12" t="inlineStr">
        <is>
          <t>VENTA NETA</t>
        </is>
      </c>
      <c r="F29" s="11" t="inlineStr">
        <is>
          <t>META UNIDADES</t>
        </is>
      </c>
      <c r="G29" s="12" t="inlineStr">
        <is>
          <t>VENTA UNIDADES</t>
        </is>
      </c>
      <c r="H29" s="11" t="inlineStr">
        <is>
          <t>CONVERSION (%)</t>
        </is>
      </c>
      <c r="I29" s="13" t="inlineStr">
        <is>
          <t>CRECIMIENTO CONVERSION (%)</t>
        </is>
      </c>
      <c r="J29" s="13" t="inlineStr">
        <is>
          <t>WEARABLES %</t>
        </is>
      </c>
      <c r="K29" s="13" t="inlineStr">
        <is>
          <t>KIDS%</t>
        </is>
      </c>
      <c r="L29" s="13" t="inlineStr">
        <is>
          <t>CAREKITS%</t>
        </is>
      </c>
      <c r="M29" s="31" t="inlineStr">
        <is>
          <t>SLP</t>
        </is>
      </c>
      <c r="N29" s="31" t="n"/>
      <c r="O29" s="31" t="inlineStr">
        <is>
          <t>ONESIGHT</t>
        </is>
      </c>
      <c r="Q29" s="27" t="n"/>
    </row>
    <row r="30" ht="27" customFormat="1" customHeight="1" s="26" thickBot="1">
      <c r="A30" s="33" t="n"/>
      <c r="B30" s="158" t="inlineStr">
        <is>
          <t>TOTAL DEL DÍA</t>
        </is>
      </c>
      <c r="C30" s="247" t="n"/>
      <c r="D30" s="115">
        <f>+C5</f>
        <v/>
      </c>
      <c r="E30" s="116" t="n">
        <v>25600</v>
      </c>
      <c r="F30" s="115">
        <f>+C8</f>
        <v/>
      </c>
      <c r="G30" s="116" t="n">
        <v>5</v>
      </c>
      <c r="H30" s="248">
        <f>G41/E41</f>
        <v/>
      </c>
      <c r="I30" s="249">
        <f>H30-F6</f>
        <v/>
      </c>
      <c r="J30" s="250" t="n">
        <v>0.316</v>
      </c>
      <c r="K30" s="250" t="n">
        <v>0.111</v>
      </c>
      <c r="L30" s="251">
        <f>P41/G30</f>
        <v/>
      </c>
      <c r="M30" s="36" t="n"/>
      <c r="N30" s="36" t="n"/>
      <c r="O30" s="36" t="n"/>
      <c r="P30" s="27" t="n"/>
      <c r="Q30" s="27" t="n"/>
    </row>
    <row r="31" ht="15.45" customHeight="1" thickBot="1">
      <c r="Q31" s="27" t="n"/>
    </row>
    <row r="32" ht="58.05" customFormat="1" customHeight="1" s="1" thickBot="1">
      <c r="A32" s="28" t="n"/>
      <c r="B32" s="163" t="inlineStr">
        <is>
          <t>COLABORADOR</t>
        </is>
      </c>
      <c r="C32" s="243" t="n"/>
      <c r="D32" s="14" t="inlineStr">
        <is>
          <t>HORAS PROGRAMADAS</t>
        </is>
      </c>
      <c r="E32" s="252" t="inlineStr">
        <is>
          <t>INTERACCIONES DURANTE EL DÍA</t>
        </is>
      </c>
      <c r="F32" s="253" t="n"/>
      <c r="G32" s="254" t="inlineStr">
        <is>
          <t>CLIENTES CONVERTIDOS DURANTE EL DÍA</t>
        </is>
      </c>
      <c r="H32" s="238" t="n"/>
      <c r="I32" s="163" t="inlineStr">
        <is>
          <t>CONVERSION
AL CIERRE</t>
        </is>
      </c>
      <c r="J32" s="163" t="inlineStr">
        <is>
          <t>VENTA NETA
AL CIERRE</t>
        </is>
      </c>
      <c r="K32" s="163" t="inlineStr">
        <is>
          <t>UNIDADES ANALOGAS 
AL CIERRE</t>
        </is>
      </c>
      <c r="L32" s="163" t="inlineStr">
        <is>
          <t>DEMOSTRACIONES WEARABLES 
AL CIERRE</t>
        </is>
      </c>
      <c r="M32" s="163" t="inlineStr">
        <is>
          <t>UNIDADES WEARABLES 
AL CIERRE</t>
        </is>
      </c>
      <c r="N32" s="163" t="inlineStr">
        <is>
          <t>CONVERSION WEREABLE</t>
        </is>
      </c>
      <c r="O32" s="163" t="inlineStr">
        <is>
          <t>KIDS
AL CIERRE</t>
        </is>
      </c>
      <c r="P32" s="41" t="inlineStr">
        <is>
          <t>CAREKITS
AL CIERRE</t>
        </is>
      </c>
      <c r="Q32" s="31" t="inlineStr">
        <is>
          <t>SLP
EOD</t>
        </is>
      </c>
    </row>
    <row r="33" ht="46.05" customFormat="1" customHeight="1" s="26">
      <c r="A33" s="33" t="n"/>
      <c r="B33" s="179">
        <f>B17</f>
        <v/>
      </c>
      <c r="C33" s="255" t="n"/>
      <c r="D33" s="133">
        <f>D17</f>
        <v/>
      </c>
      <c r="E33" s="160" t="n"/>
      <c r="F33" s="256" t="n"/>
      <c r="G33" s="156" t="n"/>
      <c r="H33" s="257" t="n"/>
      <c r="I33" s="122">
        <f>IFERROR(G33/E33,"0")</f>
        <v/>
      </c>
      <c r="J33" s="110" t="n"/>
      <c r="K33" s="110" t="n"/>
      <c r="L33" s="110" t="n"/>
      <c r="M33" s="120" t="n"/>
      <c r="N33" s="122">
        <f>IFERROR(M33/L33,"0")</f>
        <v/>
      </c>
      <c r="O33" s="110" t="n"/>
      <c r="P33" s="111" t="n"/>
      <c r="Q33" s="37" t="n"/>
    </row>
    <row r="34" ht="46.05" customFormat="1" customHeight="1" s="26">
      <c r="A34" s="33" t="n"/>
      <c r="B34" s="258">
        <f>B18</f>
        <v/>
      </c>
      <c r="C34" s="259" t="n"/>
      <c r="D34" s="112">
        <f>D18</f>
        <v/>
      </c>
      <c r="E34" s="147" t="n"/>
      <c r="F34" s="260" t="n"/>
      <c r="G34" s="148" t="n"/>
      <c r="H34" s="261" t="n"/>
      <c r="I34" s="122">
        <f>IFERROR(G34/E34,"0")</f>
        <v/>
      </c>
      <c r="J34" s="113" t="n"/>
      <c r="K34" s="113" t="n"/>
      <c r="L34" s="113" t="n"/>
      <c r="M34" s="121" t="n"/>
      <c r="N34" s="122">
        <f>IFERROR(M34/L34,"0")</f>
        <v/>
      </c>
      <c r="O34" s="113" t="n"/>
      <c r="P34" s="114" t="n"/>
      <c r="Q34" s="37" t="n"/>
    </row>
    <row r="35" ht="46.05" customFormat="1" customHeight="1" s="26">
      <c r="A35" s="33" t="n"/>
      <c r="B35" s="258">
        <f>B19</f>
        <v/>
      </c>
      <c r="C35" s="259" t="n"/>
      <c r="D35" s="112">
        <f>D19</f>
        <v/>
      </c>
      <c r="E35" s="147" t="n"/>
      <c r="F35" s="260" t="n"/>
      <c r="G35" s="148" t="n"/>
      <c r="H35" s="261" t="n"/>
      <c r="I35" s="122">
        <f>IFERROR(G35/E35,"0")</f>
        <v/>
      </c>
      <c r="J35" s="113" t="n"/>
      <c r="K35" s="113" t="n"/>
      <c r="L35" s="113" t="n"/>
      <c r="M35" s="121" t="n"/>
      <c r="N35" s="122">
        <f>IFERROR(M35/L35,"0")</f>
        <v/>
      </c>
      <c r="O35" s="113" t="n"/>
      <c r="P35" s="114" t="n"/>
      <c r="Q35" s="37" t="n"/>
    </row>
    <row r="36" ht="46.05" customFormat="1" customHeight="1" s="26">
      <c r="A36" s="33" t="n"/>
      <c r="B36" s="258">
        <f>B20</f>
        <v/>
      </c>
      <c r="C36" s="259" t="n"/>
      <c r="D36" s="112">
        <f>D20</f>
        <v/>
      </c>
      <c r="E36" s="147" t="n"/>
      <c r="F36" s="260" t="n"/>
      <c r="G36" s="148" t="n"/>
      <c r="H36" s="261" t="n"/>
      <c r="I36" s="122">
        <f>IFERROR(G36/E36,"0")</f>
        <v/>
      </c>
      <c r="J36" s="113" t="n"/>
      <c r="K36" s="113" t="n"/>
      <c r="L36" s="113" t="n"/>
      <c r="M36" s="121" t="n"/>
      <c r="N36" s="122">
        <f>IFERROR(M36/L36,"0")</f>
        <v/>
      </c>
      <c r="O36" s="113" t="n"/>
      <c r="P36" s="114" t="n"/>
      <c r="Q36" s="37" t="n"/>
    </row>
    <row r="37" ht="46.05" customFormat="1" customHeight="1" s="26">
      <c r="A37" s="33" t="n"/>
      <c r="B37" s="258">
        <f>B21</f>
        <v/>
      </c>
      <c r="C37" s="259" t="n"/>
      <c r="D37" s="112">
        <f>D21</f>
        <v/>
      </c>
      <c r="E37" s="147" t="n"/>
      <c r="F37" s="260" t="n"/>
      <c r="G37" s="148" t="n"/>
      <c r="H37" s="261" t="n"/>
      <c r="I37" s="122">
        <f>IFERROR(G37/E37,"0")</f>
        <v/>
      </c>
      <c r="J37" s="113" t="n"/>
      <c r="K37" s="113" t="n"/>
      <c r="L37" s="113" t="n"/>
      <c r="M37" s="121" t="n"/>
      <c r="N37" s="122">
        <f>IFERROR(M37/L37,"0")</f>
        <v/>
      </c>
      <c r="O37" s="113" t="n"/>
      <c r="P37" s="114" t="n"/>
      <c r="Q37" s="37" t="n"/>
    </row>
    <row r="38" ht="46.05" customFormat="1" customHeight="1" s="26">
      <c r="A38" s="33" t="n"/>
      <c r="B38" s="258">
        <f>B22</f>
        <v/>
      </c>
      <c r="C38" s="259" t="n"/>
      <c r="D38" s="112">
        <f>D22</f>
        <v/>
      </c>
      <c r="E38" s="147" t="n"/>
      <c r="F38" s="260" t="n"/>
      <c r="G38" s="148" t="n"/>
      <c r="H38" s="261" t="n"/>
      <c r="I38" s="122">
        <f>IFERROR(G38/E38,"0")</f>
        <v/>
      </c>
      <c r="J38" s="113" t="n"/>
      <c r="K38" s="113" t="n"/>
      <c r="L38" s="113" t="n"/>
      <c r="M38" s="121" t="n"/>
      <c r="N38" s="122">
        <f>IFERROR(M38/L38,"0")</f>
        <v/>
      </c>
      <c r="O38" s="113" t="n"/>
      <c r="P38" s="114" t="n"/>
      <c r="Q38" s="37" t="n"/>
    </row>
    <row r="39" ht="46.05" customFormat="1" customHeight="1" s="26">
      <c r="A39" s="33" t="n"/>
      <c r="B39" s="258">
        <f>B23</f>
        <v/>
      </c>
      <c r="C39" s="259" t="n"/>
      <c r="D39" s="112">
        <f>D23</f>
        <v/>
      </c>
      <c r="E39" s="147" t="n"/>
      <c r="F39" s="260" t="n"/>
      <c r="G39" s="148" t="n"/>
      <c r="H39" s="261" t="n"/>
      <c r="I39" s="122">
        <f>IFERROR(G39/E39,"0")</f>
        <v/>
      </c>
      <c r="J39" s="113" t="n"/>
      <c r="K39" s="113" t="n"/>
      <c r="L39" s="113" t="n"/>
      <c r="M39" s="121" t="n"/>
      <c r="N39" s="122">
        <f>IFERROR(M39/L39,"0")</f>
        <v/>
      </c>
      <c r="O39" s="113" t="n"/>
      <c r="P39" s="114" t="n"/>
      <c r="Q39" s="37" t="n"/>
    </row>
    <row r="40" ht="46.05" customFormat="1" customHeight="1" s="26">
      <c r="A40" s="33" t="n"/>
      <c r="B40" s="258">
        <f>B24</f>
        <v/>
      </c>
      <c r="C40" s="259" t="n"/>
      <c r="D40" s="112">
        <f>D24</f>
        <v/>
      </c>
      <c r="E40" s="147" t="n"/>
      <c r="F40" s="260" t="n"/>
      <c r="G40" s="148" t="n"/>
      <c r="H40" s="261" t="n"/>
      <c r="I40" s="122">
        <f>IFERROR(G40/E40,"0")</f>
        <v/>
      </c>
      <c r="J40" s="113" t="n"/>
      <c r="K40" s="113" t="n"/>
      <c r="L40" s="113" t="n"/>
      <c r="M40" s="121" t="n"/>
      <c r="N40" s="122">
        <f>IFERROR(M40/L40,"0")</f>
        <v/>
      </c>
      <c r="O40" s="113" t="n"/>
      <c r="P40" s="114" t="n"/>
      <c r="Q40" s="37" t="n"/>
    </row>
    <row r="41" ht="46.05" customFormat="1" customHeight="1" s="26">
      <c r="A41" s="33" t="n"/>
      <c r="B41" s="258" t="inlineStr">
        <is>
          <t>TOTAL</t>
        </is>
      </c>
      <c r="C41" s="259" t="n"/>
      <c r="D41" s="112">
        <f>SUM(D33:D40)</f>
        <v/>
      </c>
      <c r="E41" s="178">
        <f>SUM(E33:E40)</f>
        <v/>
      </c>
      <c r="F41" s="260" t="n"/>
      <c r="G41" s="176">
        <f>SUM(G33:G40)</f>
        <v/>
      </c>
      <c r="H41" s="261" t="n"/>
      <c r="I41" s="122">
        <f>IFERROR(G41/E41,"0")</f>
        <v/>
      </c>
      <c r="J41" s="128">
        <f>SUM(J33:J40)</f>
        <v/>
      </c>
      <c r="K41" s="128">
        <f>SUM(K33:K40)</f>
        <v/>
      </c>
      <c r="L41" s="128">
        <f>SUM(L33:L40)</f>
        <v/>
      </c>
      <c r="M41" s="129">
        <f>SUM(M33:M40)</f>
        <v/>
      </c>
      <c r="N41" s="122">
        <f>IFERROR(M41/L41,"0")</f>
        <v/>
      </c>
      <c r="O41" s="128">
        <f>SUM(O33:O40)</f>
        <v/>
      </c>
      <c r="P41" s="130">
        <f>SUM(P33:P40)</f>
        <v/>
      </c>
      <c r="Q41" s="37" t="n"/>
    </row>
    <row r="42" hidden="1" ht="16.05" customHeight="1" thickTop="1"/>
    <row r="43" ht="14.4" customHeight="1"/>
    <row r="44" ht="14.4" customHeight="1"/>
    <row r="45" ht="14.4" customHeight="1"/>
    <row r="46" ht="14.4" customHeight="1"/>
    <row r="47" ht="14.4" customHeight="1"/>
    <row r="48" ht="14.4" customHeight="1"/>
    <row r="49" ht="14.4" customHeight="1"/>
    <row r="50" ht="14.4" customHeight="1"/>
    <row r="51" ht="14.4" customHeight="1"/>
    <row r="52" ht="14.4" customHeight="1"/>
    <row r="53" ht="14.4" customHeight="1"/>
  </sheetData>
  <mergeCells count="55">
    <mergeCell ref="P10:P11"/>
    <mergeCell ref="C1:E1"/>
    <mergeCell ref="B16:C16"/>
    <mergeCell ref="B25:C25"/>
    <mergeCell ref="E33:F33"/>
    <mergeCell ref="B22:C22"/>
    <mergeCell ref="G36:H36"/>
    <mergeCell ref="H4:I4"/>
    <mergeCell ref="B18:C18"/>
    <mergeCell ref="G40:H40"/>
    <mergeCell ref="E39:F39"/>
    <mergeCell ref="G39:H39"/>
    <mergeCell ref="B39:C39"/>
    <mergeCell ref="E35:F35"/>
    <mergeCell ref="E4:F4"/>
    <mergeCell ref="B21:C21"/>
    <mergeCell ref="E38:F38"/>
    <mergeCell ref="G38:H38"/>
    <mergeCell ref="L16:O25"/>
    <mergeCell ref="B23:C23"/>
    <mergeCell ref="G37:H37"/>
    <mergeCell ref="B17:C17"/>
    <mergeCell ref="L8:M8"/>
    <mergeCell ref="E9:F9"/>
    <mergeCell ref="E40:F40"/>
    <mergeCell ref="E34:F34"/>
    <mergeCell ref="G34:H34"/>
    <mergeCell ref="B38:C38"/>
    <mergeCell ref="L4:M4"/>
    <mergeCell ref="A27:Q27"/>
    <mergeCell ref="B19:C19"/>
    <mergeCell ref="G33:H33"/>
    <mergeCell ref="B34:C34"/>
    <mergeCell ref="B37:C37"/>
    <mergeCell ref="A2:Q2"/>
    <mergeCell ref="E36:F36"/>
    <mergeCell ref="I8:J8"/>
    <mergeCell ref="B40:C40"/>
    <mergeCell ref="G35:H35"/>
    <mergeCell ref="B24:C24"/>
    <mergeCell ref="B30:C30"/>
    <mergeCell ref="B33:C33"/>
    <mergeCell ref="E32:F32"/>
    <mergeCell ref="G32:H32"/>
    <mergeCell ref="B20:C20"/>
    <mergeCell ref="E41:F41"/>
    <mergeCell ref="I11:M14"/>
    <mergeCell ref="G41:H41"/>
    <mergeCell ref="P4:P5"/>
    <mergeCell ref="B36:C36"/>
    <mergeCell ref="B32:C32"/>
    <mergeCell ref="E37:F37"/>
    <mergeCell ref="B41:C41"/>
    <mergeCell ref="B35:C35"/>
    <mergeCell ref="B4:C4"/>
  </mergeCells>
  <pageMargins left="0.25" right="0.25" top="0.32" bottom="0.29" header="0.3" footer="0.3"/>
  <pageSetup orientation="portrait" scale="33" fitToHeight="0"/>
  <drawing xmlns:r="http://schemas.openxmlformats.org/officeDocument/2006/relationships" r:id="rId1"/>
</worksheet>
</file>

<file path=xl/worksheets/sheet14.xml><?xml version="1.0" encoding="utf-8"?>
<worksheet xmlns="http://schemas.openxmlformats.org/spreadsheetml/2006/main">
  <sheetPr>
    <tabColor rgb="FFFFC000"/>
    <outlinePr summaryBelow="1" summaryRight="1"/>
    <pageSetUpPr/>
  </sheetPr>
  <dimension ref="A1:P30"/>
  <sheetViews>
    <sheetView zoomScaleNormal="100" workbookViewId="0">
      <selection activeCell="G22" sqref="G22"/>
    </sheetView>
  </sheetViews>
  <sheetFormatPr baseColWidth="10" defaultColWidth="0" defaultRowHeight="15" customHeight="1" zeroHeight="1"/>
  <cols>
    <col width="16" customWidth="1" style="2" min="1" max="1"/>
    <col width="18.77734375" bestFit="1" customWidth="1" style="2" min="2" max="2"/>
    <col width="10.77734375" customWidth="1" style="2" min="3" max="4"/>
    <col width="22.109375" customWidth="1" style="2" min="5" max="5"/>
    <col width="15.6640625" customWidth="1" style="2" min="6" max="6"/>
    <col width="14" customWidth="1" style="2" min="7" max="7"/>
    <col width="10.77734375" customWidth="1" style="2" min="8" max="12"/>
    <col width="11.33203125" customWidth="1" style="2" min="13" max="14"/>
    <col width="10.77734375" customWidth="1" style="2" min="15" max="15"/>
    <col width="15.33203125" customWidth="1" style="2" min="16" max="16"/>
    <col width="10.77734375" customWidth="1" style="2" min="17" max="18"/>
    <col hidden="1" width="10.77734375" customWidth="1" style="2" min="19" max="16384"/>
  </cols>
  <sheetData>
    <row r="1" ht="79.95" customHeight="1" thickBot="1">
      <c r="A1" s="48" t="n"/>
      <c r="B1" s="218" t="inlineStr">
        <is>
          <t>ENFOQUE DIARIO! - Nuestro plan de acción</t>
        </is>
      </c>
      <c r="C1" s="234" t="n"/>
      <c r="D1" s="234" t="n"/>
      <c r="E1" s="234" t="n"/>
      <c r="F1" s="53" t="n"/>
      <c r="G1" s="53" t="n"/>
      <c r="H1" s="49" t="inlineStr">
        <is>
          <t>Semana:</t>
        </is>
      </c>
      <c r="I1" s="50" t="n"/>
      <c r="J1" s="51" t="inlineStr">
        <is>
          <t>Día:</t>
        </is>
      </c>
      <c r="K1" s="51" t="n"/>
      <c r="L1" s="51" t="n"/>
      <c r="M1" s="52" t="n"/>
      <c r="N1" s="52" t="n"/>
      <c r="O1" s="262" t="inlineStr">
        <is>
          <t>LAS CELDAS EN COLOR VERDE SE LLENAN AUTOMÁTICAMENTE</t>
        </is>
      </c>
      <c r="P1" s="235" t="n"/>
    </row>
    <row r="2" ht="48" customHeight="1" thickBot="1">
      <c r="A2" s="233" t="inlineStr">
        <is>
          <t>¿QÚE ESPERAMOS PARA EL DÍA DE HOY?</t>
        </is>
      </c>
      <c r="B2" s="234" t="n"/>
      <c r="C2" s="234" t="n"/>
      <c r="D2" s="234" t="n"/>
      <c r="E2" s="234" t="n"/>
      <c r="F2" s="234" t="n"/>
      <c r="G2" s="234" t="n"/>
      <c r="H2" s="234" t="n"/>
      <c r="I2" s="234" t="n"/>
      <c r="J2" s="234" t="n"/>
      <c r="K2" s="234" t="n"/>
      <c r="L2" s="234" t="n"/>
      <c r="M2" s="234" t="n"/>
      <c r="N2" s="234" t="n"/>
      <c r="O2" s="234" t="n"/>
      <c r="P2" s="235" t="n"/>
    </row>
    <row r="3" thickBot="1"/>
    <row r="4" ht="39.45" customHeight="1">
      <c r="B4" s="54" t="inlineStr">
        <is>
          <t>HORAS PROGRAMADAS</t>
        </is>
      </c>
      <c r="C4" s="55" t="inlineStr">
        <is>
          <t>META (NS)</t>
        </is>
      </c>
      <c r="D4" s="55" t="inlineStr">
        <is>
          <t>META PIEZAS</t>
        </is>
      </c>
      <c r="E4" s="55" t="inlineStr">
        <is>
          <t>META (NS) PRODUCTIVIDAD</t>
        </is>
      </c>
      <c r="F4" s="56" t="inlineStr">
        <is>
          <t>META UNIDADES PRODUCTIVIDAD</t>
        </is>
      </c>
      <c r="G4" s="185" t="n"/>
      <c r="I4" s="263" t="inlineStr">
        <is>
          <t>¿Cuál debe ser nuestro ritmo de venta hoy?</t>
        </is>
      </c>
      <c r="J4" s="243" t="n"/>
      <c r="K4" s="243" t="n"/>
      <c r="L4" s="243" t="n"/>
      <c r="M4" s="243" t="n"/>
      <c r="N4" s="243" t="n"/>
      <c r="O4" s="243" t="n"/>
      <c r="P4" s="264" t="n"/>
    </row>
    <row r="5" ht="37.95" customHeight="1" thickBot="1">
      <c r="B5" s="57">
        <f>DOMINGO!D25</f>
        <v/>
      </c>
      <c r="C5" s="58">
        <f>DOMINGO!C5</f>
        <v/>
      </c>
      <c r="D5" s="58">
        <f>DOMINGO!C8</f>
        <v/>
      </c>
      <c r="E5" s="58">
        <f>DOMINGO!M5</f>
        <v/>
      </c>
      <c r="F5" s="265">
        <f>DOMINGO!M6</f>
        <v/>
      </c>
      <c r="G5" s="266" t="n"/>
      <c r="I5" s="267" t="n"/>
      <c r="J5" s="232" t="n"/>
      <c r="K5" s="232" t="n"/>
      <c r="L5" s="232" t="n"/>
      <c r="M5" s="232" t="n"/>
      <c r="N5" s="232" t="n"/>
      <c r="O5" s="232" t="n"/>
      <c r="P5" s="268" t="n"/>
    </row>
    <row r="6" thickBot="1"/>
    <row r="7" ht="28.8" customHeight="1">
      <c r="B7" s="269" t="inlineStr">
        <is>
          <t>NUESTROS ESTÁNDARES</t>
        </is>
      </c>
      <c r="C7" s="243" t="n"/>
      <c r="D7" s="243" t="n"/>
      <c r="E7" s="243" t="n"/>
      <c r="F7" s="264" t="n"/>
      <c r="G7" s="64" t="n"/>
      <c r="I7" s="269" t="inlineStr">
        <is>
          <t>NUESTROS NO NEGOCIABLES</t>
        </is>
      </c>
      <c r="J7" s="243" t="n"/>
      <c r="K7" s="243" t="n"/>
      <c r="L7" s="243" t="n"/>
      <c r="M7" s="243" t="n"/>
      <c r="N7" s="243" t="n"/>
      <c r="O7" s="243" t="n"/>
      <c r="P7" s="264" t="n"/>
    </row>
    <row r="8" ht="16.95" customHeight="1" thickBot="1">
      <c r="B8" s="267" t="n"/>
      <c r="C8" s="232" t="n"/>
      <c r="D8" s="232" t="n"/>
      <c r="E8" s="232" t="n"/>
      <c r="F8" s="268" t="n"/>
      <c r="G8" s="64" t="n"/>
      <c r="I8" s="267" t="n"/>
      <c r="J8" s="232" t="n"/>
      <c r="K8" s="232" t="n"/>
      <c r="L8" s="232" t="n"/>
      <c r="M8" s="232" t="n"/>
      <c r="N8" s="232" t="n"/>
      <c r="O8" s="232" t="n"/>
      <c r="P8" s="268" t="n"/>
    </row>
    <row r="9" ht="61.95" customHeight="1">
      <c r="B9" s="200" t="inlineStr">
        <is>
          <t>LIMPIEZA DE LA TIENDA
Barre, limpia y desinfecta. Asegúrate de que la tienda luzca impecable. Pon especial atención al piso de ventas, aparadores, espejos, mobiliario, puerta de acceso, baño y almacén.</t>
        </is>
      </c>
      <c r="C9" s="243" t="n"/>
      <c r="D9" s="243" t="n"/>
      <c r="E9" s="243" t="n"/>
      <c r="F9" s="243" t="n"/>
      <c r="G9" s="203" t="n"/>
      <c r="I9" s="216" t="inlineStr">
        <is>
          <t>RECORDATORIO DE ENTRADA Y SALIDA
Al iniciar el día, recuerda al equipo registrar su entrada y, al finalizar su turno, registrar su salida. La precisión de estos registros impacta directamente en los indicadores de productividad.</t>
        </is>
      </c>
      <c r="J9" s="243" t="n"/>
      <c r="K9" s="243" t="n"/>
      <c r="L9" s="243" t="n"/>
      <c r="M9" s="243" t="n"/>
      <c r="N9" s="243" t="n"/>
      <c r="O9" s="243" t="n"/>
      <c r="P9" s="243" t="n"/>
    </row>
    <row r="10" ht="49.95" customHeight="1">
      <c r="B10" s="202" t="inlineStr">
        <is>
          <t>IMAGEN PERSONAL
Somos embajadores de la marca, por lo que nuestra imagen debe reflejar los valores de Sunglass Hut.</t>
        </is>
      </c>
      <c r="G10" s="202" t="n"/>
      <c r="I10" s="204" t="inlineStr">
        <is>
          <t>SIN USO DE TELÉFONOS CELULARES
Evita el uso del teléfono personal durante la jornada laboral. La navegación, publicaciones y mensajes personales deben realizarse fuera del horario de trabajo.</t>
        </is>
      </c>
    </row>
    <row r="11" ht="61.95" customHeight="1">
      <c r="B11" s="202" t="inlineStr">
        <is>
          <t>REÚNETE CON EL EQUIPO
La junta matutina es clave para tener un gran día. Asegúrate de comunicar: Cómo vamos en la semana y en el mes. La meta del día y las acciones clave para alcanzarla.</t>
        </is>
      </c>
      <c r="I11" s="204" t="inlineStr">
        <is>
          <t>MANTENTE FUERA DE LA CAJA Y RESPETA TU ZONA (si aplica)
A menos que estés realizando una venta en caja, evita permanecer detrás del mostrador. Si tienes una zona asignada, respétala. Mantén una actitud positiva y utiliza tu energía para atraer clientes a la tienda.</t>
        </is>
      </c>
    </row>
    <row r="12" ht="49.95" customHeight="1">
      <c r="I12" s="204" t="inlineStr">
        <is>
          <t>EL SEGUIMIENTO ES FUNDAMENTAL
Durante todo el día da seguimiento al desempeño de cada colaborador. El Store Dashboard es la principal herramienta para monitorear resultados, impulsar el desempeño y reaccionar oportunamente cuando las ventas sean lentas.</t>
        </is>
      </c>
    </row>
    <row r="13" ht="49.95" customHeight="1" thickBot="1"/>
    <row r="14" ht="15" customHeight="1">
      <c r="B14" s="270" t="inlineStr">
        <is>
          <t>LOS CINCO SECRETOS / BRANDIES</t>
        </is>
      </c>
      <c r="C14" s="243" t="n"/>
      <c r="D14" s="243" t="n"/>
      <c r="E14" s="243" t="n"/>
      <c r="F14" s="264" t="n"/>
      <c r="G14" s="64" t="n"/>
      <c r="I14" s="269" t="inlineStr">
        <is>
          <t>CUSTOMER JOURNEY</t>
        </is>
      </c>
      <c r="J14" s="243" t="n"/>
      <c r="K14" s="243" t="n"/>
      <c r="L14" s="243" t="n"/>
      <c r="M14" s="243" t="n"/>
      <c r="N14" s="243" t="n"/>
      <c r="O14" s="243" t="n"/>
      <c r="P14" s="264" t="n"/>
    </row>
    <row r="15" ht="16.05" customHeight="1" thickBot="1">
      <c r="B15" s="267" t="n"/>
      <c r="C15" s="232" t="n"/>
      <c r="D15" s="232" t="n"/>
      <c r="E15" s="232" t="n"/>
      <c r="F15" s="268" t="n"/>
      <c r="G15" s="64" t="n"/>
      <c r="I15" s="267" t="n"/>
      <c r="J15" s="232" t="n"/>
      <c r="K15" s="232" t="n"/>
      <c r="L15" s="232" t="n"/>
      <c r="M15" s="232" t="n"/>
      <c r="N15" s="232" t="n"/>
      <c r="O15" s="232" t="n"/>
      <c r="P15" s="268" t="n"/>
    </row>
    <row r="16" ht="46.05" customHeight="1">
      <c r="B16" s="207" t="inlineStr">
        <is>
          <t>PULIR ES PODER
Tu paño de limpieza es una herramienta para generar conexión con el cliente y demostrar el valor del producto. Ofrece limpiar sus lentes al iniciar la conversación para crear una experiencia positiva desde el primer contacto.</t>
        </is>
      </c>
      <c r="C16" s="243" t="n"/>
      <c r="D16" s="243" t="n"/>
      <c r="E16" s="243" t="n"/>
      <c r="F16" s="243" t="n"/>
      <c r="I16" s="189" t="inlineStr">
        <is>
          <t>EMPIEZA UNA RELACION</t>
        </is>
      </c>
      <c r="J16" s="243" t="n"/>
      <c r="K16" s="60" t="n"/>
      <c r="L16" s="189" t="inlineStr">
        <is>
          <t>GÁNATE SU CONFIANZA</t>
        </is>
      </c>
      <c r="M16" s="243" t="n"/>
      <c r="N16" s="60" t="n"/>
      <c r="O16" s="189" t="inlineStr">
        <is>
          <t>GANA LEALTAD</t>
        </is>
      </c>
      <c r="P16" s="243" t="n"/>
    </row>
    <row r="17" ht="54" customHeight="1">
      <c r="B17" s="206" t="inlineStr">
        <is>
          <t>PÓNTELOS
Cuando el cliente se prueba los productos, aumenta su interés y la intención de compra. Utiliza la bandeja de exhibición para ayudarle a comparar opciones e invítalo a probar diferentes modelos hasta encontrar el ideal.</t>
        </is>
      </c>
      <c r="I17" s="184" t="inlineStr">
        <is>
          <t>INTERACTÚA Y RELACIONA</t>
        </is>
      </c>
      <c r="K17" s="185" t="n"/>
      <c r="L17" s="184" t="inlineStr">
        <is>
          <t>DESCUBRE Y APRENDE</t>
        </is>
      </c>
      <c r="N17" s="185" t="n"/>
      <c r="O17" s="184" t="inlineStr">
        <is>
          <t>VE MÁS ALLÁ</t>
        </is>
      </c>
    </row>
    <row r="18" ht="46.05" customHeight="1">
      <c r="B18" s="206" t="inlineStr">
        <is>
          <t>DIVIÉRTETE MÁS
La venta no termina con el primer par. Aprovecha la oportunidad para mostrar tres o cuatro opciones adicionales y aumentar las posibilidades de realizar una venta múltiple.</t>
        </is>
      </c>
      <c r="I18" s="182" t="inlineStr">
        <is>
          <t>Da la bienvenida genuinamente.</t>
        </is>
      </c>
      <c r="K18" s="187" t="n"/>
      <c r="L18" s="182" t="inlineStr">
        <is>
          <t>Identifica necesidades (emocional/racional).</t>
        </is>
      </c>
      <c r="N18" s="187" t="n"/>
      <c r="O18" s="186" t="inlineStr">
        <is>
          <t>Guía la compra con preguntas cerradas.</t>
        </is>
      </c>
    </row>
    <row r="19" ht="46.05" customHeight="1">
      <c r="B19" s="206" t="inlineStr">
        <is>
          <t>CUIDALOS
Enseñar al cliente cómo cuidar sus lentes mejora su experiencia y fortalece tu papel como asesor especializado.</t>
        </is>
      </c>
      <c r="I19" s="182" t="inlineStr">
        <is>
          <t>Observa al cliente y adapta tu acercamiento.</t>
        </is>
      </c>
      <c r="K19" s="187" t="n"/>
      <c r="L19" s="187" t="inlineStr">
        <is>
          <t>Haz preguntas abiertas, escucha.</t>
        </is>
      </c>
      <c r="N19" s="187" t="n"/>
      <c r="O19" s="182" t="inlineStr">
        <is>
          <t>Propón formas de pago alternativas.</t>
        </is>
      </c>
    </row>
    <row r="20" ht="46.05" customHeight="1">
      <c r="B20" s="204" t="inlineStr">
        <is>
          <t>AJUSTE PERFECTO
Un cliente se siente mucho más satisfecho cuando sus lentes quedan perfectamente ajustados. Dedica el tiempo necesario para lograr un ajuste cómodo y personalizado.</t>
        </is>
      </c>
      <c r="I20" s="182" t="inlineStr">
        <is>
          <t>Ofrécete a limpiar y ajustar sus gafas.</t>
        </is>
      </c>
      <c r="K20" s="187" t="n"/>
      <c r="L20" s="182" t="inlineStr">
        <is>
          <t>Recomienda múltiples.</t>
        </is>
      </c>
      <c r="N20" s="187" t="n"/>
      <c r="O20" s="182" t="inlineStr">
        <is>
          <t>Demuestra que te preocupas, explica cómo cuidar su compra y vuelve a ofrecer Care Kits.</t>
        </is>
      </c>
    </row>
    <row r="21" ht="46.05" customHeight="1">
      <c r="I21" s="182" t="inlineStr">
        <is>
          <t>Descubre el próposito de la visita.</t>
        </is>
      </c>
      <c r="K21" s="187" t="n"/>
      <c r="L21" s="182" t="inlineStr">
        <is>
          <t>Presenta las características como beneficios.</t>
        </is>
      </c>
      <c r="N21" s="187" t="n"/>
      <c r="O21" s="182" t="inlineStr">
        <is>
          <t>Registra sus datos para el programa de lealtad.</t>
        </is>
      </c>
    </row>
    <row r="22" ht="46.05" customHeight="1">
      <c r="I22" s="182" t="inlineStr">
        <is>
          <t>Presenta Wearables, Smart Shopper y las novedades.</t>
        </is>
      </c>
      <c r="K22" s="187" t="n"/>
      <c r="L22" s="188" t="inlineStr">
        <is>
          <t>Comparte tu experiencia en formas y estilos.
Aprovecha promociones y realiza venta adicional (Cross Selling).</t>
        </is>
      </c>
      <c r="N22" s="188" t="n"/>
      <c r="O22" s="182" t="inlineStr">
        <is>
          <t>Invítalo a compartir su experiencia de compra mediante la encuesta (NPS).</t>
        </is>
      </c>
    </row>
    <row r="23" ht="46.05" customHeight="1">
      <c r="K23" s="187" t="n"/>
      <c r="L23" s="182" t="inlineStr">
        <is>
          <t>Ofrece Care Kits.</t>
        </is>
      </c>
      <c r="N23" s="187" t="n"/>
      <c r="O23" s="182" t="inlineStr">
        <is>
          <t>Invítalo a regresar para futuras compras y seguimiento a posibles garantías.</t>
        </is>
      </c>
    </row>
    <row r="24" ht="46.05" customHeight="1">
      <c r="L24" s="182" t="inlineStr">
        <is>
          <t>Gestiona las objeciones como oportunidades.</t>
        </is>
      </c>
      <c r="N24" s="187" t="n"/>
    </row>
    <row r="25" ht="46.05" customHeight="1" thickBot="1"/>
    <row r="26" ht="29.4" customHeight="1" thickBot="1">
      <c r="A26" s="271" t="inlineStr">
        <is>
          <t>TU ENFOQUE PARA HOY</t>
        </is>
      </c>
      <c r="B26" s="234" t="n"/>
      <c r="C26" s="234" t="n"/>
      <c r="D26" s="234" t="n"/>
      <c r="E26" s="234" t="n"/>
      <c r="F26" s="234" t="n"/>
      <c r="G26" s="234" t="n"/>
      <c r="H26" s="234" t="n"/>
      <c r="I26" s="234" t="n"/>
      <c r="J26" s="234" t="n"/>
      <c r="K26" s="234" t="n"/>
      <c r="L26" s="234" t="n"/>
      <c r="M26" s="234" t="n"/>
      <c r="N26" s="234" t="n"/>
      <c r="O26" s="234" t="n"/>
      <c r="P26" s="235" t="n"/>
    </row>
    <row r="27" ht="127.95" customHeight="1" thickBot="1">
      <c r="A27" s="272" t="n"/>
      <c r="B27" s="234" t="n"/>
      <c r="C27" s="234" t="n"/>
      <c r="D27" s="234" t="n"/>
      <c r="E27" s="234" t="n"/>
      <c r="F27" s="234" t="n"/>
      <c r="G27" s="234" t="n"/>
      <c r="H27" s="234" t="n"/>
      <c r="I27" s="234" t="n"/>
      <c r="J27" s="234" t="n"/>
      <c r="K27" s="234" t="n"/>
      <c r="L27" s="234" t="n"/>
      <c r="M27" s="234" t="n"/>
      <c r="N27" s="234" t="n"/>
      <c r="O27" s="234" t="n"/>
      <c r="P27" s="235" t="n"/>
    </row>
    <row r="28" thickBot="1"/>
    <row r="29" ht="29.4" customHeight="1" thickBot="1">
      <c r="A29" s="271" t="inlineStr">
        <is>
          <t>LOGROS DE HOY Y OPORTUNIDADES PARA MAÑANA</t>
        </is>
      </c>
      <c r="B29" s="234" t="n"/>
      <c r="C29" s="234" t="n"/>
      <c r="D29" s="234" t="n"/>
      <c r="E29" s="234" t="n"/>
      <c r="F29" s="234" t="n"/>
      <c r="G29" s="234" t="n"/>
      <c r="H29" s="234" t="n"/>
      <c r="I29" s="234" t="n"/>
      <c r="J29" s="234" t="n"/>
      <c r="K29" s="234" t="n"/>
      <c r="L29" s="234" t="n"/>
      <c r="M29" s="234" t="n"/>
      <c r="N29" s="234" t="n"/>
      <c r="O29" s="234" t="n"/>
      <c r="P29" s="235" t="n"/>
    </row>
    <row r="30" ht="127.95" customHeight="1" thickBot="1">
      <c r="A30" s="273" t="n"/>
      <c r="B30" s="234" t="n"/>
      <c r="C30" s="234" t="n"/>
      <c r="D30" s="234" t="n"/>
      <c r="E30" s="234" t="n"/>
      <c r="F30" s="234" t="n"/>
      <c r="G30" s="234" t="n"/>
      <c r="H30" s="234" t="n"/>
      <c r="I30" s="234" t="n"/>
      <c r="J30" s="234" t="n"/>
      <c r="K30" s="234" t="n"/>
      <c r="L30" s="234" t="n"/>
      <c r="M30" s="234" t="n"/>
      <c r="N30" s="234" t="n"/>
      <c r="O30" s="234" t="n"/>
      <c r="P30" s="235" t="n"/>
    </row>
    <row r="31" ht="14.4" customHeight="1"/>
    <row r="32" ht="14.4" customHeight="1"/>
  </sheetData>
  <mergeCells count="48">
    <mergeCell ref="L17:M17"/>
    <mergeCell ref="I12:P13"/>
    <mergeCell ref="B16:F16"/>
    <mergeCell ref="O19:P19"/>
    <mergeCell ref="L16:M16"/>
    <mergeCell ref="I11:P11"/>
    <mergeCell ref="O18:P18"/>
    <mergeCell ref="L19:M19"/>
    <mergeCell ref="A29:P29"/>
    <mergeCell ref="I14:P15"/>
    <mergeCell ref="B18:F18"/>
    <mergeCell ref="I4:P5"/>
    <mergeCell ref="I16:J16"/>
    <mergeCell ref="O20:P20"/>
    <mergeCell ref="B11:F11"/>
    <mergeCell ref="L24:M24"/>
    <mergeCell ref="L18:M18"/>
    <mergeCell ref="O1:P1"/>
    <mergeCell ref="I22:J22"/>
    <mergeCell ref="A30:P30"/>
    <mergeCell ref="L23:M23"/>
    <mergeCell ref="B17:F17"/>
    <mergeCell ref="I18:J18"/>
    <mergeCell ref="O22:P22"/>
    <mergeCell ref="I21:J21"/>
    <mergeCell ref="O16:P16"/>
    <mergeCell ref="B7:F8"/>
    <mergeCell ref="L20:M20"/>
    <mergeCell ref="O21:P21"/>
    <mergeCell ref="B10:F10"/>
    <mergeCell ref="B19:F19"/>
    <mergeCell ref="I17:J17"/>
    <mergeCell ref="B9:F9"/>
    <mergeCell ref="L22:M22"/>
    <mergeCell ref="O17:P17"/>
    <mergeCell ref="B1:E1"/>
    <mergeCell ref="I20:J20"/>
    <mergeCell ref="L21:M21"/>
    <mergeCell ref="B20:F20"/>
    <mergeCell ref="A27:P27"/>
    <mergeCell ref="O23:P23"/>
    <mergeCell ref="I7:P8"/>
    <mergeCell ref="I19:J19"/>
    <mergeCell ref="I10:P10"/>
    <mergeCell ref="A26:P26"/>
    <mergeCell ref="B14:F15"/>
    <mergeCell ref="I9:P9"/>
    <mergeCell ref="A2:P2"/>
  </mergeCells>
  <pageMargins left="0.7" right="0.7" top="0.75" bottom="0.75" header="0.3" footer="0.3"/>
  <pageSetup orientation="portrait" scale="42"/>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Q37"/>
  <sheetViews>
    <sheetView zoomScale="90" zoomScaleNormal="90" workbookViewId="0">
      <selection activeCell="C26" sqref="C26"/>
    </sheetView>
  </sheetViews>
  <sheetFormatPr baseColWidth="10" defaultColWidth="10.77734375" defaultRowHeight="14.4"/>
  <cols>
    <col width="10.77734375" customWidth="1" style="2" min="1" max="1"/>
    <col width="17.109375" customWidth="1" style="2" min="2" max="2"/>
    <col width="12.6640625" customWidth="1" style="2" min="3" max="3"/>
    <col width="10.77734375" customWidth="1" style="2" min="4" max="4"/>
    <col width="17.77734375" bestFit="1" customWidth="1" style="2" min="5" max="5"/>
    <col width="23" customWidth="1" style="2" min="6" max="6"/>
    <col width="14.109375" customWidth="1" style="2" min="7" max="7"/>
    <col width="17.77734375" customWidth="1" style="2" min="8" max="8"/>
    <col width="18.109375" customWidth="1" style="2" min="9" max="9"/>
    <col width="12.109375" customWidth="1" style="2" min="10" max="10"/>
    <col width="14.33203125" customWidth="1" style="2" min="11" max="12"/>
    <col width="16.109375" customWidth="1" style="2" min="13" max="13"/>
    <col width="10.77734375" customWidth="1" style="2" min="14" max="15"/>
    <col width="22" bestFit="1" customWidth="1" style="2" min="16" max="16"/>
    <col width="10.77734375" customWidth="1" style="2" min="17" max="16384"/>
  </cols>
  <sheetData>
    <row r="1" ht="48" customHeight="1" thickBot="1">
      <c r="A1" s="233" t="inlineStr">
        <is>
          <t>ENFOQUE SEMANAL</t>
        </is>
      </c>
      <c r="B1" s="234" t="n"/>
      <c r="C1" s="234" t="n"/>
      <c r="D1" s="234" t="n"/>
      <c r="E1" s="234" t="n"/>
      <c r="F1" s="234" t="n"/>
      <c r="G1" s="234" t="n"/>
      <c r="H1" s="234" t="n"/>
      <c r="I1" s="234" t="n"/>
      <c r="J1" s="234" t="n"/>
      <c r="K1" s="234" t="n"/>
      <c r="L1" s="234" t="n"/>
      <c r="M1" s="234" t="n"/>
      <c r="N1" s="234" t="n"/>
      <c r="O1" s="234" t="n"/>
      <c r="P1" s="234" t="n"/>
      <c r="Q1" s="235" t="n"/>
    </row>
    <row r="3" ht="15" customHeight="1" thickBot="1">
      <c r="P3" s="2" t="inlineStr">
        <is>
          <t>INDICADORES SEMANALES</t>
        </is>
      </c>
    </row>
    <row r="4" ht="25.05" customHeight="1" thickBot="1">
      <c r="B4" s="228" t="inlineStr">
        <is>
          <t>SEMANAL</t>
        </is>
      </c>
      <c r="C4" s="232" t="n"/>
      <c r="E4" s="230" t="inlineStr">
        <is>
          <t>CONVERSIÓN SEMANAL</t>
        </is>
      </c>
      <c r="F4" s="232" t="n"/>
      <c r="H4" s="230" t="inlineStr">
        <is>
          <t>OTROS NO NEGOCIABLES</t>
        </is>
      </c>
      <c r="I4" s="232" t="n"/>
      <c r="J4" s="3" t="inlineStr">
        <is>
          <t>UNIDADES</t>
        </is>
      </c>
    </row>
    <row r="5" ht="24" customHeight="1" thickBot="1">
      <c r="B5" s="135" t="inlineStr">
        <is>
          <t>META SEMANAL</t>
        </is>
      </c>
      <c r="C5" s="137">
        <f>SUM(DOMINGO!C5,LUNES!C5,MARTES!C5,MIÉRCOLES!C5,JUEVES!C5,VIERNES!C5,SÁBADO!C5)</f>
        <v/>
      </c>
      <c r="E5" s="21" t="inlineStr">
        <is>
          <t>TRÁFICO ESPERADO</t>
        </is>
      </c>
      <c r="F5" s="138">
        <f>SUM(DOMINGO!F5,LUNES!F5,MARTES!F5,MIÉRCOLES!F5,JUEVES!F5,VIERNES!F5,SÁBADO!F5)</f>
        <v/>
      </c>
      <c r="H5" s="4" t="inlineStr">
        <is>
          <t>WEARABLES</t>
        </is>
      </c>
      <c r="I5" s="99" t="n">
        <v>0.15</v>
      </c>
      <c r="J5" s="100">
        <f>IF(C7/8100&lt;1,1,C7/8100)</f>
        <v/>
      </c>
      <c r="L5" s="236" t="inlineStr">
        <is>
          <t>COMP LY</t>
        </is>
      </c>
      <c r="M5" s="235" t="n"/>
      <c r="P5" s="16" t="inlineStr">
        <is>
          <t>ATV</t>
        </is>
      </c>
    </row>
    <row r="6" ht="47.4" customHeight="1" thickBot="1">
      <c r="B6" s="135" t="inlineStr">
        <is>
          <t>ANÁLOGOS</t>
        </is>
      </c>
      <c r="C6" s="137">
        <f>SUM(DOMINGO!C6,LUNES!C6,MARTES!C6,MIÉRCOLES!C6,JUEVES!C6,VIERNES!C6,SÁBADO!C6)</f>
        <v/>
      </c>
      <c r="E6" s="5" t="inlineStr">
        <is>
          <t>META DE CONVERSIÓN (LY+1P.P)</t>
        </is>
      </c>
      <c r="F6" s="97" t="n">
        <v>0.16</v>
      </c>
      <c r="H6" s="22" t="inlineStr">
        <is>
          <t>KIDS</t>
        </is>
      </c>
      <c r="I6" s="101" t="n">
        <v>0.05</v>
      </c>
      <c r="J6" s="100">
        <f>IF(+C8*I6&lt;1,1,C8*I6)</f>
        <v/>
      </c>
      <c r="L6" s="4" t="inlineStr">
        <is>
          <t>SEMANAL (NS)</t>
        </is>
      </c>
      <c r="M6" s="106" t="n">
        <v>22519</v>
      </c>
      <c r="P6" s="240" t="n">
        <v>7500</v>
      </c>
    </row>
    <row r="7" ht="31.8" customHeight="1" thickBot="1">
      <c r="B7" s="136" t="inlineStr">
        <is>
          <t>WEARABLES</t>
        </is>
      </c>
      <c r="C7" s="137">
        <f>SUM(DOMINGO!C7,LUNES!C7,MARTES!C7,MIÉRCOLES!C7,JUEVES!C7,VIERNES!C7,SÁBADO!C7)</f>
        <v/>
      </c>
      <c r="E7" s="5" t="inlineStr">
        <is>
          <t>META TRANSACCIONES</t>
        </is>
      </c>
      <c r="F7" s="94">
        <f>+F5*F6</f>
        <v/>
      </c>
      <c r="H7" s="23" t="inlineStr">
        <is>
          <t>CAREKITS</t>
        </is>
      </c>
      <c r="I7" s="102" t="n">
        <v>0.3</v>
      </c>
      <c r="J7" s="103">
        <f>IF(C8*I7&lt;1,1,C8*I7)</f>
        <v/>
      </c>
      <c r="P7" s="17" t="inlineStr">
        <is>
          <t>AUR</t>
        </is>
      </c>
    </row>
    <row r="8" ht="31.8" customHeight="1" thickBot="1">
      <c r="B8" s="136" t="inlineStr">
        <is>
          <t>TOTAL DE UNIDADES</t>
        </is>
      </c>
      <c r="C8" s="137">
        <f>+C5/P6</f>
        <v/>
      </c>
      <c r="E8" s="25" t="inlineStr">
        <is>
          <t>META IDEAL (NS)*</t>
        </is>
      </c>
      <c r="F8" s="98">
        <f>+C5*1.1</f>
        <v/>
      </c>
      <c r="P8" s="242" t="n">
        <v>4617</v>
      </c>
    </row>
    <row r="10" ht="15" customHeight="1" thickBot="1"/>
    <row r="11" ht="47.4" customHeight="1" thickBot="1">
      <c r="B11" s="163" t="inlineStr">
        <is>
          <t>COLABORADORES</t>
        </is>
      </c>
      <c r="C11" s="243" t="n"/>
      <c r="D11" s="7" t="inlineStr">
        <is>
          <t>HORAS PROGRAMADAS</t>
        </is>
      </c>
      <c r="E11" s="7" t="inlineStr">
        <is>
          <t>META DE VENTA</t>
        </is>
      </c>
      <c r="F11" s="8" t="inlineStr">
        <is>
          <t>ANALOGOS 
POR VENDER</t>
        </is>
      </c>
      <c r="G11" s="8" t="inlineStr">
        <is>
          <t>WEARABLES 
POR VENDER</t>
        </is>
      </c>
      <c r="H11" s="8" t="inlineStr">
        <is>
          <t>KIDS
POR VENDER</t>
        </is>
      </c>
      <c r="I11" s="9" t="inlineStr">
        <is>
          <t>CK 
POR VENDER</t>
        </is>
      </c>
    </row>
    <row r="12" ht="21.6" customHeight="1" thickBot="1">
      <c r="B12" s="165" t="inlineStr">
        <is>
          <t>ELIAS</t>
        </is>
      </c>
      <c r="C12" s="244" t="n"/>
      <c r="D12" s="132" t="n">
        <v>3.5</v>
      </c>
      <c r="E12" s="72">
        <f>($C$5/$D$20)*D12</f>
        <v/>
      </c>
      <c r="F12" s="74">
        <f>IF($C$6&gt;0,MAX(($J$5/$D$20)*D12,1),0)</f>
        <v/>
      </c>
      <c r="G12" s="123" t="n"/>
      <c r="H12" s="74">
        <f>IF(D12&gt;0,MAX(($J$6/$D$20)*D12,1),0)</f>
        <v/>
      </c>
      <c r="I12" s="75">
        <f>IF(D12&gt;0,MAX(($J$7/$D$20)*D12,1),0)</f>
        <v/>
      </c>
    </row>
    <row r="13" ht="21.6" customHeight="1" thickBot="1">
      <c r="B13" s="167" t="inlineStr">
        <is>
          <t>CATALINA</t>
        </is>
      </c>
      <c r="C13" s="245" t="n"/>
      <c r="D13" s="71" t="n">
        <v>7</v>
      </c>
      <c r="E13" s="72">
        <f>($C$5/$D$20)*D13</f>
        <v/>
      </c>
      <c r="F13" s="74">
        <f>IF($C$6&gt;0,MAX(($J$5/$D$20)*D13,1),0)</f>
        <v/>
      </c>
      <c r="G13" s="124" t="n"/>
      <c r="H13" s="74">
        <f>IF(D13&gt;0,MAX(($J$6/$D$20)*D13,1),0)</f>
        <v/>
      </c>
      <c r="I13" s="75">
        <f>IF(D13&gt;0,MAX(($J$7/$D$20)*D13,1),0)</f>
        <v/>
      </c>
    </row>
    <row r="14" ht="21.6" customHeight="1" thickBot="1">
      <c r="B14" s="167" t="inlineStr">
        <is>
          <t>VICTOR</t>
        </is>
      </c>
      <c r="C14" s="245" t="n"/>
      <c r="D14" s="71" t="n">
        <v>7</v>
      </c>
      <c r="E14" s="72">
        <f>($C$5/$D$20)*D14</f>
        <v/>
      </c>
      <c r="F14" s="74">
        <f>IF($C$6&gt;0,MAX(($J$5/$D$20)*D14,1),0)</f>
        <v/>
      </c>
      <c r="G14" s="124" t="n"/>
      <c r="H14" s="74">
        <f>IF(D14&gt;0,MAX(($J$6/$D$20)*D14,1),0)</f>
        <v/>
      </c>
      <c r="I14" s="75">
        <f>IF(D14&gt;0,MAX(($J$7/$D$20)*D14,1),0)</f>
        <v/>
      </c>
    </row>
    <row r="15" ht="21.6" customHeight="1" thickBot="1">
      <c r="B15" s="167" t="inlineStr">
        <is>
          <t>JIMENA</t>
        </is>
      </c>
      <c r="C15" s="245" t="n"/>
      <c r="D15" s="71" t="n">
        <v>7</v>
      </c>
      <c r="E15" s="72">
        <f>($C$5/$D$20)*D15</f>
        <v/>
      </c>
      <c r="F15" s="74">
        <f>IF($C$6&gt;0,MAX(($J$5/$D$20)*D15,1),0)</f>
        <v/>
      </c>
      <c r="G15" s="124" t="n"/>
      <c r="H15" s="74">
        <f>IF(D15&gt;0,MAX(($J$6/$D$20)*D15,1),0)</f>
        <v/>
      </c>
      <c r="I15" s="75">
        <f>IF(D15&gt;0,MAX(($J$7/$D$20)*D15,1),0)</f>
        <v/>
      </c>
    </row>
    <row r="16" ht="21.6" customHeight="1" thickBot="1">
      <c r="B16" s="167" t="n"/>
      <c r="C16" s="245" t="n"/>
      <c r="D16" s="71" t="n"/>
      <c r="E16" s="72">
        <f>($C$5/$D$20)*D16</f>
        <v/>
      </c>
      <c r="F16" s="74">
        <f>IF($C$6&gt;0,MAX(($J$5/$D$20)*D16,1),0)</f>
        <v/>
      </c>
      <c r="G16" s="124" t="n"/>
      <c r="H16" s="74">
        <f>IF(D16&gt;0,MAX(($J$6/$D$20)*D16,1),0)</f>
        <v/>
      </c>
      <c r="I16" s="75">
        <f>IF(D16&gt;0,MAX(($J$7/$D$20)*D16,1),0)</f>
        <v/>
      </c>
    </row>
    <row r="17" ht="21.6" customHeight="1" thickBot="1">
      <c r="B17" s="167" t="n"/>
      <c r="C17" s="245" t="n"/>
      <c r="D17" s="71" t="n"/>
      <c r="E17" s="72">
        <f>($C$5/$D$20)*D17</f>
        <v/>
      </c>
      <c r="F17" s="74">
        <f>IF($C$6&gt;0,MAX(($J$5/$D$20)*D17,1),0)</f>
        <v/>
      </c>
      <c r="G17" s="124" t="n"/>
      <c r="H17" s="74">
        <f>IF(D17&gt;0,MAX(($J$6/$D$20)*D17,1),0)</f>
        <v/>
      </c>
      <c r="I17" s="75">
        <f>IF(D17&gt;0,MAX(($J$7/$D$20)*D17,1),0)</f>
        <v/>
      </c>
    </row>
    <row r="18" ht="21.6" customHeight="1" thickBot="1">
      <c r="B18" s="170" t="n"/>
      <c r="C18" s="245" t="n"/>
      <c r="D18" s="10" t="n"/>
      <c r="E18" s="72">
        <f>($C$5/$D$20)*D18</f>
        <v/>
      </c>
      <c r="F18" s="74">
        <f>IF($C$6&gt;0,MAX(($J$5/$D$20)*D18,1),0)</f>
        <v/>
      </c>
      <c r="G18" s="124" t="n"/>
      <c r="H18" s="74">
        <f>IF(D18&gt;0,MAX(($J$6/$D$20)*D18,1),0)</f>
        <v/>
      </c>
      <c r="I18" s="75">
        <f>IF(D18&gt;0,MAX(($J$7/$D$20)*D18,1),0)</f>
        <v/>
      </c>
    </row>
    <row r="19" ht="21.6" customHeight="1" thickBot="1">
      <c r="B19" s="170" t="n"/>
      <c r="C19" s="245" t="n"/>
      <c r="D19" s="10" t="n"/>
      <c r="E19" s="72">
        <f>($C$5/$D$20)*D19</f>
        <v/>
      </c>
      <c r="F19" s="74">
        <f>IF($C$6&gt;0,MAX(($J$5/$D$20)*D19,1),0)</f>
        <v/>
      </c>
      <c r="G19" s="124" t="n"/>
      <c r="H19" s="74">
        <f>IF(D19&gt;0,MAX(($J$6/$D$20)*D19,1),0)</f>
        <v/>
      </c>
      <c r="I19" s="75">
        <f>IF(D19&gt;0,MAX(($J$7/$D$20)*D19,1),0)</f>
        <v/>
      </c>
    </row>
    <row r="20" ht="21.6" customHeight="1" thickBot="1">
      <c r="B20" s="174" t="inlineStr">
        <is>
          <t>TOTAL</t>
        </is>
      </c>
      <c r="C20" s="246" t="n"/>
      <c r="D20" s="84">
        <f>+SUM(D12:D19)</f>
        <v/>
      </c>
      <c r="E20" s="80">
        <f>SUM(E12:E19)</f>
        <v/>
      </c>
      <c r="F20" s="81">
        <f>SUM(F12:F19)</f>
        <v/>
      </c>
      <c r="G20" s="81">
        <f>SUM(G12:G19)</f>
        <v/>
      </c>
      <c r="H20" s="82">
        <f>+J1</f>
        <v/>
      </c>
      <c r="I20" s="83">
        <f>+J2</f>
        <v/>
      </c>
    </row>
    <row r="24" ht="15" customHeight="1" thickBot="1"/>
    <row r="25" ht="31.8" customHeight="1" thickBot="1">
      <c r="A25" s="27" t="n"/>
      <c r="B25" s="27" t="n"/>
      <c r="C25" s="11" t="inlineStr">
        <is>
          <t>META</t>
        </is>
      </c>
      <c r="D25" s="12" t="inlineStr">
        <is>
          <t>VENTA NETA</t>
        </is>
      </c>
      <c r="E25" s="11" t="inlineStr">
        <is>
          <t>META UNIDADES</t>
        </is>
      </c>
      <c r="F25" s="12" t="inlineStr">
        <is>
          <t>VENTA UNIDADES</t>
        </is>
      </c>
      <c r="G25" s="11" t="inlineStr">
        <is>
          <t>CONVERSION (%)</t>
        </is>
      </c>
      <c r="H25" s="13" t="inlineStr">
        <is>
          <t>CRECIMIENTO CONVERSION (%)</t>
        </is>
      </c>
      <c r="I25" s="13" t="inlineStr">
        <is>
          <t>WEARABLES %</t>
        </is>
      </c>
      <c r="J25" s="13" t="inlineStr">
        <is>
          <t>KIDS%</t>
        </is>
      </c>
      <c r="K25" s="13" t="inlineStr">
        <is>
          <t>CAREKITS%</t>
        </is>
      </c>
      <c r="L25" s="31" t="inlineStr">
        <is>
          <t>SLP</t>
        </is>
      </c>
      <c r="M25" s="31" t="n"/>
      <c r="N25" s="31" t="inlineStr">
        <is>
          <t>ONESIGHT</t>
        </is>
      </c>
      <c r="O25" s="27" t="n"/>
    </row>
    <row r="26" ht="21.6" customHeight="1" thickBot="1">
      <c r="A26" s="158" t="inlineStr">
        <is>
          <t>TOTAL DEL DÍA</t>
        </is>
      </c>
      <c r="B26" s="247" t="n"/>
      <c r="C26" s="115">
        <f>+C5</f>
        <v/>
      </c>
      <c r="D26" s="116" t="n"/>
      <c r="E26" s="115">
        <f>+B4</f>
        <v/>
      </c>
      <c r="F26" s="116" t="n"/>
      <c r="G26" s="248">
        <f>D26/C26</f>
        <v/>
      </c>
      <c r="H26" s="249">
        <f>G26-F6</f>
        <v/>
      </c>
      <c r="I26" s="250" t="n"/>
      <c r="J26" s="250" t="n"/>
      <c r="K26" s="251">
        <f>O37/F26</f>
        <v/>
      </c>
      <c r="L26" s="36" t="n"/>
      <c r="M26" s="36" t="n"/>
      <c r="N26" s="36" t="n"/>
      <c r="O26" s="27" t="n"/>
    </row>
    <row r="27" ht="15" customHeight="1" thickBot="1">
      <c r="A27" s="27" t="n"/>
      <c r="B27" s="27" t="n"/>
      <c r="C27" s="27" t="n"/>
      <c r="D27" s="27" t="n"/>
      <c r="E27" s="27" t="n"/>
      <c r="F27" s="27" t="n"/>
      <c r="G27" s="27" t="n"/>
      <c r="H27" s="27" t="n"/>
      <c r="I27" s="27" t="n"/>
      <c r="J27" s="27" t="n"/>
      <c r="K27" s="27" t="n"/>
      <c r="L27" s="27" t="n"/>
      <c r="M27" s="27" t="n"/>
      <c r="N27" s="27" t="n"/>
      <c r="O27" s="27" t="n"/>
    </row>
    <row r="28" ht="63" customHeight="1" thickBot="1">
      <c r="A28" s="163" t="inlineStr">
        <is>
          <t>COLABORADOR</t>
        </is>
      </c>
      <c r="B28" s="243" t="n"/>
      <c r="C28" s="14" t="inlineStr">
        <is>
          <t>HORAS PROGRAMADAS</t>
        </is>
      </c>
      <c r="D28" s="252" t="inlineStr">
        <is>
          <t>INTERACCIONES DURANTE EL DÍA</t>
        </is>
      </c>
      <c r="E28" s="253" t="n"/>
      <c r="F28" s="254" t="inlineStr">
        <is>
          <t>CLIENTES CONVERTIDOS DURANTE EL DÍA</t>
        </is>
      </c>
      <c r="G28" s="238" t="n"/>
      <c r="H28" s="163" t="inlineStr">
        <is>
          <t>CONVERSION
AL CIERRE</t>
        </is>
      </c>
      <c r="I28" s="163" t="inlineStr">
        <is>
          <t>VENTA NETA
AL CIERRE</t>
        </is>
      </c>
      <c r="J28" s="163" t="inlineStr">
        <is>
          <t>UNIDADES ANALOGAS 
AL CIERRE</t>
        </is>
      </c>
      <c r="K28" s="163" t="inlineStr">
        <is>
          <t>DEMOSTRACIONES WEARABLES 
AL CIERRE</t>
        </is>
      </c>
      <c r="L28" s="163" t="inlineStr">
        <is>
          <t>UNIDADES WEARABLES 
AL CIERRE</t>
        </is>
      </c>
      <c r="M28" s="163" t="inlineStr">
        <is>
          <t>CONVERSION WEREABLE</t>
        </is>
      </c>
      <c r="N28" s="163" t="inlineStr">
        <is>
          <t>KIDS
AL CIERRE</t>
        </is>
      </c>
      <c r="O28" s="41" t="inlineStr">
        <is>
          <t>CAREKITS
AL CIERRE</t>
        </is>
      </c>
    </row>
    <row r="29" ht="21.6" customHeight="1" thickBot="1">
      <c r="A29" s="179">
        <f>B12</f>
        <v/>
      </c>
      <c r="B29" s="255" t="n"/>
      <c r="C29" s="133">
        <f>D12</f>
        <v/>
      </c>
      <c r="D29" s="160" t="n"/>
      <c r="E29" s="256" t="n"/>
      <c r="F29" s="156" t="n"/>
      <c r="G29" s="257" t="n"/>
      <c r="H29" s="122">
        <f>IFERROR(F29/D29,"0")</f>
        <v/>
      </c>
      <c r="I29" s="110" t="n"/>
      <c r="J29" s="110" t="n"/>
      <c r="K29" s="110" t="n"/>
      <c r="L29" s="120" t="n"/>
      <c r="M29" s="122">
        <f>IFERROR(L29/K29,"0")</f>
        <v/>
      </c>
      <c r="N29" s="110" t="n"/>
      <c r="O29" s="111" t="n"/>
    </row>
    <row r="30" ht="21.6" customHeight="1" thickBot="1">
      <c r="A30" s="179">
        <f>B13</f>
        <v/>
      </c>
      <c r="B30" s="255" t="n"/>
      <c r="C30" s="133">
        <f>D13</f>
        <v/>
      </c>
      <c r="D30" s="147" t="n"/>
      <c r="E30" s="260" t="n"/>
      <c r="F30" s="148" t="n"/>
      <c r="G30" s="261" t="n"/>
      <c r="H30" s="122">
        <f>IFERROR(F30/D30,"0")</f>
        <v/>
      </c>
      <c r="I30" s="113" t="n"/>
      <c r="J30" s="113" t="n"/>
      <c r="K30" s="113" t="n"/>
      <c r="L30" s="121" t="n"/>
      <c r="M30" s="122">
        <f>IFERROR(L30/K30,"0")</f>
        <v/>
      </c>
      <c r="N30" s="113" t="n"/>
      <c r="O30" s="114" t="n"/>
    </row>
    <row r="31" ht="21.6" customHeight="1" thickBot="1">
      <c r="A31" s="179">
        <f>B14</f>
        <v/>
      </c>
      <c r="B31" s="255" t="n"/>
      <c r="C31" s="133">
        <f>D14</f>
        <v/>
      </c>
      <c r="D31" s="147" t="n"/>
      <c r="E31" s="260" t="n"/>
      <c r="F31" s="148" t="n"/>
      <c r="G31" s="261" t="n"/>
      <c r="H31" s="122">
        <f>IFERROR(F31/D31,"0")</f>
        <v/>
      </c>
      <c r="I31" s="113" t="n"/>
      <c r="J31" s="113" t="n"/>
      <c r="K31" s="113" t="n"/>
      <c r="L31" s="121" t="n"/>
      <c r="M31" s="122">
        <f>IFERROR(L31/K31,"0")</f>
        <v/>
      </c>
      <c r="N31" s="113" t="n"/>
      <c r="O31" s="114" t="n"/>
    </row>
    <row r="32" ht="21.6" customHeight="1" thickBot="1">
      <c r="A32" s="179">
        <f>B15</f>
        <v/>
      </c>
      <c r="B32" s="255" t="n"/>
      <c r="C32" s="133">
        <f>D15</f>
        <v/>
      </c>
      <c r="D32" s="147" t="n"/>
      <c r="E32" s="260" t="n"/>
      <c r="F32" s="148" t="n"/>
      <c r="G32" s="261" t="n"/>
      <c r="H32" s="122">
        <f>IFERROR(F32/D32,"0")</f>
        <v/>
      </c>
      <c r="I32" s="113" t="n"/>
      <c r="J32" s="113" t="n"/>
      <c r="K32" s="113" t="n"/>
      <c r="L32" s="121" t="n"/>
      <c r="M32" s="122">
        <f>IFERROR(L32/K32,"0")</f>
        <v/>
      </c>
      <c r="N32" s="113" t="n"/>
      <c r="O32" s="114" t="n"/>
    </row>
    <row r="33" ht="21.6" customHeight="1" thickBot="1">
      <c r="A33" s="179">
        <f>B16</f>
        <v/>
      </c>
      <c r="B33" s="255" t="n"/>
      <c r="C33" s="133">
        <f>D16</f>
        <v/>
      </c>
      <c r="D33" s="147" t="n"/>
      <c r="E33" s="260" t="n"/>
      <c r="F33" s="148" t="n"/>
      <c r="G33" s="261" t="n"/>
      <c r="H33" s="122">
        <f>IFERROR(F33/D33,"0")</f>
        <v/>
      </c>
      <c r="I33" s="113" t="n"/>
      <c r="J33" s="113" t="n"/>
      <c r="K33" s="113" t="n"/>
      <c r="L33" s="121" t="n"/>
      <c r="M33" s="122">
        <f>IFERROR(L33/K33,"0")</f>
        <v/>
      </c>
      <c r="N33" s="113" t="n"/>
      <c r="O33" s="114" t="n"/>
    </row>
    <row r="34" ht="21.6" customHeight="1" thickBot="1">
      <c r="A34" s="179">
        <f>B17</f>
        <v/>
      </c>
      <c r="B34" s="255" t="n"/>
      <c r="C34" s="133">
        <f>D17</f>
        <v/>
      </c>
      <c r="D34" s="147" t="n"/>
      <c r="E34" s="260" t="n"/>
      <c r="F34" s="148" t="n"/>
      <c r="G34" s="261" t="n"/>
      <c r="H34" s="122">
        <f>IFERROR(F34/D34,"0")</f>
        <v/>
      </c>
      <c r="I34" s="113" t="n"/>
      <c r="J34" s="113" t="n"/>
      <c r="K34" s="113" t="n"/>
      <c r="L34" s="121" t="n"/>
      <c r="M34" s="122">
        <f>IFERROR(L34/K34,"0")</f>
        <v/>
      </c>
      <c r="N34" s="113" t="n"/>
      <c r="O34" s="114" t="n"/>
    </row>
    <row r="35" ht="21.6" customHeight="1" thickBot="1">
      <c r="A35" s="179">
        <f>B18</f>
        <v/>
      </c>
      <c r="B35" s="255" t="n"/>
      <c r="C35" s="133">
        <f>D18</f>
        <v/>
      </c>
      <c r="D35" s="147" t="n"/>
      <c r="E35" s="260" t="n"/>
      <c r="F35" s="148" t="n"/>
      <c r="G35" s="261" t="n"/>
      <c r="H35" s="122">
        <f>IFERROR(F35/D35,"0")</f>
        <v/>
      </c>
      <c r="I35" s="113" t="n"/>
      <c r="J35" s="113" t="n"/>
      <c r="K35" s="113" t="n"/>
      <c r="L35" s="121" t="n"/>
      <c r="M35" s="122">
        <f>IFERROR(L35/K35,"0")</f>
        <v/>
      </c>
      <c r="N35" s="113" t="n"/>
      <c r="O35" s="114" t="n"/>
    </row>
    <row r="36" ht="21" customHeight="1">
      <c r="A36" s="179">
        <f>B19</f>
        <v/>
      </c>
      <c r="B36" s="255" t="n"/>
      <c r="C36" s="133">
        <f>D19</f>
        <v/>
      </c>
      <c r="D36" s="147" t="n"/>
      <c r="E36" s="260" t="n"/>
      <c r="F36" s="148" t="n"/>
      <c r="G36" s="261" t="n"/>
      <c r="H36" s="122">
        <f>IFERROR(F36/D36,"0")</f>
        <v/>
      </c>
      <c r="I36" s="113" t="n"/>
      <c r="J36" s="113" t="n"/>
      <c r="K36" s="113" t="n"/>
      <c r="L36" s="121" t="n"/>
      <c r="M36" s="122">
        <f>IFERROR(L36/K36,"0")</f>
        <v/>
      </c>
      <c r="N36" s="113" t="n"/>
      <c r="O36" s="114" t="n"/>
    </row>
    <row r="37" ht="21" customHeight="1">
      <c r="A37" s="258" t="inlineStr">
        <is>
          <t>TOTAL</t>
        </is>
      </c>
      <c r="B37" s="259" t="n"/>
      <c r="C37" s="112">
        <f>SUM(C29:C36)</f>
        <v/>
      </c>
      <c r="D37" s="178">
        <f>SUM(D29:D36)</f>
        <v/>
      </c>
      <c r="E37" s="260" t="n"/>
      <c r="F37" s="176">
        <f>SUM(F29:F36)</f>
        <v/>
      </c>
      <c r="G37" s="261" t="n"/>
      <c r="H37" s="122">
        <f>IFERROR(F37/D37,"0")</f>
        <v/>
      </c>
      <c r="I37" s="128">
        <f>SUM(I29:I36)</f>
        <v/>
      </c>
      <c r="J37" s="128">
        <f>SUM(J29:J36)</f>
        <v/>
      </c>
      <c r="K37" s="128">
        <f>SUM(K29:K36)</f>
        <v/>
      </c>
      <c r="L37" s="129">
        <f>SUM(L29:L36)</f>
        <v/>
      </c>
      <c r="M37" s="122">
        <f>IFERROR(L37/K37,"0")</f>
        <v/>
      </c>
      <c r="N37" s="128">
        <f>SUM(N29:N36)</f>
        <v/>
      </c>
      <c r="O37" s="130">
        <f>SUM(O29:O36)</f>
        <v/>
      </c>
    </row>
  </sheetData>
  <mergeCells count="46">
    <mergeCell ref="A30:B30"/>
    <mergeCell ref="B16:C16"/>
    <mergeCell ref="F29:G29"/>
    <mergeCell ref="D34:E34"/>
    <mergeCell ref="F34:G34"/>
    <mergeCell ref="A36:B36"/>
    <mergeCell ref="H4:I4"/>
    <mergeCell ref="D36:E36"/>
    <mergeCell ref="B18:C18"/>
    <mergeCell ref="D31:E31"/>
    <mergeCell ref="A1:Q1"/>
    <mergeCell ref="B12:C12"/>
    <mergeCell ref="E4:F4"/>
    <mergeCell ref="F30:G30"/>
    <mergeCell ref="B11:C11"/>
    <mergeCell ref="F33:G33"/>
    <mergeCell ref="A37:B37"/>
    <mergeCell ref="B14:C14"/>
    <mergeCell ref="D32:E32"/>
    <mergeCell ref="L5:M5"/>
    <mergeCell ref="F32:G32"/>
    <mergeCell ref="B17:C17"/>
    <mergeCell ref="F36:G36"/>
    <mergeCell ref="F35:G35"/>
    <mergeCell ref="A34:B34"/>
    <mergeCell ref="B13:C13"/>
    <mergeCell ref="A26:B26"/>
    <mergeCell ref="B19:C19"/>
    <mergeCell ref="A33:B33"/>
    <mergeCell ref="D37:E37"/>
    <mergeCell ref="F31:G31"/>
    <mergeCell ref="D28:E28"/>
    <mergeCell ref="A32:B32"/>
    <mergeCell ref="F28:G28"/>
    <mergeCell ref="A35:B35"/>
    <mergeCell ref="F37:G37"/>
    <mergeCell ref="B15:C15"/>
    <mergeCell ref="A29:B29"/>
    <mergeCell ref="D30:E30"/>
    <mergeCell ref="D33:E33"/>
    <mergeCell ref="B20:C20"/>
    <mergeCell ref="D29:E29"/>
    <mergeCell ref="A28:B28"/>
    <mergeCell ref="A31:B31"/>
    <mergeCell ref="B4:C4"/>
    <mergeCell ref="D35:E3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Rossi Alessandra</dc:creator>
  <dcterms:created xsi:type="dcterms:W3CDTF">2025-07-29T10:23:25Z</dcterms:created>
  <dcterms:modified xsi:type="dcterms:W3CDTF">2026-08-09T04:17:23Z</dcterms:modified>
  <cp:lastModifiedBy>Tellez Esquivel Luis Gerardo</cp:lastModifiedBy>
  <cp:lastPrinted>2026-05-01T15:01:57Z</cp:lastPrinted>
</cp:coreProperties>
</file>

<file path=docProps/custom.xml><?xml version="1.0" encoding="utf-8"?>
<Properties xmlns:vt="http://schemas.openxmlformats.org/officeDocument/2006/docPropsVTypes" xmlns="http://schemas.openxmlformats.org/officeDocument/2006/custom-properties">
  <property name="MSIP_Label_2e9a4386-74b9-4603-ae20-950a659f9b6e_Enabled" fmtid="{D5CDD505-2E9C-101B-9397-08002B2CF9AE}" pid="2">
    <vt:lpwstr>true</vt:lpwstr>
  </property>
  <property name="MSIP_Label_2e9a4386-74b9-4603-ae20-950a659f9b6e_SetDate" fmtid="{D5CDD505-2E9C-101B-9397-08002B2CF9AE}" pid="3">
    <vt:lpwstr>2025-07-30T11:22:33Z</vt:lpwstr>
  </property>
  <property name="MSIP_Label_2e9a4386-74b9-4603-ae20-950a659f9b6e_Method" fmtid="{D5CDD505-2E9C-101B-9397-08002B2CF9AE}" pid="4">
    <vt:lpwstr>Standard</vt:lpwstr>
  </property>
  <property name="MSIP_Label_2e9a4386-74b9-4603-ae20-950a659f9b6e_Name" fmtid="{D5CDD505-2E9C-101B-9397-08002B2CF9AE}" pid="5">
    <vt:lpwstr>Internal Use Only</vt:lpwstr>
  </property>
  <property name="MSIP_Label_2e9a4386-74b9-4603-ae20-950a659f9b6e_SiteId" fmtid="{D5CDD505-2E9C-101B-9397-08002B2CF9AE}" pid="6">
    <vt:lpwstr>c7d1a8f7-0546-4a0c-8cf5-3ddaebf97d51</vt:lpwstr>
  </property>
  <property name="MSIP_Label_2e9a4386-74b9-4603-ae20-950a659f9b6e_ActionId" fmtid="{D5CDD505-2E9C-101B-9397-08002B2CF9AE}" pid="7">
    <vt:lpwstr>1d70e86b-5e9e-4acb-9c00-2b54d2c1fef8</vt:lpwstr>
  </property>
  <property name="MSIP_Label_2e9a4386-74b9-4603-ae20-950a659f9b6e_ContentBits" fmtid="{D5CDD505-2E9C-101B-9397-08002B2CF9AE}" pid="8">
    <vt:lpwstr>0</vt:lpwstr>
  </property>
  <property name="MSIP_Label_2e9a4386-74b9-4603-ae20-950a659f9b6e_Tag" fmtid="{D5CDD505-2E9C-101B-9397-08002B2CF9AE}" pid="9">
    <vt:lpwstr>10, 3, 0, 1</vt:lpwstr>
  </property>
  <property name="SV_QUERY_LIST_4F35BF76-6C0D-4D9B-82B2-816C12CF3733" fmtid="{D5CDD505-2E9C-101B-9397-08002B2CF9AE}" pid="10">
    <vt:lpwstr>empty_477D106A-C0D6-4607-AEBD-E2C9D60EA279</vt:lpwstr>
  </property>
  <property name="SV_HIDDEN_GRID_QUERY_LIST_4F35BF76-6C0D-4D9B-82B2-816C12CF3733" fmtid="{D5CDD505-2E9C-101B-9397-08002B2CF9AE}" pid="11">
    <vt:lpwstr>empty_477D106A-C0D6-4607-AEBD-E2C9D60EA279</vt:lpwstr>
  </property>
</Properties>
</file>