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My Drive\sonarai\Aggregate_results\ESC50\"/>
    </mc:Choice>
  </mc:AlternateContent>
  <xr:revisionPtr revIDLastSave="0" documentId="13_ncr:1_{0BD3F529-165E-41C5-B8C2-015CB1BC650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" sheetId="1" r:id="rId1"/>
  </sheets>
  <definedNames>
    <definedName name="_xlnm._FilterDatabase" localSheetId="0" hidden="1">Sheet!$A$1:$I$77</definedName>
  </definedNames>
  <calcPr calcId="191029"/>
</workbook>
</file>

<file path=xl/calcChain.xml><?xml version="1.0" encoding="utf-8"?>
<calcChain xmlns="http://schemas.openxmlformats.org/spreadsheetml/2006/main">
  <c r="M7" i="1" l="1"/>
  <c r="M2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M14" i="1"/>
  <c r="M15" i="1"/>
  <c r="M16" i="1"/>
  <c r="M17" i="1"/>
  <c r="M18" i="1"/>
  <c r="M19" i="1"/>
  <c r="M20" i="1"/>
  <c r="M21" i="1"/>
  <c r="M22" i="1"/>
  <c r="M13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M3" i="1"/>
  <c r="M4" i="1"/>
</calcChain>
</file>

<file path=xl/sharedStrings.xml><?xml version="1.0" encoding="utf-8"?>
<sst xmlns="http://schemas.openxmlformats.org/spreadsheetml/2006/main" count="264" uniqueCount="29">
  <si>
    <t>Method</t>
  </si>
  <si>
    <t>mixup</t>
  </si>
  <si>
    <t>probability</t>
  </si>
  <si>
    <t>mean acc</t>
  </si>
  <si>
    <t>mean loss</t>
  </si>
  <si>
    <t>min acc</t>
  </si>
  <si>
    <t>min loss</t>
  </si>
  <si>
    <t>max acc</t>
  </si>
  <si>
    <t>max loss</t>
  </si>
  <si>
    <t>Gaussian noise</t>
  </si>
  <si>
    <t>0.3</t>
  </si>
  <si>
    <t>0.5</t>
  </si>
  <si>
    <t>1.0</t>
  </si>
  <si>
    <t>Horiz. mixup</t>
  </si>
  <si>
    <t>0.2-0.3</t>
  </si>
  <si>
    <t>0.45-0.55</t>
  </si>
  <si>
    <t>0.7-0.8</t>
  </si>
  <si>
    <t>Mixup</t>
  </si>
  <si>
    <t>No augmentation</t>
  </si>
  <si>
    <t>Random 2x2 mixup</t>
  </si>
  <si>
    <t>Random cols mixup</t>
  </si>
  <si>
    <t>Random column interval mixup</t>
  </si>
  <si>
    <t>Random row interval mixup</t>
  </si>
  <si>
    <t>Random rows mixup</t>
  </si>
  <si>
    <t>Vert. mixup</t>
  </si>
  <si>
    <t>mean accuracy</t>
  </si>
  <si>
    <t>min accuracy</t>
  </si>
  <si>
    <t>max accuracy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</si>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</sst>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workbookViewId="0">
      <selection activeCell="M8" sqref="M8"/>
    </sheetView>
  </sheetViews>
  <sheetFormatPr defaultRowHeight="14.4" x14ac:dyDescent="0.3"/>
  <cols>
    <col min="1" max="1" width="28.33203125" customWidth="1"/>
    <col min="11" max="11" width="18" customWidth="1"/>
    <col min="12" max="12" width="26.21875" customWidth="1"/>
    <col min="13" max="15" width="9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2</v>
      </c>
      <c r="M1" t="s">
        <v>25</v>
      </c>
      <c r="N1" t="s">
        <v>4</v>
      </c>
      <c r="O1" t="s">
        <v>26</v>
      </c>
      <c r="P1" t="s">
        <v>6</v>
      </c>
      <c r="Q1" t="s">
        <v>27</v>
      </c>
      <c r="R1" t="s">
        <v>8</v>
      </c>
    </row>
    <row r="2" spans="1:18" x14ac:dyDescent="0.3">
      <c r="A2" t="s">
        <v>9</v>
      </c>
      <c r="C2" t="s">
        <v>12</v>
      </c>
      <c r="D2">
        <v>0.83119999999999994</v>
      </c>
      <c r="E2">
        <v>0.62312306359381187</v>
      </c>
      <c r="F2">
        <v>0.82</v>
      </c>
      <c r="G2">
        <v>0.58809934265445918</v>
      </c>
      <c r="H2">
        <v>0.85599999999999998</v>
      </c>
      <c r="I2">
        <v>0.65687407273799181</v>
      </c>
      <c r="L2">
        <v>1</v>
      </c>
      <c r="M2" s="1">
        <f>AVERAGEIFS(D$2:D$77, $C$2:$C$77, $L2)</f>
        <v>0.83364799999999983</v>
      </c>
      <c r="N2" s="1">
        <f t="shared" ref="N2:R4" si="0">AVERAGEIFS(E$2:E$77, $C$2:$C$77, $L2)</f>
        <v>0.62717055729556881</v>
      </c>
      <c r="O2" s="1">
        <f t="shared" si="0"/>
        <v>0.81464000000000003</v>
      </c>
      <c r="P2" s="1">
        <f t="shared" si="0"/>
        <v>0.54026325030252342</v>
      </c>
      <c r="Q2" s="1">
        <f t="shared" si="0"/>
        <v>0.85463999999999984</v>
      </c>
      <c r="R2" s="1">
        <f t="shared" si="0"/>
        <v>0.69964390474138782</v>
      </c>
    </row>
    <row r="3" spans="1:18" x14ac:dyDescent="0.3">
      <c r="A3" t="s">
        <v>9</v>
      </c>
      <c r="C3" t="s">
        <v>11</v>
      </c>
      <c r="D3">
        <v>0.84079999999999999</v>
      </c>
      <c r="E3">
        <v>0.60306142182234912</v>
      </c>
      <c r="F3">
        <v>0.81599999999999995</v>
      </c>
      <c r="G3">
        <v>0.51828173676040024</v>
      </c>
      <c r="H3">
        <v>0.85799999999999998</v>
      </c>
      <c r="I3">
        <v>0.65636251366959186</v>
      </c>
      <c r="L3">
        <v>0.5</v>
      </c>
      <c r="M3" s="1">
        <f t="shared" ref="M3:M4" si="1">AVERAGEIFS(D$2:D$77, $C$2:$C$77, $L3)</f>
        <v>0.84596800000000016</v>
      </c>
      <c r="N3" s="1">
        <f t="shared" si="0"/>
        <v>0.57950347697639526</v>
      </c>
      <c r="O3" s="1">
        <f t="shared" si="0"/>
        <v>0.82664000000000004</v>
      </c>
      <c r="P3" s="1">
        <f t="shared" si="0"/>
        <v>0.48318630077235869</v>
      </c>
      <c r="Q3" s="1">
        <f t="shared" si="0"/>
        <v>0.86847999999999981</v>
      </c>
      <c r="R3" s="1">
        <f t="shared" si="0"/>
        <v>0.64774312074994667</v>
      </c>
    </row>
    <row r="4" spans="1:18" x14ac:dyDescent="0.3">
      <c r="A4" t="s">
        <v>9</v>
      </c>
      <c r="C4" t="s">
        <v>10</v>
      </c>
      <c r="D4">
        <v>0.84040000000000004</v>
      </c>
      <c r="E4">
        <v>0.60048052869969981</v>
      </c>
      <c r="F4">
        <v>0.82399999999999995</v>
      </c>
      <c r="G4">
        <v>0.4848802974447608</v>
      </c>
      <c r="H4">
        <v>0.86799999999999999</v>
      </c>
      <c r="I4">
        <v>0.6581979317124933</v>
      </c>
      <c r="L4">
        <v>0.3</v>
      </c>
      <c r="M4" s="1">
        <f t="shared" si="1"/>
        <v>0.84479999999999988</v>
      </c>
      <c r="N4" s="1">
        <f t="shared" si="0"/>
        <v>0.588645960145881</v>
      </c>
      <c r="O4" s="1">
        <f t="shared" si="0"/>
        <v>0.82376000000000005</v>
      </c>
      <c r="P4" s="1">
        <f t="shared" si="0"/>
        <v>0.49931474274373611</v>
      </c>
      <c r="Q4" s="1">
        <f t="shared" si="0"/>
        <v>0.86447999999999992</v>
      </c>
      <c r="R4" s="1">
        <f t="shared" si="0"/>
        <v>0.65058308224412031</v>
      </c>
    </row>
    <row r="5" spans="1:18" x14ac:dyDescent="0.3">
      <c r="A5" t="s">
        <v>13</v>
      </c>
      <c r="B5" t="s">
        <v>15</v>
      </c>
      <c r="C5" t="s">
        <v>12</v>
      </c>
      <c r="D5">
        <v>0.83360000000000001</v>
      </c>
      <c r="E5">
        <v>0.63830627540737628</v>
      </c>
      <c r="F5">
        <v>0.81799999999999995</v>
      </c>
      <c r="G5">
        <v>0.56993983883876354</v>
      </c>
      <c r="H5">
        <v>0.85399999999999998</v>
      </c>
      <c r="I5">
        <v>0.71193787427182542</v>
      </c>
    </row>
    <row r="6" spans="1:18" x14ac:dyDescent="0.3">
      <c r="A6" t="s">
        <v>13</v>
      </c>
      <c r="B6" t="s">
        <v>14</v>
      </c>
      <c r="C6" t="s">
        <v>12</v>
      </c>
      <c r="D6">
        <v>0.84559999999999991</v>
      </c>
      <c r="E6">
        <v>0.59900254757594662</v>
      </c>
      <c r="F6">
        <v>0.83199999999999996</v>
      </c>
      <c r="G6">
        <v>0.52278004115214571</v>
      </c>
      <c r="H6">
        <v>0.86399999999999999</v>
      </c>
      <c r="I6">
        <v>0.65827639700364671</v>
      </c>
      <c r="L6" t="s">
        <v>1</v>
      </c>
      <c r="M6" t="s">
        <v>25</v>
      </c>
      <c r="N6" t="s">
        <v>4</v>
      </c>
      <c r="O6" t="s">
        <v>26</v>
      </c>
      <c r="P6" t="s">
        <v>6</v>
      </c>
      <c r="Q6" t="s">
        <v>27</v>
      </c>
      <c r="R6" t="s">
        <v>8</v>
      </c>
    </row>
    <row r="7" spans="1:18" x14ac:dyDescent="0.3">
      <c r="A7" t="s">
        <v>13</v>
      </c>
      <c r="B7" t="s">
        <v>16</v>
      </c>
      <c r="C7" t="s">
        <v>12</v>
      </c>
      <c r="D7">
        <v>0.84199999999999997</v>
      </c>
      <c r="E7">
        <v>0.59672534271267064</v>
      </c>
      <c r="F7">
        <v>0.82399999999999995</v>
      </c>
      <c r="G7">
        <v>0.5164490279275924</v>
      </c>
      <c r="H7">
        <v>0.86199999999999999</v>
      </c>
      <c r="I7">
        <v>0.65308230931441358</v>
      </c>
      <c r="M7" s="1" t="e">
        <f>AVERAGEIFS(D$2:D$77, $C$2:$C$77, $L$2, $C$2:$C$77, $L$3)</f>
        <v>#DIV/0!</v>
      </c>
      <c r="N7" s="1"/>
      <c r="O7" s="1"/>
    </row>
    <row r="8" spans="1:18" x14ac:dyDescent="0.3">
      <c r="A8" t="s">
        <v>13</v>
      </c>
      <c r="B8" t="s">
        <v>15</v>
      </c>
      <c r="C8" t="s">
        <v>10</v>
      </c>
      <c r="D8">
        <v>0.84079999999999999</v>
      </c>
      <c r="E8">
        <v>0.59392663335820539</v>
      </c>
      <c r="F8">
        <v>0.81799999999999995</v>
      </c>
      <c r="G8">
        <v>0.47044689580798149</v>
      </c>
      <c r="H8">
        <v>0.874</v>
      </c>
      <c r="I8">
        <v>0.65550485897620092</v>
      </c>
    </row>
    <row r="9" spans="1:18" x14ac:dyDescent="0.3">
      <c r="A9" t="s">
        <v>13</v>
      </c>
      <c r="B9" t="s">
        <v>14</v>
      </c>
      <c r="C9" t="s">
        <v>10</v>
      </c>
      <c r="D9">
        <v>0.84319999999999984</v>
      </c>
      <c r="E9">
        <v>0.58373157505702689</v>
      </c>
      <c r="F9">
        <v>0.82</v>
      </c>
      <c r="G9">
        <v>0.46064176643267268</v>
      </c>
      <c r="H9">
        <v>0.86799999999999999</v>
      </c>
      <c r="I9">
        <v>0.65948806435335428</v>
      </c>
    </row>
    <row r="10" spans="1:18" x14ac:dyDescent="0.3">
      <c r="A10" t="s">
        <v>13</v>
      </c>
      <c r="B10" t="s">
        <v>16</v>
      </c>
      <c r="C10" t="s">
        <v>10</v>
      </c>
      <c r="D10">
        <v>0.8448</v>
      </c>
      <c r="E10">
        <v>0.57612447723513471</v>
      </c>
      <c r="F10">
        <v>0.83</v>
      </c>
      <c r="G10">
        <v>0.50475710001774132</v>
      </c>
      <c r="H10">
        <v>0.85399999999999998</v>
      </c>
      <c r="I10">
        <v>0.62739085301291198</v>
      </c>
    </row>
    <row r="11" spans="1:18" x14ac:dyDescent="0.3">
      <c r="A11" t="s">
        <v>13</v>
      </c>
      <c r="B11" t="s">
        <v>16</v>
      </c>
      <c r="C11" t="s">
        <v>11</v>
      </c>
      <c r="D11">
        <v>0.85640000000000005</v>
      </c>
      <c r="E11">
        <v>0.56384389120212286</v>
      </c>
      <c r="F11">
        <v>0.83399999999999996</v>
      </c>
      <c r="G11">
        <v>0.45744246093090618</v>
      </c>
      <c r="H11">
        <v>0.878</v>
      </c>
      <c r="I11">
        <v>0.65466726743034087</v>
      </c>
    </row>
    <row r="12" spans="1:18" x14ac:dyDescent="0.3">
      <c r="A12" t="s">
        <v>13</v>
      </c>
      <c r="B12" t="s">
        <v>14</v>
      </c>
      <c r="C12" t="s">
        <v>11</v>
      </c>
      <c r="D12">
        <v>0.85640000000000005</v>
      </c>
      <c r="E12">
        <v>0.56018650191545016</v>
      </c>
      <c r="F12">
        <v>0.84199999999999997</v>
      </c>
      <c r="G12">
        <v>0.4476380362175405</v>
      </c>
      <c r="H12">
        <v>0.88</v>
      </c>
      <c r="I12">
        <v>0.61009231235948391</v>
      </c>
      <c r="L12" t="s">
        <v>28</v>
      </c>
      <c r="M12" t="s">
        <v>25</v>
      </c>
      <c r="N12" t="s">
        <v>4</v>
      </c>
      <c r="O12" t="s">
        <v>26</v>
      </c>
      <c r="P12" t="s">
        <v>6</v>
      </c>
      <c r="Q12" t="s">
        <v>27</v>
      </c>
      <c r="R12" t="s">
        <v>8</v>
      </c>
    </row>
    <row r="13" spans="1:18" x14ac:dyDescent="0.3">
      <c r="A13" t="s">
        <v>13</v>
      </c>
      <c r="B13" t="s">
        <v>15</v>
      </c>
      <c r="C13" t="s">
        <v>11</v>
      </c>
      <c r="D13">
        <v>0.84959999999999991</v>
      </c>
      <c r="E13">
        <v>0.55974994098796738</v>
      </c>
      <c r="F13">
        <v>0.82799999999999996</v>
      </c>
      <c r="G13">
        <v>0.45790130482055252</v>
      </c>
      <c r="H13">
        <v>0.878</v>
      </c>
      <c r="I13">
        <v>0.61999336256849347</v>
      </c>
      <c r="L13" t="s">
        <v>18</v>
      </c>
      <c r="M13" s="1">
        <f xml:space="preserve"> AVERAGEIFS(D$2:D$77, $A$2:$A$77,$L13)</f>
        <v>0.83879999999999999</v>
      </c>
      <c r="N13" s="1">
        <f xml:space="preserve"> AVERAGEIFS(E$2:E$77, $A$2:$A$77,$L13)</f>
        <v>0.60308993797298172</v>
      </c>
      <c r="O13" s="1">
        <f xml:space="preserve"> AVERAGEIFS(F$2:F$77, $A$2:$A$77,$L13)</f>
        <v>0.82199999999999995</v>
      </c>
      <c r="P13" s="1">
        <f xml:space="preserve"> AVERAGEIFS(G$2:G$77, $A$2:$A$77,$L13)</f>
        <v>0.49516391893848782</v>
      </c>
      <c r="Q13" s="1">
        <f xml:space="preserve"> AVERAGEIFS(H$2:H$77, $A$2:$A$77,$L13)</f>
        <v>0.87</v>
      </c>
      <c r="R13" s="1">
        <f xml:space="preserve"> AVERAGEIFS(I$2:I$77, $A$2:$A$77,$L13)</f>
        <v>0.69636321242433041</v>
      </c>
    </row>
    <row r="14" spans="1:18" x14ac:dyDescent="0.3">
      <c r="A14" t="s">
        <v>17</v>
      </c>
      <c r="B14" t="s">
        <v>15</v>
      </c>
      <c r="C14" t="s">
        <v>12</v>
      </c>
      <c r="D14">
        <v>0.79359999999999997</v>
      </c>
      <c r="E14">
        <v>0.74459320098212634</v>
      </c>
      <c r="F14">
        <v>0.78400000000000003</v>
      </c>
      <c r="G14">
        <v>0.65720156440511346</v>
      </c>
      <c r="H14">
        <v>0.8</v>
      </c>
      <c r="I14">
        <v>0.81087750058213715</v>
      </c>
      <c r="L14" t="s">
        <v>17</v>
      </c>
      <c r="M14" s="1">
        <f xml:space="preserve"> AVERAGEIFS(D$2:D$77, $A$2:$A$77,$L14)</f>
        <v>0.84075555555555559</v>
      </c>
      <c r="N14" s="1">
        <f xml:space="preserve"> AVERAGEIFS(E$2:E$77, $A$2:$A$77,$L14)</f>
        <v>0.6014211841944922</v>
      </c>
      <c r="O14" s="1">
        <f xml:space="preserve"> AVERAGEIFS(F$2:F$77, $A$2:$A$77,$L14)</f>
        <v>0.82066666666666666</v>
      </c>
      <c r="P14" s="1">
        <f xml:space="preserve"> AVERAGEIFS(G$2:G$77, $A$2:$A$77,$L14)</f>
        <v>0.50912757347881177</v>
      </c>
      <c r="Q14" s="1">
        <f xml:space="preserve"> AVERAGEIFS(H$2:H$77, $A$2:$A$77,$L14)</f>
        <v>0.86022222222222222</v>
      </c>
      <c r="R14" s="1">
        <f xml:space="preserve"> AVERAGEIFS(I$2:I$77, $A$2:$A$77,$L14)</f>
        <v>0.67745038724064621</v>
      </c>
    </row>
    <row r="15" spans="1:18" x14ac:dyDescent="0.3">
      <c r="A15" t="s">
        <v>17</v>
      </c>
      <c r="B15" t="s">
        <v>14</v>
      </c>
      <c r="C15" t="s">
        <v>12</v>
      </c>
      <c r="D15">
        <v>0.83160000000000012</v>
      </c>
      <c r="E15">
        <v>0.64123608911759222</v>
      </c>
      <c r="F15">
        <v>0.80800000000000005</v>
      </c>
      <c r="G15">
        <v>0.60061274282634258</v>
      </c>
      <c r="H15">
        <v>0.84799999999999998</v>
      </c>
      <c r="I15">
        <v>0.72489751534885727</v>
      </c>
      <c r="L15" t="s">
        <v>9</v>
      </c>
      <c r="M15" s="1">
        <f xml:space="preserve"> AVERAGEIFS(D$2:D$77, $A$2:$A$77,$L15)</f>
        <v>0.83746666666666669</v>
      </c>
      <c r="N15" s="1">
        <f xml:space="preserve"> AVERAGEIFS(E$2:E$77, $A$2:$A$77,$L15)</f>
        <v>0.60888833803862019</v>
      </c>
      <c r="O15" s="1">
        <f xml:space="preserve"> AVERAGEIFS(F$2:F$77, $A$2:$A$77,$L15)</f>
        <v>0.82</v>
      </c>
      <c r="P15" s="1">
        <f xml:space="preserve"> AVERAGEIFS(G$2:G$77, $A$2:$A$77,$L15)</f>
        <v>0.53042045895320677</v>
      </c>
      <c r="Q15" s="1">
        <f xml:space="preserve"> AVERAGEIFS(H$2:H$77, $A$2:$A$77,$L15)</f>
        <v>0.86066666666666658</v>
      </c>
      <c r="R15" s="1">
        <f xml:space="preserve"> AVERAGEIFS(I$2:I$77, $A$2:$A$77,$L15)</f>
        <v>0.65714483937335899</v>
      </c>
    </row>
    <row r="16" spans="1:18" x14ac:dyDescent="0.3">
      <c r="A16" t="s">
        <v>17</v>
      </c>
      <c r="B16" t="s">
        <v>16</v>
      </c>
      <c r="C16" t="s">
        <v>12</v>
      </c>
      <c r="D16">
        <v>0.83200000000000007</v>
      </c>
      <c r="E16">
        <v>0.63636120316368761</v>
      </c>
      <c r="F16">
        <v>0.81799999999999995</v>
      </c>
      <c r="G16">
        <v>0.56402256374713033</v>
      </c>
      <c r="H16">
        <v>0.84599999999999997</v>
      </c>
      <c r="I16">
        <v>0.71994530968368053</v>
      </c>
      <c r="L16" t="s">
        <v>19</v>
      </c>
      <c r="M16" s="1">
        <f xml:space="preserve"> AVERAGEIFS(D$2:D$77, $A$2:$A$77,$L16)</f>
        <v>0.84857777777777776</v>
      </c>
      <c r="N16" s="1">
        <f xml:space="preserve"> AVERAGEIFS(E$2:E$77, $A$2:$A$77,$L16)</f>
        <v>0.56637902396715711</v>
      </c>
      <c r="O16" s="1">
        <f xml:space="preserve"> AVERAGEIFS(F$2:F$77, $A$2:$A$77,$L16)</f>
        <v>0.82599999999999996</v>
      </c>
      <c r="P16" s="1">
        <f xml:space="preserve"> AVERAGEIFS(G$2:G$77, $A$2:$A$77,$L16)</f>
        <v>0.47472950799662311</v>
      </c>
      <c r="Q16" s="1">
        <f xml:space="preserve"> AVERAGEIFS(H$2:H$77, $A$2:$A$77,$L16)</f>
        <v>0.87088888888888905</v>
      </c>
      <c r="R16" s="1">
        <f xml:space="preserve"> AVERAGEIFS(I$2:I$77, $A$2:$A$77,$L16)</f>
        <v>0.63476848867806746</v>
      </c>
    </row>
    <row r="17" spans="1:18" x14ac:dyDescent="0.3">
      <c r="A17" t="s">
        <v>17</v>
      </c>
      <c r="B17" t="s">
        <v>16</v>
      </c>
      <c r="C17" t="s">
        <v>10</v>
      </c>
      <c r="D17">
        <v>0.8468</v>
      </c>
      <c r="E17">
        <v>0.60459197536547438</v>
      </c>
      <c r="F17">
        <v>0.83</v>
      </c>
      <c r="G17">
        <v>0.48091968020889908</v>
      </c>
      <c r="H17">
        <v>0.86799999999999999</v>
      </c>
      <c r="I17">
        <v>0.68651279966434231</v>
      </c>
      <c r="L17" t="s">
        <v>24</v>
      </c>
      <c r="M17" s="1">
        <f xml:space="preserve"> AVERAGEIFS(D$2:D$77, $A$2:$A$77,$L17)</f>
        <v>0.83271111111111107</v>
      </c>
      <c r="N17" s="1">
        <f xml:space="preserve"> AVERAGEIFS(E$2:E$77, $A$2:$A$77,$L17)</f>
        <v>0.62538819954305735</v>
      </c>
      <c r="O17" s="1">
        <f xml:space="preserve"> AVERAGEIFS(F$2:F$77, $A$2:$A$77,$L17)</f>
        <v>0.81200000000000006</v>
      </c>
      <c r="P17" s="1">
        <f xml:space="preserve"> AVERAGEIFS(G$2:G$77, $A$2:$A$77,$L17)</f>
        <v>0.54751308526222908</v>
      </c>
      <c r="Q17" s="1">
        <f xml:space="preserve"> AVERAGEIFS(H$2:H$77, $A$2:$A$77,$L17)</f>
        <v>0.84911111111111126</v>
      </c>
      <c r="R17" s="1">
        <f xml:space="preserve"> AVERAGEIFS(I$2:I$77, $A$2:$A$77,$L17)</f>
        <v>0.69889388174730505</v>
      </c>
    </row>
    <row r="18" spans="1:18" x14ac:dyDescent="0.3">
      <c r="A18" t="s">
        <v>17</v>
      </c>
      <c r="B18" t="s">
        <v>14</v>
      </c>
      <c r="C18" t="s">
        <v>11</v>
      </c>
      <c r="D18">
        <v>0.84719999999999995</v>
      </c>
      <c r="E18">
        <v>0.57019007536910071</v>
      </c>
      <c r="F18">
        <v>0.82</v>
      </c>
      <c r="G18">
        <v>0.4964751957450062</v>
      </c>
      <c r="H18">
        <v>0.876</v>
      </c>
      <c r="I18">
        <v>0.67388539901003242</v>
      </c>
      <c r="L18" t="s">
        <v>13</v>
      </c>
      <c r="M18" s="1">
        <f xml:space="preserve"> AVERAGEIFS(D$2:D$77, $A$2:$A$77,$L18)</f>
        <v>0.84582222222222214</v>
      </c>
      <c r="N18" s="1">
        <f xml:space="preserve"> AVERAGEIFS(E$2:E$77, $A$2:$A$77,$L18)</f>
        <v>0.58573302060576671</v>
      </c>
      <c r="O18" s="1">
        <f xml:space="preserve"> AVERAGEIFS(F$2:F$77, $A$2:$A$77,$L18)</f>
        <v>0.82733333333333325</v>
      </c>
      <c r="P18" s="1">
        <f xml:space="preserve"> AVERAGEIFS(G$2:G$77, $A$2:$A$77,$L18)</f>
        <v>0.4897773857939885</v>
      </c>
      <c r="Q18" s="1">
        <f xml:space="preserve"> AVERAGEIFS(H$2:H$77, $A$2:$A$77,$L18)</f>
        <v>0.86799999999999999</v>
      </c>
      <c r="R18" s="1">
        <f xml:space="preserve"> AVERAGEIFS(I$2:I$77, $A$2:$A$77,$L18)</f>
        <v>0.65004814436563008</v>
      </c>
    </row>
    <row r="19" spans="1:18" x14ac:dyDescent="0.3">
      <c r="A19" t="s">
        <v>17</v>
      </c>
      <c r="B19" t="s">
        <v>14</v>
      </c>
      <c r="C19" t="s">
        <v>10</v>
      </c>
      <c r="D19">
        <v>0.85160000000000002</v>
      </c>
      <c r="E19">
        <v>0.56167377334204505</v>
      </c>
      <c r="F19">
        <v>0.80800000000000005</v>
      </c>
      <c r="G19">
        <v>0.46058063331292942</v>
      </c>
      <c r="H19">
        <v>0.88</v>
      </c>
      <c r="I19">
        <v>0.61607748581445776</v>
      </c>
      <c r="L19" t="s">
        <v>22</v>
      </c>
      <c r="M19" s="1">
        <f xml:space="preserve"> AVERAGEIFS(D$2:D$77, $A$2:$A$77,$L19)</f>
        <v>0.84208888888888889</v>
      </c>
      <c r="N19" s="1">
        <f xml:space="preserve"> AVERAGEIFS(E$2:E$77, $A$2:$A$77,$L19)</f>
        <v>0.59449538080350772</v>
      </c>
      <c r="O19" s="1">
        <f xml:space="preserve"> AVERAGEIFS(F$2:F$77, $A$2:$A$77,$L19)</f>
        <v>0.82288888888888889</v>
      </c>
      <c r="P19" s="1">
        <f xml:space="preserve"> AVERAGEIFS(G$2:G$77, $A$2:$A$77,$L19)</f>
        <v>0.50788337128728422</v>
      </c>
      <c r="Q19" s="1">
        <f xml:space="preserve"> AVERAGEIFS(H$2:H$77, $A$2:$A$77,$L19)</f>
        <v>0.86199999999999999</v>
      </c>
      <c r="R19" s="1">
        <f xml:space="preserve"> AVERAGEIFS(I$2:I$77, $A$2:$A$77,$L19)</f>
        <v>0.64958784051123075</v>
      </c>
    </row>
    <row r="20" spans="1:18" x14ac:dyDescent="0.3">
      <c r="A20" t="s">
        <v>17</v>
      </c>
      <c r="B20" t="s">
        <v>15</v>
      </c>
      <c r="C20" t="s">
        <v>11</v>
      </c>
      <c r="D20">
        <v>0.85239999999999994</v>
      </c>
      <c r="E20">
        <v>0.55504020886073702</v>
      </c>
      <c r="F20">
        <v>0.84399999999999997</v>
      </c>
      <c r="G20">
        <v>0.411010856856592</v>
      </c>
      <c r="H20">
        <v>0.878</v>
      </c>
      <c r="I20">
        <v>0.61643790894231643</v>
      </c>
      <c r="L20" t="s">
        <v>21</v>
      </c>
      <c r="M20" s="1">
        <f xml:space="preserve"> AVERAGEIFS(D$2:D$77, $A$2:$A$77,$L20)</f>
        <v>0.84511111111111104</v>
      </c>
      <c r="N20" s="1">
        <f xml:space="preserve"> AVERAGEIFS(E$2:E$77, $A$2:$A$77,$L20)</f>
        <v>0.58398175546228426</v>
      </c>
      <c r="O20" s="1">
        <f xml:space="preserve"> AVERAGEIFS(F$2:F$77, $A$2:$A$77,$L20)</f>
        <v>0.8268888888888889</v>
      </c>
      <c r="P20" s="1">
        <f xml:space="preserve"> AVERAGEIFS(G$2:G$77, $A$2:$A$77,$L20)</f>
        <v>0.49264930507666171</v>
      </c>
      <c r="Q20" s="1">
        <f xml:space="preserve"> AVERAGEIFS(H$2:H$77, $A$2:$A$77,$L20)</f>
        <v>0.8660000000000001</v>
      </c>
      <c r="R20" s="1">
        <f xml:space="preserve"> AVERAGEIFS(I$2:I$77, $A$2:$A$77,$L20)</f>
        <v>0.64855641714893864</v>
      </c>
    </row>
    <row r="21" spans="1:18" x14ac:dyDescent="0.3">
      <c r="A21" t="s">
        <v>17</v>
      </c>
      <c r="B21" t="s">
        <v>16</v>
      </c>
      <c r="C21" t="s">
        <v>11</v>
      </c>
      <c r="D21">
        <v>0.85359999999999991</v>
      </c>
      <c r="E21">
        <v>0.552746950997971</v>
      </c>
      <c r="F21">
        <v>0.84</v>
      </c>
      <c r="G21">
        <v>0.4614758649840951</v>
      </c>
      <c r="H21">
        <v>0.86599999999999999</v>
      </c>
      <c r="I21">
        <v>0.64121163869276643</v>
      </c>
      <c r="L21" t="s">
        <v>23</v>
      </c>
      <c r="M21" s="1">
        <f xml:space="preserve"> AVERAGEIFS(D$2:D$77, $A$2:$A$77,$L21)</f>
        <v>0.83706666666666663</v>
      </c>
      <c r="N21" s="1">
        <f xml:space="preserve"> AVERAGEIFS(E$2:E$77, $A$2:$A$77,$L21)</f>
        <v>0.62015196133601824</v>
      </c>
      <c r="O21" s="1">
        <f xml:space="preserve"> AVERAGEIFS(F$2:F$77, $A$2:$A$77,$L21)</f>
        <v>0.81733333333333336</v>
      </c>
      <c r="P21" s="1">
        <f xml:space="preserve"> AVERAGEIFS(G$2:G$77, $A$2:$A$77,$L21)</f>
        <v>0.53571818319485631</v>
      </c>
      <c r="Q21" s="1">
        <f xml:space="preserve"> AVERAGEIFS(H$2:H$77, $A$2:$A$77,$L21)</f>
        <v>0.85711111111111116</v>
      </c>
      <c r="R21" s="1">
        <f xml:space="preserve"> AVERAGEIFS(I$2:I$77, $A$2:$A$77,$L21)</f>
        <v>0.68373606944785736</v>
      </c>
    </row>
    <row r="22" spans="1:18" x14ac:dyDescent="0.3">
      <c r="A22" t="s">
        <v>17</v>
      </c>
      <c r="B22" t="s">
        <v>15</v>
      </c>
      <c r="C22" t="s">
        <v>10</v>
      </c>
      <c r="D22">
        <v>0.85799999999999998</v>
      </c>
      <c r="E22">
        <v>0.54635718055169491</v>
      </c>
      <c r="F22">
        <v>0.83399999999999996</v>
      </c>
      <c r="G22">
        <v>0.4498490592231974</v>
      </c>
      <c r="H22">
        <v>0.88</v>
      </c>
      <c r="I22">
        <v>0.60720792742722551</v>
      </c>
      <c r="L22" t="s">
        <v>20</v>
      </c>
      <c r="M22" s="1">
        <f xml:space="preserve"> AVERAGEIFS(D$2:D$77, $A$2:$A$77,$L22)</f>
        <v>0.8409777777777776</v>
      </c>
      <c r="N22" s="1">
        <f xml:space="preserve"> AVERAGEIFS(E$2:E$77, $A$2:$A$77,$L22)</f>
        <v>0.60648667923552346</v>
      </c>
      <c r="O22" s="1">
        <f xml:space="preserve"> AVERAGEIFS(F$2:F$77, $A$2:$A$77,$L22)</f>
        <v>0.82088888888888889</v>
      </c>
      <c r="P22" s="1">
        <f xml:space="preserve"> AVERAGEIFS(G$2:G$77, $A$2:$A$77,$L22)</f>
        <v>0.49569558442130479</v>
      </c>
      <c r="Q22" s="1">
        <f xml:space="preserve"> AVERAGEIFS(H$2:H$77, $A$2:$A$77,$L22)</f>
        <v>0.86755555555555564</v>
      </c>
      <c r="R22" s="1">
        <f xml:space="preserve"> AVERAGEIFS(I$2:I$77, $A$2:$A$77,$L22)</f>
        <v>0.68782745700102366</v>
      </c>
    </row>
    <row r="23" spans="1:18" x14ac:dyDescent="0.3">
      <c r="A23" t="s">
        <v>18</v>
      </c>
      <c r="D23">
        <v>0.83879999999999999</v>
      </c>
      <c r="E23">
        <v>0.60308993797298172</v>
      </c>
      <c r="F23">
        <v>0.82199999999999995</v>
      </c>
      <c r="G23">
        <v>0.49516391893848782</v>
      </c>
      <c r="H23">
        <v>0.87</v>
      </c>
      <c r="I23">
        <v>0.69636321242433041</v>
      </c>
    </row>
    <row r="24" spans="1:18" x14ac:dyDescent="0.3">
      <c r="A24" t="s">
        <v>19</v>
      </c>
      <c r="B24" t="s">
        <v>15</v>
      </c>
      <c r="C24" t="s">
        <v>10</v>
      </c>
      <c r="D24">
        <v>0.84279999999999988</v>
      </c>
      <c r="E24">
        <v>0.59612807307566984</v>
      </c>
      <c r="F24">
        <v>0.81399999999999995</v>
      </c>
      <c r="G24">
        <v>0.48692881176248187</v>
      </c>
      <c r="H24">
        <v>0.86799999999999999</v>
      </c>
      <c r="I24">
        <v>0.68685312678280752</v>
      </c>
    </row>
    <row r="25" spans="1:18" x14ac:dyDescent="0.3">
      <c r="A25" t="s">
        <v>19</v>
      </c>
      <c r="B25" t="s">
        <v>14</v>
      </c>
      <c r="C25" t="s">
        <v>10</v>
      </c>
      <c r="D25">
        <v>0.84919999999999995</v>
      </c>
      <c r="E25">
        <v>0.58778507169918159</v>
      </c>
      <c r="F25">
        <v>0.82599999999999996</v>
      </c>
      <c r="G25">
        <v>0.4921507784165442</v>
      </c>
      <c r="H25">
        <v>0.86399999999999999</v>
      </c>
      <c r="I25">
        <v>0.64417918652179651</v>
      </c>
    </row>
    <row r="26" spans="1:18" x14ac:dyDescent="0.3">
      <c r="A26" t="s">
        <v>19</v>
      </c>
      <c r="B26" t="s">
        <v>16</v>
      </c>
      <c r="C26" t="s">
        <v>11</v>
      </c>
      <c r="D26">
        <v>0.84599999999999986</v>
      </c>
      <c r="E26">
        <v>0.57927972731995392</v>
      </c>
      <c r="F26">
        <v>0.83</v>
      </c>
      <c r="G26">
        <v>0.51492362609133124</v>
      </c>
      <c r="H26">
        <v>0.86</v>
      </c>
      <c r="I26">
        <v>0.61845259030815214</v>
      </c>
      <c r="M26" t="s">
        <v>4</v>
      </c>
    </row>
    <row r="27" spans="1:18" x14ac:dyDescent="0.3">
      <c r="A27" t="s">
        <v>19</v>
      </c>
      <c r="B27" t="s">
        <v>16</v>
      </c>
      <c r="C27" t="s">
        <v>12</v>
      </c>
      <c r="D27">
        <v>0.85160000000000002</v>
      </c>
      <c r="E27">
        <v>0.57052050579004576</v>
      </c>
      <c r="F27">
        <v>0.83399999999999996</v>
      </c>
      <c r="G27">
        <v>0.44204608770087361</v>
      </c>
      <c r="H27">
        <v>0.88200000000000001</v>
      </c>
      <c r="I27">
        <v>0.67000244394876063</v>
      </c>
      <c r="M27" s="1">
        <f>AVERAGEIF($A$2:$A$77, $L13, E$2:E$77)</f>
        <v>0.60308993797298172</v>
      </c>
      <c r="N27" s="1">
        <f>AVERAGEIF($A$2:$A$77, $L13, F$2:F$77)</f>
        <v>0.82199999999999995</v>
      </c>
    </row>
    <row r="28" spans="1:18" x14ac:dyDescent="0.3">
      <c r="A28" t="s">
        <v>19</v>
      </c>
      <c r="B28" t="s">
        <v>16</v>
      </c>
      <c r="C28" t="s">
        <v>10</v>
      </c>
      <c r="D28">
        <v>0.84800000000000009</v>
      </c>
      <c r="E28">
        <v>0.5698525270538084</v>
      </c>
      <c r="F28">
        <v>0.82199999999999995</v>
      </c>
      <c r="G28">
        <v>0.5252149906300474</v>
      </c>
      <c r="H28">
        <v>0.874</v>
      </c>
      <c r="I28">
        <v>0.61753819743171334</v>
      </c>
      <c r="M28" s="1">
        <f>AVERAGEIF($A$2:$A$77, $L14, E$2:E$77)</f>
        <v>0.6014211841944922</v>
      </c>
      <c r="N28" s="1">
        <f>AVERAGEIF($A$2:$A$77, $L14, F$2:F$77)</f>
        <v>0.82066666666666666</v>
      </c>
    </row>
    <row r="29" spans="1:18" x14ac:dyDescent="0.3">
      <c r="A29" t="s">
        <v>19</v>
      </c>
      <c r="B29" t="s">
        <v>15</v>
      </c>
      <c r="C29" t="s">
        <v>12</v>
      </c>
      <c r="D29">
        <v>0.84719999999999995</v>
      </c>
      <c r="E29">
        <v>0.56624076790394606</v>
      </c>
      <c r="F29">
        <v>0.82399999999999995</v>
      </c>
      <c r="G29">
        <v>0.43575795413926238</v>
      </c>
      <c r="H29">
        <v>0.876</v>
      </c>
      <c r="I29">
        <v>0.6531079055275768</v>
      </c>
      <c r="M29" s="1">
        <f>AVERAGEIF($A$2:$A$77, $L15, E$2:E$77)</f>
        <v>0.60888833803862019</v>
      </c>
      <c r="N29" s="1">
        <f>AVERAGEIF($A$2:$A$77, $L15, F$2:F$77)</f>
        <v>0.82</v>
      </c>
    </row>
    <row r="30" spans="1:18" x14ac:dyDescent="0.3">
      <c r="A30" t="s">
        <v>19</v>
      </c>
      <c r="B30" t="s">
        <v>15</v>
      </c>
      <c r="C30" t="s">
        <v>11</v>
      </c>
      <c r="D30">
        <v>0.84800000000000009</v>
      </c>
      <c r="E30">
        <v>0.55458914364826339</v>
      </c>
      <c r="F30">
        <v>0.82799999999999996</v>
      </c>
      <c r="G30">
        <v>0.44761495757848019</v>
      </c>
      <c r="H30">
        <v>0.86799999999999999</v>
      </c>
      <c r="I30">
        <v>0.61981746135279536</v>
      </c>
      <c r="M30" s="1">
        <f>AVERAGEIF($A$2:$A$77, $L16, E$2:E$77)</f>
        <v>0.56637902396715711</v>
      </c>
      <c r="N30" s="1">
        <f>AVERAGEIF($A$2:$A$77, $L16, F$2:F$77)</f>
        <v>0.82599999999999996</v>
      </c>
    </row>
    <row r="31" spans="1:18" x14ac:dyDescent="0.3">
      <c r="A31" t="s">
        <v>19</v>
      </c>
      <c r="B31" t="s">
        <v>14</v>
      </c>
      <c r="C31" t="s">
        <v>12</v>
      </c>
      <c r="D31">
        <v>0.85239999999999994</v>
      </c>
      <c r="E31">
        <v>0.54110714913986158</v>
      </c>
      <c r="F31">
        <v>0.82199999999999995</v>
      </c>
      <c r="G31">
        <v>0.44851102773100138</v>
      </c>
      <c r="H31">
        <v>0.878</v>
      </c>
      <c r="I31">
        <v>0.62738584913313389</v>
      </c>
      <c r="M31" s="1">
        <f>AVERAGEIF($A$2:$A$77, $L17, E$2:E$77)</f>
        <v>0.62538819954305735</v>
      </c>
      <c r="N31" s="1">
        <f>AVERAGEIF($A$2:$A$77, $L17, F$2:F$77)</f>
        <v>0.81200000000000006</v>
      </c>
    </row>
    <row r="32" spans="1:18" x14ac:dyDescent="0.3">
      <c r="A32" t="s">
        <v>19</v>
      </c>
      <c r="B32" t="s">
        <v>14</v>
      </c>
      <c r="C32" t="s">
        <v>11</v>
      </c>
      <c r="D32">
        <v>0.85199999999999998</v>
      </c>
      <c r="E32">
        <v>0.53190825007368403</v>
      </c>
      <c r="F32">
        <v>0.83399999999999996</v>
      </c>
      <c r="G32">
        <v>0.47941733791958541</v>
      </c>
      <c r="H32">
        <v>0.86799999999999999</v>
      </c>
      <c r="I32">
        <v>0.57557963709587057</v>
      </c>
      <c r="M32" s="1">
        <f>AVERAGEIF($A$2:$A$77, $L18, E$2:E$77)</f>
        <v>0.58573302060576671</v>
      </c>
      <c r="N32" s="1">
        <f>AVERAGEIF($A$2:$A$77, $L18, F$2:F$77)</f>
        <v>0.82733333333333325</v>
      </c>
    </row>
    <row r="33" spans="1:14" x14ac:dyDescent="0.3">
      <c r="A33" t="s">
        <v>20</v>
      </c>
      <c r="B33" t="s">
        <v>14</v>
      </c>
      <c r="C33" t="s">
        <v>12</v>
      </c>
      <c r="D33">
        <v>0.81120000000000003</v>
      </c>
      <c r="E33">
        <v>0.72833513888799639</v>
      </c>
      <c r="F33">
        <v>0.79600000000000004</v>
      </c>
      <c r="G33">
        <v>0.59042078396305442</v>
      </c>
      <c r="H33">
        <v>0.84399999999999997</v>
      </c>
      <c r="I33">
        <v>0.81901789874427777</v>
      </c>
      <c r="M33" s="1">
        <f>AVERAGEIF($A$2:$A$77, $L19, E$2:E$77)</f>
        <v>0.59449538080350772</v>
      </c>
      <c r="N33" s="1">
        <f>AVERAGEIF($A$2:$A$77, $L19, F$2:F$77)</f>
        <v>0.82288888888888889</v>
      </c>
    </row>
    <row r="34" spans="1:14" x14ac:dyDescent="0.3">
      <c r="A34" t="s">
        <v>20</v>
      </c>
      <c r="B34" t="s">
        <v>15</v>
      </c>
      <c r="C34" t="s">
        <v>12</v>
      </c>
      <c r="D34">
        <v>0.82599999999999996</v>
      </c>
      <c r="E34">
        <v>0.65078496669593733</v>
      </c>
      <c r="F34">
        <v>0.80400000000000005</v>
      </c>
      <c r="G34">
        <v>0.52871032408438623</v>
      </c>
      <c r="H34">
        <v>0.85199999999999998</v>
      </c>
      <c r="I34">
        <v>0.74880182187189348</v>
      </c>
      <c r="M34" s="1">
        <f>AVERAGEIF($A$2:$A$77, $L20, E$2:E$77)</f>
        <v>0.58398175546228426</v>
      </c>
      <c r="N34" s="1">
        <f>AVERAGEIF($A$2:$A$77, $L20, F$2:F$77)</f>
        <v>0.8268888888888889</v>
      </c>
    </row>
    <row r="35" spans="1:14" x14ac:dyDescent="0.3">
      <c r="A35" t="s">
        <v>20</v>
      </c>
      <c r="B35" t="s">
        <v>15</v>
      </c>
      <c r="C35" t="s">
        <v>11</v>
      </c>
      <c r="D35">
        <v>0.84000000000000008</v>
      </c>
      <c r="E35">
        <v>0.59240868233828226</v>
      </c>
      <c r="F35">
        <v>0.80200000000000005</v>
      </c>
      <c r="G35">
        <v>0.42588874557986861</v>
      </c>
      <c r="H35">
        <v>0.88400000000000001</v>
      </c>
      <c r="I35">
        <v>0.7096140736794041</v>
      </c>
      <c r="M35" s="1">
        <f>AVERAGEIF($A$2:$A$77, $L21, E$2:E$77)</f>
        <v>0.62015196133601824</v>
      </c>
      <c r="N35" s="1">
        <f>AVERAGEIF($A$2:$A$77, $L21, F$2:F$77)</f>
        <v>0.81733333333333336</v>
      </c>
    </row>
    <row r="36" spans="1:14" x14ac:dyDescent="0.3">
      <c r="A36" t="s">
        <v>20</v>
      </c>
      <c r="B36" t="s">
        <v>16</v>
      </c>
      <c r="C36" t="s">
        <v>12</v>
      </c>
      <c r="D36">
        <v>0.85120000000000007</v>
      </c>
      <c r="E36">
        <v>0.58940457866410723</v>
      </c>
      <c r="F36">
        <v>0.82199999999999995</v>
      </c>
      <c r="G36">
        <v>0.43428999115712941</v>
      </c>
      <c r="H36">
        <v>0.88400000000000001</v>
      </c>
      <c r="I36">
        <v>0.696913399733603</v>
      </c>
      <c r="M36" s="1">
        <f>AVERAGEIF($A$2:$A$77, $L22, E$2:E$77)</f>
        <v>0.60648667923552346</v>
      </c>
      <c r="N36" s="1">
        <f>AVERAGEIF($A$2:$A$77, $L22, F$2:F$77)</f>
        <v>0.82088888888888889</v>
      </c>
    </row>
    <row r="37" spans="1:14" x14ac:dyDescent="0.3">
      <c r="A37" t="s">
        <v>20</v>
      </c>
      <c r="B37" t="s">
        <v>16</v>
      </c>
      <c r="C37" t="s">
        <v>10</v>
      </c>
      <c r="D37">
        <v>0.84559999999999991</v>
      </c>
      <c r="E37">
        <v>0.58581106259371152</v>
      </c>
      <c r="F37">
        <v>0.83199999999999996</v>
      </c>
      <c r="G37">
        <v>0.51696540089324117</v>
      </c>
      <c r="H37">
        <v>0.87</v>
      </c>
      <c r="I37">
        <v>0.63402239652350545</v>
      </c>
    </row>
    <row r="38" spans="1:14" x14ac:dyDescent="0.3">
      <c r="A38" t="s">
        <v>20</v>
      </c>
      <c r="B38" t="s">
        <v>16</v>
      </c>
      <c r="C38" t="s">
        <v>11</v>
      </c>
      <c r="D38">
        <v>0.84840000000000004</v>
      </c>
      <c r="E38">
        <v>0.58205097560712604</v>
      </c>
      <c r="F38">
        <v>0.83199999999999996</v>
      </c>
      <c r="G38">
        <v>0.497130420175381</v>
      </c>
      <c r="H38">
        <v>0.876</v>
      </c>
      <c r="I38">
        <v>0.64558300554926973</v>
      </c>
    </row>
    <row r="39" spans="1:14" x14ac:dyDescent="0.3">
      <c r="A39" t="s">
        <v>20</v>
      </c>
      <c r="B39" t="s">
        <v>14</v>
      </c>
      <c r="C39" t="s">
        <v>10</v>
      </c>
      <c r="D39">
        <v>0.84719999999999995</v>
      </c>
      <c r="E39">
        <v>0.57892187510151416</v>
      </c>
      <c r="F39">
        <v>0.82799999999999996</v>
      </c>
      <c r="G39">
        <v>0.50750471849460155</v>
      </c>
      <c r="H39">
        <v>0.86</v>
      </c>
      <c r="I39">
        <v>0.63910725060850382</v>
      </c>
    </row>
    <row r="40" spans="1:14" x14ac:dyDescent="0.3">
      <c r="A40" t="s">
        <v>20</v>
      </c>
      <c r="B40" t="s">
        <v>14</v>
      </c>
      <c r="C40" t="s">
        <v>11</v>
      </c>
      <c r="D40">
        <v>0.84919999999999995</v>
      </c>
      <c r="E40">
        <v>0.57700168735464108</v>
      </c>
      <c r="F40">
        <v>0.83</v>
      </c>
      <c r="G40">
        <v>0.45082462945720181</v>
      </c>
      <c r="H40">
        <v>0.878</v>
      </c>
      <c r="I40">
        <v>0.67459389008581638</v>
      </c>
    </row>
    <row r="41" spans="1:14" x14ac:dyDescent="0.3">
      <c r="A41" t="s">
        <v>20</v>
      </c>
      <c r="B41" t="s">
        <v>15</v>
      </c>
      <c r="C41" t="s">
        <v>10</v>
      </c>
      <c r="D41">
        <v>0.85</v>
      </c>
      <c r="E41">
        <v>0.57366114587639461</v>
      </c>
      <c r="F41">
        <v>0.84199999999999997</v>
      </c>
      <c r="G41">
        <v>0.50952524598687887</v>
      </c>
      <c r="H41">
        <v>0.86</v>
      </c>
      <c r="I41">
        <v>0.62279337621293962</v>
      </c>
    </row>
    <row r="42" spans="1:14" x14ac:dyDescent="0.3">
      <c r="A42" t="s">
        <v>21</v>
      </c>
      <c r="B42" t="s">
        <v>15</v>
      </c>
      <c r="C42" t="s">
        <v>11</v>
      </c>
      <c r="D42">
        <v>0.84199999999999997</v>
      </c>
      <c r="E42">
        <v>0.59479232797602888</v>
      </c>
      <c r="F42">
        <v>0.81399999999999995</v>
      </c>
      <c r="G42">
        <v>0.5031574978493154</v>
      </c>
      <c r="H42">
        <v>0.86599999999999999</v>
      </c>
      <c r="I42">
        <v>0.68021153841255</v>
      </c>
    </row>
    <row r="43" spans="1:14" x14ac:dyDescent="0.3">
      <c r="A43" t="s">
        <v>21</v>
      </c>
      <c r="B43" t="s">
        <v>16</v>
      </c>
      <c r="C43" t="s">
        <v>11</v>
      </c>
      <c r="D43">
        <v>0.84279999999999988</v>
      </c>
      <c r="E43">
        <v>0.59069958529362343</v>
      </c>
      <c r="F43">
        <v>0.82599999999999996</v>
      </c>
      <c r="G43">
        <v>0.49890149710699921</v>
      </c>
      <c r="H43">
        <v>0.86199999999999999</v>
      </c>
      <c r="I43">
        <v>0.64618817047448829</v>
      </c>
    </row>
    <row r="44" spans="1:14" x14ac:dyDescent="0.3">
      <c r="A44" t="s">
        <v>21</v>
      </c>
      <c r="B44" t="s">
        <v>16</v>
      </c>
      <c r="C44" t="s">
        <v>12</v>
      </c>
      <c r="D44">
        <v>0.84639999999999982</v>
      </c>
      <c r="E44">
        <v>0.58858831576217197</v>
      </c>
      <c r="F44">
        <v>0.83799999999999997</v>
      </c>
      <c r="G44">
        <v>0.52651859435718507</v>
      </c>
      <c r="H44">
        <v>0.85599999999999998</v>
      </c>
      <c r="I44">
        <v>0.63859428384603234</v>
      </c>
    </row>
    <row r="45" spans="1:14" x14ac:dyDescent="0.3">
      <c r="A45" t="s">
        <v>21</v>
      </c>
      <c r="B45" t="s">
        <v>14</v>
      </c>
      <c r="C45" t="s">
        <v>10</v>
      </c>
      <c r="D45">
        <v>0.84519999999999995</v>
      </c>
      <c r="E45">
        <v>0.58857193985386402</v>
      </c>
      <c r="F45">
        <v>0.83</v>
      </c>
      <c r="G45">
        <v>0.50411616615019739</v>
      </c>
      <c r="H45">
        <v>0.876</v>
      </c>
      <c r="I45">
        <v>0.64498021814142703</v>
      </c>
    </row>
    <row r="46" spans="1:14" x14ac:dyDescent="0.3">
      <c r="A46" t="s">
        <v>21</v>
      </c>
      <c r="B46" t="s">
        <v>15</v>
      </c>
      <c r="C46" t="s">
        <v>12</v>
      </c>
      <c r="D46">
        <v>0.84119999999999995</v>
      </c>
      <c r="E46">
        <v>0.58735144556703744</v>
      </c>
      <c r="F46">
        <v>0.82</v>
      </c>
      <c r="G46">
        <v>0.49885443516541272</v>
      </c>
      <c r="H46">
        <v>0.86199999999999999</v>
      </c>
      <c r="I46">
        <v>0.67229826708353357</v>
      </c>
    </row>
    <row r="47" spans="1:14" x14ac:dyDescent="0.3">
      <c r="A47" t="s">
        <v>21</v>
      </c>
      <c r="B47" t="s">
        <v>15</v>
      </c>
      <c r="C47" t="s">
        <v>10</v>
      </c>
      <c r="D47">
        <v>0.84759999999999991</v>
      </c>
      <c r="E47">
        <v>0.58087151037179863</v>
      </c>
      <c r="F47">
        <v>0.82799999999999996</v>
      </c>
      <c r="G47">
        <v>0.51708292082184926</v>
      </c>
      <c r="H47">
        <v>0.86</v>
      </c>
      <c r="I47">
        <v>0.61424041306599975</v>
      </c>
    </row>
    <row r="48" spans="1:14" x14ac:dyDescent="0.3">
      <c r="A48" t="s">
        <v>21</v>
      </c>
      <c r="B48" t="s">
        <v>14</v>
      </c>
      <c r="C48" t="s">
        <v>12</v>
      </c>
      <c r="D48">
        <v>0.84399999999999997</v>
      </c>
      <c r="E48">
        <v>0.57941531908363686</v>
      </c>
      <c r="F48">
        <v>0.82799999999999996</v>
      </c>
      <c r="G48">
        <v>0.45193340862169862</v>
      </c>
      <c r="H48">
        <v>0.876</v>
      </c>
      <c r="I48">
        <v>0.65724967952701263</v>
      </c>
    </row>
    <row r="49" spans="1:9" x14ac:dyDescent="0.3">
      <c r="A49" t="s">
        <v>21</v>
      </c>
      <c r="B49" t="s">
        <v>16</v>
      </c>
      <c r="C49" t="s">
        <v>10</v>
      </c>
      <c r="D49">
        <v>0.84639999999999982</v>
      </c>
      <c r="E49">
        <v>0.57416435244958852</v>
      </c>
      <c r="F49">
        <v>0.83199999999999996</v>
      </c>
      <c r="G49">
        <v>0.46829272829927499</v>
      </c>
      <c r="H49">
        <v>0.85799999999999998</v>
      </c>
      <c r="I49">
        <v>0.64548278483562171</v>
      </c>
    </row>
    <row r="50" spans="1:9" x14ac:dyDescent="0.3">
      <c r="A50" t="s">
        <v>21</v>
      </c>
      <c r="B50" t="s">
        <v>14</v>
      </c>
      <c r="C50" t="s">
        <v>11</v>
      </c>
      <c r="D50">
        <v>0.85039999999999993</v>
      </c>
      <c r="E50">
        <v>0.57138100280280923</v>
      </c>
      <c r="F50">
        <v>0.82599999999999996</v>
      </c>
      <c r="G50">
        <v>0.46498649731802288</v>
      </c>
      <c r="H50">
        <v>0.878</v>
      </c>
      <c r="I50">
        <v>0.63776239895378239</v>
      </c>
    </row>
    <row r="51" spans="1:9" x14ac:dyDescent="0.3">
      <c r="A51" t="s">
        <v>22</v>
      </c>
      <c r="B51" t="s">
        <v>15</v>
      </c>
      <c r="C51" t="s">
        <v>10</v>
      </c>
      <c r="D51">
        <v>0.83719999999999994</v>
      </c>
      <c r="E51">
        <v>0.61771416491828857</v>
      </c>
      <c r="F51">
        <v>0.82599999999999996</v>
      </c>
      <c r="G51">
        <v>0.52841685572639108</v>
      </c>
      <c r="H51">
        <v>0.85</v>
      </c>
      <c r="I51">
        <v>0.67356245644623414</v>
      </c>
    </row>
    <row r="52" spans="1:9" x14ac:dyDescent="0.3">
      <c r="A52" t="s">
        <v>22</v>
      </c>
      <c r="B52" t="s">
        <v>16</v>
      </c>
      <c r="C52" t="s">
        <v>10</v>
      </c>
      <c r="D52">
        <v>0.84439999999999993</v>
      </c>
      <c r="E52">
        <v>0.61183050400868522</v>
      </c>
      <c r="F52">
        <v>0.81</v>
      </c>
      <c r="G52">
        <v>0.51851529930718243</v>
      </c>
      <c r="H52">
        <v>0.874</v>
      </c>
      <c r="I52">
        <v>0.67653262332896702</v>
      </c>
    </row>
    <row r="53" spans="1:9" x14ac:dyDescent="0.3">
      <c r="A53" t="s">
        <v>22</v>
      </c>
      <c r="B53" t="s">
        <v>14</v>
      </c>
      <c r="C53" t="s">
        <v>11</v>
      </c>
      <c r="D53">
        <v>0.83200000000000007</v>
      </c>
      <c r="E53">
        <v>0.60863386513665318</v>
      </c>
      <c r="F53">
        <v>0.81599999999999995</v>
      </c>
      <c r="G53">
        <v>0.50513149611651897</v>
      </c>
      <c r="H53">
        <v>0.85799999999999998</v>
      </c>
      <c r="I53">
        <v>0.67459774226881564</v>
      </c>
    </row>
    <row r="54" spans="1:9" x14ac:dyDescent="0.3">
      <c r="A54" t="s">
        <v>22</v>
      </c>
      <c r="B54" t="s">
        <v>16</v>
      </c>
      <c r="C54" t="s">
        <v>11</v>
      </c>
      <c r="D54">
        <v>0.84040000000000004</v>
      </c>
      <c r="E54">
        <v>0.60518748926697297</v>
      </c>
      <c r="F54">
        <v>0.81799999999999995</v>
      </c>
      <c r="G54">
        <v>0.51172608160413802</v>
      </c>
      <c r="H54">
        <v>0.86</v>
      </c>
      <c r="I54">
        <v>0.63282097253249958</v>
      </c>
    </row>
    <row r="55" spans="1:9" x14ac:dyDescent="0.3">
      <c r="A55" t="s">
        <v>22</v>
      </c>
      <c r="B55" t="s">
        <v>15</v>
      </c>
      <c r="C55" t="s">
        <v>12</v>
      </c>
      <c r="D55">
        <v>0.83679999999999988</v>
      </c>
      <c r="E55">
        <v>0.60101765062427148</v>
      </c>
      <c r="F55">
        <v>0.82</v>
      </c>
      <c r="G55">
        <v>0.55291451833909377</v>
      </c>
      <c r="H55">
        <v>0.85399999999999998</v>
      </c>
      <c r="I55">
        <v>0.64250048226676881</v>
      </c>
    </row>
    <row r="56" spans="1:9" x14ac:dyDescent="0.3">
      <c r="A56" t="s">
        <v>22</v>
      </c>
      <c r="B56" t="s">
        <v>16</v>
      </c>
      <c r="C56" t="s">
        <v>12</v>
      </c>
      <c r="D56">
        <v>0.84239999999999993</v>
      </c>
      <c r="E56">
        <v>0.60034815276158038</v>
      </c>
      <c r="F56">
        <v>0.82</v>
      </c>
      <c r="G56">
        <v>0.5245733386836946</v>
      </c>
      <c r="H56">
        <v>0.86199999999999999</v>
      </c>
      <c r="I56">
        <v>0.6641591033549048</v>
      </c>
    </row>
    <row r="57" spans="1:9" x14ac:dyDescent="0.3">
      <c r="A57" t="s">
        <v>22</v>
      </c>
      <c r="B57" t="s">
        <v>14</v>
      </c>
      <c r="C57" t="s">
        <v>12</v>
      </c>
      <c r="D57">
        <v>0.84640000000000004</v>
      </c>
      <c r="E57">
        <v>0.57604424046730851</v>
      </c>
      <c r="F57">
        <v>0.82799999999999996</v>
      </c>
      <c r="G57">
        <v>0.50348800141364336</v>
      </c>
      <c r="H57">
        <v>0.86199999999999999</v>
      </c>
      <c r="I57">
        <v>0.62600334349554032</v>
      </c>
    </row>
    <row r="58" spans="1:9" x14ac:dyDescent="0.3">
      <c r="A58" t="s">
        <v>22</v>
      </c>
      <c r="B58" t="s">
        <v>15</v>
      </c>
      <c r="C58" t="s">
        <v>11</v>
      </c>
      <c r="D58">
        <v>0.84800000000000009</v>
      </c>
      <c r="E58">
        <v>0.57254078684673004</v>
      </c>
      <c r="F58">
        <v>0.84199999999999997</v>
      </c>
      <c r="G58">
        <v>0.45935398200526828</v>
      </c>
      <c r="H58">
        <v>0.86799999999999999</v>
      </c>
      <c r="I58">
        <v>0.65678260952699929</v>
      </c>
    </row>
    <row r="59" spans="1:9" x14ac:dyDescent="0.3">
      <c r="A59" t="s">
        <v>22</v>
      </c>
      <c r="B59" t="s">
        <v>14</v>
      </c>
      <c r="C59" t="s">
        <v>10</v>
      </c>
      <c r="D59">
        <v>0.85120000000000007</v>
      </c>
      <c r="E59">
        <v>0.55714157320107915</v>
      </c>
      <c r="F59">
        <v>0.82599999999999996</v>
      </c>
      <c r="G59">
        <v>0.46683076838962728</v>
      </c>
      <c r="H59">
        <v>0.87</v>
      </c>
      <c r="I59">
        <v>0.59933123138034716</v>
      </c>
    </row>
    <row r="60" spans="1:9" x14ac:dyDescent="0.3">
      <c r="A60" t="s">
        <v>23</v>
      </c>
      <c r="B60" t="s">
        <v>14</v>
      </c>
      <c r="C60" t="s">
        <v>12</v>
      </c>
      <c r="D60">
        <v>0.81159999999999999</v>
      </c>
      <c r="E60">
        <v>0.71648221062496309</v>
      </c>
      <c r="F60">
        <v>0.79600000000000004</v>
      </c>
      <c r="G60">
        <v>0.66531001240946352</v>
      </c>
      <c r="H60">
        <v>0.83399999999999996</v>
      </c>
      <c r="I60">
        <v>0.76180701027624309</v>
      </c>
    </row>
    <row r="61" spans="1:9" x14ac:dyDescent="0.3">
      <c r="A61" t="s">
        <v>23</v>
      </c>
      <c r="B61" t="s">
        <v>15</v>
      </c>
      <c r="C61" t="s">
        <v>12</v>
      </c>
      <c r="D61">
        <v>0.83040000000000003</v>
      </c>
      <c r="E61">
        <v>0.64705526073812503</v>
      </c>
      <c r="F61">
        <v>0.80600000000000005</v>
      </c>
      <c r="G61">
        <v>0.55843299743719399</v>
      </c>
      <c r="H61">
        <v>0.84599999999999997</v>
      </c>
      <c r="I61">
        <v>0.71718450775370002</v>
      </c>
    </row>
    <row r="62" spans="1:9" x14ac:dyDescent="0.3">
      <c r="A62" t="s">
        <v>23</v>
      </c>
      <c r="B62" t="s">
        <v>16</v>
      </c>
      <c r="C62" t="s">
        <v>12</v>
      </c>
      <c r="D62">
        <v>0.84040000000000004</v>
      </c>
      <c r="E62">
        <v>0.62543078495655213</v>
      </c>
      <c r="F62">
        <v>0.81799999999999995</v>
      </c>
      <c r="G62">
        <v>0.56787569029256701</v>
      </c>
      <c r="H62">
        <v>0.85199999999999998</v>
      </c>
      <c r="I62">
        <v>0.68213471095077693</v>
      </c>
    </row>
    <row r="63" spans="1:9" x14ac:dyDescent="0.3">
      <c r="A63" t="s">
        <v>23</v>
      </c>
      <c r="B63" t="s">
        <v>15</v>
      </c>
      <c r="C63" t="s">
        <v>10</v>
      </c>
      <c r="D63">
        <v>0.83839999999999981</v>
      </c>
      <c r="E63">
        <v>0.61310007357387808</v>
      </c>
      <c r="F63">
        <v>0.81799999999999995</v>
      </c>
      <c r="G63">
        <v>0.4648520540795289</v>
      </c>
      <c r="H63">
        <v>0.872</v>
      </c>
      <c r="I63">
        <v>0.67652555648237467</v>
      </c>
    </row>
    <row r="64" spans="1:9" x14ac:dyDescent="0.3">
      <c r="A64" t="s">
        <v>23</v>
      </c>
      <c r="B64" t="s">
        <v>14</v>
      </c>
      <c r="C64" t="s">
        <v>11</v>
      </c>
      <c r="D64">
        <v>0.83840000000000003</v>
      </c>
      <c r="E64">
        <v>0.61055375457217453</v>
      </c>
      <c r="F64">
        <v>0.82</v>
      </c>
      <c r="G64">
        <v>0.52956380601972342</v>
      </c>
      <c r="H64">
        <v>0.86399999999999999</v>
      </c>
      <c r="I64">
        <v>0.66882831278780941</v>
      </c>
    </row>
    <row r="65" spans="1:9" x14ac:dyDescent="0.3">
      <c r="A65" t="s">
        <v>23</v>
      </c>
      <c r="B65" t="s">
        <v>16</v>
      </c>
      <c r="C65" t="s">
        <v>10</v>
      </c>
      <c r="D65">
        <v>0.84239999999999993</v>
      </c>
      <c r="E65">
        <v>0.6040368983187363</v>
      </c>
      <c r="F65">
        <v>0.82199999999999995</v>
      </c>
      <c r="G65">
        <v>0.51059768442064524</v>
      </c>
      <c r="H65">
        <v>0.85599999999999998</v>
      </c>
      <c r="I65">
        <v>0.66711864667013288</v>
      </c>
    </row>
    <row r="66" spans="1:9" x14ac:dyDescent="0.3">
      <c r="A66" t="s">
        <v>23</v>
      </c>
      <c r="B66" t="s">
        <v>14</v>
      </c>
      <c r="C66" t="s">
        <v>10</v>
      </c>
      <c r="D66">
        <v>0.84559999999999991</v>
      </c>
      <c r="E66">
        <v>0.59735603698645723</v>
      </c>
      <c r="F66">
        <v>0.82199999999999995</v>
      </c>
      <c r="G66">
        <v>0.5171057297848165</v>
      </c>
      <c r="H66">
        <v>0.86199999999999999</v>
      </c>
      <c r="I66">
        <v>0.71337043511448428</v>
      </c>
    </row>
    <row r="67" spans="1:9" x14ac:dyDescent="0.3">
      <c r="A67" t="s">
        <v>23</v>
      </c>
      <c r="B67" t="s">
        <v>15</v>
      </c>
      <c r="C67" t="s">
        <v>11</v>
      </c>
      <c r="D67">
        <v>0.84120000000000006</v>
      </c>
      <c r="E67">
        <v>0.59418848536533919</v>
      </c>
      <c r="F67">
        <v>0.82399999999999995</v>
      </c>
      <c r="G67">
        <v>0.49048494349699467</v>
      </c>
      <c r="H67">
        <v>0.86799999999999999</v>
      </c>
      <c r="I67">
        <v>0.64957154622243252</v>
      </c>
    </row>
    <row r="68" spans="1:9" x14ac:dyDescent="0.3">
      <c r="A68" t="s">
        <v>23</v>
      </c>
      <c r="B68" t="s">
        <v>16</v>
      </c>
      <c r="C68" t="s">
        <v>11</v>
      </c>
      <c r="D68">
        <v>0.84519999999999995</v>
      </c>
      <c r="E68">
        <v>0.57316414688793882</v>
      </c>
      <c r="F68">
        <v>0.83</v>
      </c>
      <c r="G68">
        <v>0.51724073081277311</v>
      </c>
      <c r="H68">
        <v>0.86</v>
      </c>
      <c r="I68">
        <v>0.61708389877276204</v>
      </c>
    </row>
    <row r="69" spans="1:9" x14ac:dyDescent="0.3">
      <c r="A69" t="s">
        <v>24</v>
      </c>
      <c r="B69" t="s">
        <v>15</v>
      </c>
      <c r="C69" t="s">
        <v>12</v>
      </c>
      <c r="D69">
        <v>0.79760000000000009</v>
      </c>
      <c r="E69">
        <v>0.72724993259180337</v>
      </c>
      <c r="F69">
        <v>0.78</v>
      </c>
      <c r="G69">
        <v>0.6497106549795717</v>
      </c>
      <c r="H69">
        <v>0.81399999999999995</v>
      </c>
      <c r="I69">
        <v>0.83874295372515917</v>
      </c>
    </row>
    <row r="70" spans="1:9" x14ac:dyDescent="0.3">
      <c r="A70" t="s">
        <v>24</v>
      </c>
      <c r="B70" t="s">
        <v>14</v>
      </c>
      <c r="C70" t="s">
        <v>12</v>
      </c>
      <c r="D70">
        <v>0.81400000000000006</v>
      </c>
      <c r="E70">
        <v>0.69290109721478077</v>
      </c>
      <c r="F70">
        <v>0.79800000000000004</v>
      </c>
      <c r="G70">
        <v>0.61795647023245692</v>
      </c>
      <c r="H70">
        <v>0.83</v>
      </c>
      <c r="I70">
        <v>0.74153163144364953</v>
      </c>
    </row>
    <row r="71" spans="1:9" x14ac:dyDescent="0.3">
      <c r="A71" t="s">
        <v>24</v>
      </c>
      <c r="B71" t="s">
        <v>14</v>
      </c>
      <c r="C71" t="s">
        <v>10</v>
      </c>
      <c r="D71">
        <v>0.82799999999999996</v>
      </c>
      <c r="E71">
        <v>0.62994066284136352</v>
      </c>
      <c r="F71">
        <v>0.81200000000000006</v>
      </c>
      <c r="G71">
        <v>0.56940095452591777</v>
      </c>
      <c r="H71">
        <v>0.84199999999999997</v>
      </c>
      <c r="I71">
        <v>0.68593994167167693</v>
      </c>
    </row>
    <row r="72" spans="1:9" x14ac:dyDescent="0.3">
      <c r="A72" t="s">
        <v>24</v>
      </c>
      <c r="B72" t="s">
        <v>16</v>
      </c>
      <c r="C72" t="s">
        <v>12</v>
      </c>
      <c r="D72">
        <v>0.8408000000000001</v>
      </c>
      <c r="E72">
        <v>0.61163869236188473</v>
      </c>
      <c r="F72">
        <v>0.80800000000000005</v>
      </c>
      <c r="G72">
        <v>0.49017184530384839</v>
      </c>
      <c r="H72">
        <v>0.872</v>
      </c>
      <c r="I72">
        <v>0.6977713469095761</v>
      </c>
    </row>
    <row r="73" spans="1:9" x14ac:dyDescent="0.3">
      <c r="A73" t="s">
        <v>24</v>
      </c>
      <c r="B73" t="s">
        <v>15</v>
      </c>
      <c r="C73" t="s">
        <v>11</v>
      </c>
      <c r="D73">
        <v>0.83919999999999995</v>
      </c>
      <c r="E73">
        <v>0.60432777061796517</v>
      </c>
      <c r="F73">
        <v>0.81</v>
      </c>
      <c r="G73">
        <v>0.52246616827324033</v>
      </c>
      <c r="H73">
        <v>0.86</v>
      </c>
      <c r="I73">
        <v>0.67317772528622299</v>
      </c>
    </row>
    <row r="74" spans="1:9" x14ac:dyDescent="0.3">
      <c r="A74" t="s">
        <v>24</v>
      </c>
      <c r="B74" t="s">
        <v>14</v>
      </c>
      <c r="C74" t="s">
        <v>11</v>
      </c>
      <c r="D74">
        <v>0.8395999999999999</v>
      </c>
      <c r="E74">
        <v>0.59802950155608414</v>
      </c>
      <c r="F74">
        <v>0.82599999999999996</v>
      </c>
      <c r="G74">
        <v>0.52903047343716025</v>
      </c>
      <c r="H74">
        <v>0.85199999999999998</v>
      </c>
      <c r="I74">
        <v>0.6803225681069307</v>
      </c>
    </row>
    <row r="75" spans="1:9" x14ac:dyDescent="0.3">
      <c r="A75" t="s">
        <v>24</v>
      </c>
      <c r="B75" t="s">
        <v>15</v>
      </c>
      <c r="C75" t="s">
        <v>10</v>
      </c>
      <c r="D75">
        <v>0.84320000000000006</v>
      </c>
      <c r="E75">
        <v>0.59422110906307357</v>
      </c>
      <c r="F75">
        <v>0.82</v>
      </c>
      <c r="G75">
        <v>0.55178966838866472</v>
      </c>
      <c r="H75">
        <v>0.85199999999999998</v>
      </c>
      <c r="I75">
        <v>0.64959784538950771</v>
      </c>
    </row>
    <row r="76" spans="1:9" x14ac:dyDescent="0.3">
      <c r="A76" t="s">
        <v>24</v>
      </c>
      <c r="B76" t="s">
        <v>16</v>
      </c>
      <c r="C76" t="s">
        <v>10</v>
      </c>
      <c r="D76">
        <v>0.84199999999999997</v>
      </c>
      <c r="E76">
        <v>0.5881542790506501</v>
      </c>
      <c r="F76">
        <v>0.82</v>
      </c>
      <c r="G76">
        <v>0.5155023600673303</v>
      </c>
      <c r="H76">
        <v>0.85199999999999998</v>
      </c>
      <c r="I76">
        <v>0.66302144853398204</v>
      </c>
    </row>
    <row r="77" spans="1:9" x14ac:dyDescent="0.3">
      <c r="A77" t="s">
        <v>24</v>
      </c>
      <c r="B77" t="s">
        <v>16</v>
      </c>
      <c r="C77" t="s">
        <v>11</v>
      </c>
      <c r="D77">
        <v>0.85</v>
      </c>
      <c r="E77">
        <v>0.58203075058991094</v>
      </c>
      <c r="F77">
        <v>0.83399999999999996</v>
      </c>
      <c r="G77">
        <v>0.48158917215187103</v>
      </c>
      <c r="H77">
        <v>0.86799999999999999</v>
      </c>
      <c r="I77">
        <v>0.65993947465904057</v>
      </c>
    </row>
  </sheetData>
  <autoFilter ref="A1:I77" xr:uid="{00000000-0001-0000-0000-000000000000}">
    <sortState xmlns:xlrd2="http://schemas.microsoft.com/office/spreadsheetml/2017/richdata2" ref="A2:I77">
      <sortCondition ref="A1:A77"/>
    </sortState>
  </autoFilter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ffolkes</cp:lastModifiedBy>
  <dcterms:created xsi:type="dcterms:W3CDTF">2023-01-12T17:15:04Z</dcterms:created>
  <dcterms:modified xsi:type="dcterms:W3CDTF">2023-01-12T18:59:21Z</dcterms:modified>
</cp:coreProperties>
</file>