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My Drive\sonarai\Aggregate_results\ESC50\"/>
    </mc:Choice>
  </mc:AlternateContent>
  <xr:revisionPtr revIDLastSave="0" documentId="13_ncr:1_{49C5FFC6-2864-4B92-AA92-9DAA9CA4E8C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" sheetId="1" r:id="rId1"/>
    <sheet name="Sheet (2)" sheetId="2" r:id="rId2"/>
    <sheet name="Sheet (3)" sheetId="4" r:id="rId3"/>
    <sheet name="Sheet (4)" sheetId="5" r:id="rId4"/>
  </sheets>
  <definedNames>
    <definedName name="_xlnm._FilterDatabase" localSheetId="0" hidden="1">Sheet!$A$1:$M$77</definedName>
    <definedName name="_xlnm._FilterDatabase" localSheetId="1" hidden="1">'Sheet (2)'!$A$1:$M$77</definedName>
    <definedName name="_xlnm._FilterDatabase" localSheetId="2" hidden="1">'Sheet (3)'!$A$1:$M$77</definedName>
    <definedName name="_xlnm._FilterDatabase" localSheetId="3" hidden="1">'Sheet (4)'!$A$1:$M$77</definedName>
  </definedNames>
  <calcPr calcId="191029"/>
</workbook>
</file>

<file path=xl/calcChain.xml><?xml version="1.0" encoding="utf-8"?>
<calcChain xmlns="http://schemas.openxmlformats.org/spreadsheetml/2006/main">
  <c r="Z13" i="1" l="1"/>
  <c r="Y13" i="1"/>
  <c r="X13" i="1"/>
  <c r="W13" i="1"/>
  <c r="V13" i="1"/>
  <c r="U13" i="1"/>
  <c r="T13" i="1"/>
  <c r="S13" i="1"/>
  <c r="R13" i="1"/>
  <c r="Q13" i="1"/>
  <c r="R6" i="1"/>
  <c r="S6" i="1"/>
  <c r="T6" i="1"/>
  <c r="U6" i="1"/>
  <c r="V6" i="1"/>
  <c r="W6" i="1"/>
  <c r="X6" i="1"/>
  <c r="Y6" i="1"/>
  <c r="Z6" i="1"/>
  <c r="Q6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Q19" i="1"/>
  <c r="Q20" i="1"/>
  <c r="Q21" i="1"/>
  <c r="Q22" i="1"/>
  <c r="Q23" i="1"/>
  <c r="Q24" i="1"/>
  <c r="Q25" i="1"/>
  <c r="Q26" i="1"/>
  <c r="Q27" i="1"/>
  <c r="Q18" i="1"/>
  <c r="R14" i="1"/>
  <c r="Z12" i="1"/>
  <c r="Y12" i="1"/>
  <c r="X12" i="1"/>
  <c r="W12" i="1"/>
  <c r="V12" i="1"/>
  <c r="U12" i="1"/>
  <c r="T12" i="1"/>
  <c r="S12" i="1"/>
  <c r="R12" i="1"/>
  <c r="Z11" i="1"/>
  <c r="Y11" i="1"/>
  <c r="X11" i="1"/>
  <c r="W11" i="1"/>
  <c r="V11" i="1"/>
  <c r="U11" i="1"/>
  <c r="T11" i="1"/>
  <c r="S11" i="1"/>
  <c r="R11" i="1"/>
  <c r="Z10" i="1"/>
  <c r="Y10" i="1"/>
  <c r="X10" i="1"/>
  <c r="W10" i="1"/>
  <c r="V10" i="1"/>
  <c r="U10" i="1"/>
  <c r="T10" i="1"/>
  <c r="S10" i="1"/>
  <c r="R10" i="1"/>
  <c r="Q10" i="1"/>
  <c r="Q11" i="1"/>
  <c r="Q12" i="1"/>
  <c r="Y3" i="1"/>
  <c r="Z3" i="1"/>
  <c r="Y4" i="1"/>
  <c r="Z4" i="1"/>
  <c r="Y5" i="1"/>
  <c r="Z5" i="1"/>
  <c r="W88" i="2"/>
  <c r="X88" i="2"/>
  <c r="Y88" i="2"/>
  <c r="Z88" i="2"/>
  <c r="X87" i="2"/>
  <c r="Y87" i="2"/>
  <c r="Z87" i="2"/>
  <c r="W87" i="2"/>
  <c r="Z89" i="4"/>
  <c r="W89" i="4"/>
  <c r="X89" i="4"/>
  <c r="Y89" i="4"/>
  <c r="X87" i="4"/>
  <c r="Y87" i="4"/>
  <c r="Z87" i="4"/>
  <c r="W87" i="4"/>
  <c r="W90" i="5"/>
  <c r="X90" i="5"/>
  <c r="Y90" i="5"/>
  <c r="Z90" i="5"/>
  <c r="X87" i="5"/>
  <c r="Y87" i="5"/>
  <c r="Z87" i="5"/>
  <c r="W87" i="5"/>
  <c r="X2" i="1"/>
  <c r="Y2" i="1"/>
  <c r="Z2" i="1"/>
  <c r="W2" i="1"/>
  <c r="X9" i="1"/>
  <c r="Y9" i="1"/>
  <c r="Z9" i="1"/>
  <c r="W9" i="1"/>
  <c r="X17" i="1"/>
  <c r="Y17" i="1"/>
  <c r="Z17" i="1"/>
  <c r="W17" i="1"/>
  <c r="W4" i="1"/>
  <c r="X4" i="1"/>
  <c r="W5" i="1"/>
  <c r="X5" i="1"/>
  <c r="W3" i="1"/>
  <c r="X3" i="1"/>
  <c r="V103" i="5"/>
  <c r="U103" i="5"/>
  <c r="T103" i="5"/>
  <c r="S103" i="5"/>
  <c r="R103" i="5"/>
  <c r="Q103" i="5"/>
  <c r="V102" i="5"/>
  <c r="U102" i="5"/>
  <c r="T102" i="5"/>
  <c r="S102" i="5"/>
  <c r="R102" i="5"/>
  <c r="Q102" i="5"/>
  <c r="V101" i="5"/>
  <c r="U101" i="5"/>
  <c r="T101" i="5"/>
  <c r="S101" i="5"/>
  <c r="R101" i="5"/>
  <c r="Q101" i="5"/>
  <c r="V100" i="5"/>
  <c r="U100" i="5"/>
  <c r="T100" i="5"/>
  <c r="S100" i="5"/>
  <c r="R100" i="5"/>
  <c r="Q100" i="5"/>
  <c r="V99" i="5"/>
  <c r="U99" i="5"/>
  <c r="T99" i="5"/>
  <c r="S99" i="5"/>
  <c r="R99" i="5"/>
  <c r="Q99" i="5"/>
  <c r="V98" i="5"/>
  <c r="U98" i="5"/>
  <c r="T98" i="5"/>
  <c r="S98" i="5"/>
  <c r="R98" i="5"/>
  <c r="Q98" i="5"/>
  <c r="V97" i="5"/>
  <c r="U97" i="5"/>
  <c r="T97" i="5"/>
  <c r="S97" i="5"/>
  <c r="R97" i="5"/>
  <c r="Q97" i="5"/>
  <c r="V96" i="5"/>
  <c r="U96" i="5"/>
  <c r="T96" i="5"/>
  <c r="S96" i="5"/>
  <c r="R96" i="5"/>
  <c r="Q96" i="5"/>
  <c r="V95" i="5"/>
  <c r="U95" i="5"/>
  <c r="T95" i="5"/>
  <c r="S95" i="5"/>
  <c r="R95" i="5"/>
  <c r="Q95" i="5"/>
  <c r="V94" i="5"/>
  <c r="U94" i="5"/>
  <c r="T94" i="5"/>
  <c r="S94" i="5"/>
  <c r="R94" i="5"/>
  <c r="Q94" i="5"/>
  <c r="V90" i="5"/>
  <c r="U90" i="5"/>
  <c r="T90" i="5"/>
  <c r="S90" i="5"/>
  <c r="R90" i="5"/>
  <c r="Q90" i="5"/>
  <c r="V84" i="5"/>
  <c r="U84" i="5"/>
  <c r="T84" i="5"/>
  <c r="S84" i="5"/>
  <c r="R84" i="5"/>
  <c r="Q84" i="5"/>
  <c r="V83" i="5"/>
  <c r="U83" i="5"/>
  <c r="T83" i="5"/>
  <c r="S83" i="5"/>
  <c r="R83" i="5"/>
  <c r="Q83" i="5"/>
  <c r="V82" i="5"/>
  <c r="U82" i="5"/>
  <c r="T82" i="5"/>
  <c r="S82" i="5"/>
  <c r="R82" i="5"/>
  <c r="Q82" i="5"/>
  <c r="V103" i="4"/>
  <c r="U103" i="4"/>
  <c r="T103" i="4"/>
  <c r="S103" i="4"/>
  <c r="R103" i="4"/>
  <c r="Q103" i="4"/>
  <c r="V102" i="4"/>
  <c r="U102" i="4"/>
  <c r="T102" i="4"/>
  <c r="S102" i="4"/>
  <c r="R102" i="4"/>
  <c r="Q102" i="4"/>
  <c r="V101" i="4"/>
  <c r="U101" i="4"/>
  <c r="T101" i="4"/>
  <c r="S101" i="4"/>
  <c r="R101" i="4"/>
  <c r="Q101" i="4"/>
  <c r="V100" i="4"/>
  <c r="U100" i="4"/>
  <c r="T100" i="4"/>
  <c r="S100" i="4"/>
  <c r="R100" i="4"/>
  <c r="Q100" i="4"/>
  <c r="V99" i="4"/>
  <c r="U99" i="4"/>
  <c r="T99" i="4"/>
  <c r="S99" i="4"/>
  <c r="R99" i="4"/>
  <c r="Q99" i="4"/>
  <c r="V98" i="4"/>
  <c r="U98" i="4"/>
  <c r="T98" i="4"/>
  <c r="S98" i="4"/>
  <c r="R98" i="4"/>
  <c r="Q98" i="4"/>
  <c r="V97" i="4"/>
  <c r="U97" i="4"/>
  <c r="T97" i="4"/>
  <c r="S97" i="4"/>
  <c r="R97" i="4"/>
  <c r="Q97" i="4"/>
  <c r="V96" i="4"/>
  <c r="U96" i="4"/>
  <c r="T96" i="4"/>
  <c r="S96" i="4"/>
  <c r="R96" i="4"/>
  <c r="Q96" i="4"/>
  <c r="V95" i="4"/>
  <c r="U95" i="4"/>
  <c r="T95" i="4"/>
  <c r="S95" i="4"/>
  <c r="R95" i="4"/>
  <c r="Q95" i="4"/>
  <c r="V94" i="4"/>
  <c r="U94" i="4"/>
  <c r="T94" i="4"/>
  <c r="S94" i="4"/>
  <c r="R94" i="4"/>
  <c r="Q94" i="4"/>
  <c r="V89" i="4"/>
  <c r="U89" i="4"/>
  <c r="T89" i="4"/>
  <c r="S89" i="4"/>
  <c r="R89" i="4"/>
  <c r="Q89" i="4"/>
  <c r="V84" i="4"/>
  <c r="U84" i="4"/>
  <c r="T84" i="4"/>
  <c r="S84" i="4"/>
  <c r="R84" i="4"/>
  <c r="Q84" i="4"/>
  <c r="V83" i="4"/>
  <c r="U83" i="4"/>
  <c r="T83" i="4"/>
  <c r="S83" i="4"/>
  <c r="R83" i="4"/>
  <c r="Q83" i="4"/>
  <c r="V82" i="4"/>
  <c r="U82" i="4"/>
  <c r="T82" i="4"/>
  <c r="S82" i="4"/>
  <c r="R82" i="4"/>
  <c r="Q82" i="4"/>
  <c r="R88" i="2"/>
  <c r="S88" i="2"/>
  <c r="T88" i="2"/>
  <c r="U88" i="2"/>
  <c r="V88" i="2"/>
  <c r="Q88" i="2"/>
  <c r="V103" i="2"/>
  <c r="U103" i="2"/>
  <c r="T103" i="2"/>
  <c r="S103" i="2"/>
  <c r="R103" i="2"/>
  <c r="Q103" i="2"/>
  <c r="V102" i="2"/>
  <c r="U102" i="2"/>
  <c r="T102" i="2"/>
  <c r="S102" i="2"/>
  <c r="R102" i="2"/>
  <c r="Q102" i="2"/>
  <c r="V101" i="2"/>
  <c r="U101" i="2"/>
  <c r="T101" i="2"/>
  <c r="S101" i="2"/>
  <c r="R101" i="2"/>
  <c r="Q101" i="2"/>
  <c r="V100" i="2"/>
  <c r="U100" i="2"/>
  <c r="T100" i="2"/>
  <c r="S100" i="2"/>
  <c r="R100" i="2"/>
  <c r="Q100" i="2"/>
  <c r="V99" i="2"/>
  <c r="U99" i="2"/>
  <c r="T99" i="2"/>
  <c r="S99" i="2"/>
  <c r="R99" i="2"/>
  <c r="Q99" i="2"/>
  <c r="V98" i="2"/>
  <c r="U98" i="2"/>
  <c r="T98" i="2"/>
  <c r="S98" i="2"/>
  <c r="R98" i="2"/>
  <c r="Q98" i="2"/>
  <c r="V97" i="2"/>
  <c r="U97" i="2"/>
  <c r="T97" i="2"/>
  <c r="S97" i="2"/>
  <c r="R97" i="2"/>
  <c r="Q97" i="2"/>
  <c r="V96" i="2"/>
  <c r="U96" i="2"/>
  <c r="T96" i="2"/>
  <c r="S96" i="2"/>
  <c r="R96" i="2"/>
  <c r="Q96" i="2"/>
  <c r="V95" i="2"/>
  <c r="U95" i="2"/>
  <c r="T95" i="2"/>
  <c r="S95" i="2"/>
  <c r="R95" i="2"/>
  <c r="Q95" i="2"/>
  <c r="V94" i="2"/>
  <c r="U94" i="2"/>
  <c r="T94" i="2"/>
  <c r="S94" i="2"/>
  <c r="R94" i="2"/>
  <c r="Q94" i="2"/>
  <c r="V84" i="2"/>
  <c r="U84" i="2"/>
  <c r="T84" i="2"/>
  <c r="S84" i="2"/>
  <c r="R84" i="2"/>
  <c r="Q84" i="2"/>
  <c r="V83" i="2"/>
  <c r="U83" i="2"/>
  <c r="T83" i="2"/>
  <c r="S83" i="2"/>
  <c r="R83" i="2"/>
  <c r="Q83" i="2"/>
  <c r="V82" i="2"/>
  <c r="U82" i="2"/>
  <c r="T82" i="2"/>
  <c r="S82" i="2"/>
  <c r="R82" i="2"/>
  <c r="Q82" i="2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Q4" i="1"/>
  <c r="Q5" i="1"/>
  <c r="Q3" i="1"/>
</calcChain>
</file>

<file path=xl/sharedStrings.xml><?xml version="1.0" encoding="utf-8"?>
<sst xmlns="http://schemas.openxmlformats.org/spreadsheetml/2006/main" count="1009" uniqueCount="34">
  <si>
    <t>Method</t>
  </si>
  <si>
    <t>mixup</t>
  </si>
  <si>
    <t>probability</t>
  </si>
  <si>
    <t>mean acc</t>
  </si>
  <si>
    <t>mean loss</t>
  </si>
  <si>
    <t>min acc</t>
  </si>
  <si>
    <t>min loss</t>
  </si>
  <si>
    <t>max acc</t>
  </si>
  <si>
    <t>max loss</t>
  </si>
  <si>
    <t>Q1 loss</t>
  </si>
  <si>
    <t>Q3 loss</t>
  </si>
  <si>
    <t>Gaussian noise</t>
  </si>
  <si>
    <t>0.3</t>
  </si>
  <si>
    <t>0.5</t>
  </si>
  <si>
    <t>1.0</t>
  </si>
  <si>
    <t>Horiz. mixup</t>
  </si>
  <si>
    <t>0.2-0.3</t>
  </si>
  <si>
    <t>0.45-0.55</t>
  </si>
  <si>
    <t>0.7-0.8</t>
  </si>
  <si>
    <t>Mixup</t>
  </si>
  <si>
    <t>No augmentation</t>
  </si>
  <si>
    <t>Random 2x2 mixup</t>
  </si>
  <si>
    <t>Random cols mixup</t>
  </si>
  <si>
    <t>Random column interval mixup</t>
  </si>
  <si>
    <t>Random row interval mixup</t>
  </si>
  <si>
    <t>Random rows mixup</t>
  </si>
  <si>
    <t>Vert. mixup</t>
  </si>
  <si>
    <t>mean accuracy</t>
  </si>
  <si>
    <t>min accuracy</t>
  </si>
  <si>
    <t>max accuracy</t>
  </si>
  <si>
    <t>method</t>
  </si>
  <si>
    <t>Q1 acc</t>
  </si>
  <si>
    <t>Q3 acc</t>
  </si>
  <si>
    <t>filtered to 0.3 and 0.5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</si>
</sst>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workbookViewId="0">
      <selection activeCell="P22" sqref="P22"/>
    </sheetView>
  </sheetViews>
  <sheetFormatPr defaultRowHeight="14.4"/>
  <cols>
    <col min="16" max="16" width="36" customWidth="1"/>
    <col min="17" max="22" width="9.55468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26">
      <c r="A2" t="s">
        <v>11</v>
      </c>
      <c r="C2" s="3">
        <v>0.3</v>
      </c>
      <c r="D2">
        <v>0.84040000000000004</v>
      </c>
      <c r="E2">
        <v>0.60048052869969981</v>
      </c>
      <c r="F2">
        <v>0.82399999999999995</v>
      </c>
      <c r="G2">
        <v>0.4848802974447608</v>
      </c>
      <c r="H2">
        <v>0.86799999999999999</v>
      </c>
      <c r="I2">
        <v>0.6581979317124933</v>
      </c>
      <c r="J2">
        <v>0.83</v>
      </c>
      <c r="K2">
        <v>0.60202189697884023</v>
      </c>
      <c r="L2">
        <v>0.84199999999999997</v>
      </c>
      <c r="M2">
        <v>0.6294792527332902</v>
      </c>
      <c r="P2" t="s">
        <v>2</v>
      </c>
      <c r="Q2" t="s">
        <v>27</v>
      </c>
      <c r="R2" t="s">
        <v>4</v>
      </c>
      <c r="S2" t="s">
        <v>28</v>
      </c>
      <c r="T2" t="s">
        <v>6</v>
      </c>
      <c r="U2" t="s">
        <v>29</v>
      </c>
      <c r="V2" t="s">
        <v>8</v>
      </c>
      <c r="W2" t="str">
        <f>J1</f>
        <v>Q1 acc</v>
      </c>
      <c r="X2" t="str">
        <f t="shared" ref="X2:Z2" si="0">K1</f>
        <v>Q1 loss</v>
      </c>
      <c r="Y2" t="str">
        <f t="shared" si="0"/>
        <v>Q3 acc</v>
      </c>
      <c r="Z2" t="str">
        <f t="shared" si="0"/>
        <v>Q3 loss</v>
      </c>
    </row>
    <row r="3" spans="1:26">
      <c r="A3" t="s">
        <v>11</v>
      </c>
      <c r="C3" s="3">
        <v>0.5</v>
      </c>
      <c r="D3">
        <v>0.84079999999999999</v>
      </c>
      <c r="E3">
        <v>0.60306142182234912</v>
      </c>
      <c r="F3">
        <v>0.81599999999999995</v>
      </c>
      <c r="G3">
        <v>0.51828173676040024</v>
      </c>
      <c r="H3">
        <v>0.85799999999999998</v>
      </c>
      <c r="I3">
        <v>0.65636251366959186</v>
      </c>
      <c r="J3">
        <v>0.83399999999999996</v>
      </c>
      <c r="K3">
        <v>0.58710794558282942</v>
      </c>
      <c r="L3">
        <v>0.85199999999999998</v>
      </c>
      <c r="M3">
        <v>0.6508681426057592</v>
      </c>
      <c r="P3">
        <v>1</v>
      </c>
      <c r="Q3" s="1">
        <f>AVERAGEIFS(D$2:D$77, $C$2:$C$77, $P3)</f>
        <v>0.83364800000000006</v>
      </c>
      <c r="R3" s="1">
        <f t="shared" ref="R3:V5" si="1">AVERAGEIFS(E$2:E$77, $C$2:$C$77, $P3)</f>
        <v>0.62717055729556881</v>
      </c>
      <c r="S3" s="1">
        <f t="shared" si="1"/>
        <v>0.81464000000000003</v>
      </c>
      <c r="T3" s="1">
        <f t="shared" si="1"/>
        <v>0.54026325030252342</v>
      </c>
      <c r="U3" s="1">
        <f t="shared" si="1"/>
        <v>0.85463999999999984</v>
      </c>
      <c r="V3" s="1">
        <f t="shared" si="1"/>
        <v>0.69964390474138782</v>
      </c>
      <c r="W3" s="1">
        <f t="shared" ref="W3:W5" si="2">AVERAGEIFS(J$2:J$77, $C$2:$C$77, $P3)</f>
        <v>0.82416000000000011</v>
      </c>
      <c r="X3" s="1">
        <f t="shared" ref="X3:X5" si="3">AVERAGEIFS(K$2:K$77, $C$2:$C$77, $P3)</f>
        <v>0.60315983569198584</v>
      </c>
      <c r="Y3" s="1">
        <f t="shared" ref="Y3:Y5" si="4">AVERAGEIFS(L$2:L$77, $C$2:$C$77, $P3)</f>
        <v>0.84096000000000015</v>
      </c>
      <c r="Z3" s="1">
        <f t="shared" ref="Z3:Z5" si="5">AVERAGEIFS(M$2:M$77, $C$2:$C$77, $P3)</f>
        <v>0.66058818990291912</v>
      </c>
    </row>
    <row r="4" spans="1:26">
      <c r="A4" t="s">
        <v>11</v>
      </c>
      <c r="C4" s="3">
        <v>1</v>
      </c>
      <c r="D4">
        <v>0.83119999999999994</v>
      </c>
      <c r="E4">
        <v>0.62312306359381187</v>
      </c>
      <c r="F4">
        <v>0.82</v>
      </c>
      <c r="G4">
        <v>0.58809934265445918</v>
      </c>
      <c r="H4">
        <v>0.85599999999999998</v>
      </c>
      <c r="I4">
        <v>0.65687407273799181</v>
      </c>
      <c r="J4">
        <v>0.82</v>
      </c>
      <c r="K4">
        <v>0.59109224751591682</v>
      </c>
      <c r="L4">
        <v>0.83599999999999997</v>
      </c>
      <c r="M4">
        <v>0.65087236489489442</v>
      </c>
      <c r="P4">
        <v>0.5</v>
      </c>
      <c r="Q4" s="1">
        <f t="shared" ref="Q4:Q6" si="6">AVERAGEIFS(D$2:D$77, $C$2:$C$77, $P4)</f>
        <v>0.84596800000000005</v>
      </c>
      <c r="R4" s="1">
        <f t="shared" si="1"/>
        <v>0.57950347697639526</v>
      </c>
      <c r="S4" s="1">
        <f t="shared" si="1"/>
        <v>0.82664000000000004</v>
      </c>
      <c r="T4" s="1">
        <f t="shared" si="1"/>
        <v>0.48318630077235869</v>
      </c>
      <c r="U4" s="1">
        <f t="shared" si="1"/>
        <v>0.86848000000000003</v>
      </c>
      <c r="V4" s="1">
        <f t="shared" si="1"/>
        <v>0.64774312074994667</v>
      </c>
      <c r="W4" s="1">
        <f t="shared" si="2"/>
        <v>0.83640000000000014</v>
      </c>
      <c r="X4" s="1">
        <f t="shared" si="3"/>
        <v>0.5596310776919563</v>
      </c>
      <c r="Y4" s="1">
        <f t="shared" si="4"/>
        <v>0.85415999999999992</v>
      </c>
      <c r="Z4" s="1">
        <f t="shared" si="5"/>
        <v>0.61622659602227936</v>
      </c>
    </row>
    <row r="5" spans="1:26">
      <c r="A5" t="s">
        <v>15</v>
      </c>
      <c r="B5" t="s">
        <v>16</v>
      </c>
      <c r="C5" s="3">
        <v>0.3</v>
      </c>
      <c r="D5">
        <v>0.84319999999999984</v>
      </c>
      <c r="E5">
        <v>0.58373157505702689</v>
      </c>
      <c r="F5">
        <v>0.82</v>
      </c>
      <c r="G5">
        <v>0.46064176643267268</v>
      </c>
      <c r="H5">
        <v>0.86799999999999999</v>
      </c>
      <c r="I5">
        <v>0.65948806435335428</v>
      </c>
      <c r="J5">
        <v>0.83199999999999996</v>
      </c>
      <c r="K5">
        <v>0.57522885549406055</v>
      </c>
      <c r="L5">
        <v>0.85799999999999998</v>
      </c>
      <c r="M5">
        <v>0.64169857744127512</v>
      </c>
      <c r="P5">
        <v>0.3</v>
      </c>
      <c r="Q5" s="1">
        <f t="shared" si="6"/>
        <v>0.84479999999999988</v>
      </c>
      <c r="R5" s="1">
        <f t="shared" si="1"/>
        <v>0.588645960145881</v>
      </c>
      <c r="S5" s="1">
        <f t="shared" si="1"/>
        <v>0.82376000000000016</v>
      </c>
      <c r="T5" s="1">
        <f t="shared" si="1"/>
        <v>0.49931474274373611</v>
      </c>
      <c r="U5" s="1">
        <f t="shared" si="1"/>
        <v>0.8644799999999998</v>
      </c>
      <c r="V5" s="1">
        <f t="shared" si="1"/>
        <v>0.65058308224412031</v>
      </c>
      <c r="W5" s="1">
        <f t="shared" si="2"/>
        <v>0.83679999999999988</v>
      </c>
      <c r="X5" s="1">
        <f t="shared" si="3"/>
        <v>0.56838360970486979</v>
      </c>
      <c r="Y5" s="1">
        <f t="shared" si="4"/>
        <v>0.85431999999999997</v>
      </c>
      <c r="Z5" s="1">
        <f t="shared" si="5"/>
        <v>0.62765117968823692</v>
      </c>
    </row>
    <row r="6" spans="1:26">
      <c r="A6" t="s">
        <v>15</v>
      </c>
      <c r="B6" t="s">
        <v>16</v>
      </c>
      <c r="C6" s="3">
        <v>0.5</v>
      </c>
      <c r="D6">
        <v>0.85640000000000005</v>
      </c>
      <c r="E6">
        <v>0.56018650191545016</v>
      </c>
      <c r="F6">
        <v>0.84199999999999997</v>
      </c>
      <c r="G6">
        <v>0.4476380362175405</v>
      </c>
      <c r="H6">
        <v>0.88</v>
      </c>
      <c r="I6">
        <v>0.61009231235948391</v>
      </c>
      <c r="J6">
        <v>0.84199999999999997</v>
      </c>
      <c r="K6">
        <v>0.5240137365180999</v>
      </c>
      <c r="L6">
        <v>0.86399999999999999</v>
      </c>
      <c r="M6">
        <v>0.6098279464058578</v>
      </c>
      <c r="P6" t="s">
        <v>20</v>
      </c>
      <c r="Q6" s="1">
        <f>AVERAGEIFS(D$2:D$77, $A$2:$A$77, $P6)</f>
        <v>0.83879999999999999</v>
      </c>
      <c r="R6" s="1">
        <f t="shared" ref="R6:Z6" si="7">AVERAGEIFS(E$2:E$77, $A$2:$A$77, $P6)</f>
        <v>0.60308993797298172</v>
      </c>
      <c r="S6" s="1">
        <f t="shared" si="7"/>
        <v>0.82199999999999995</v>
      </c>
      <c r="T6" s="1">
        <f t="shared" si="7"/>
        <v>0.49516391893848782</v>
      </c>
      <c r="U6" s="1">
        <f t="shared" si="7"/>
        <v>0.87</v>
      </c>
      <c r="V6" s="1">
        <f t="shared" si="7"/>
        <v>0.69636321242433041</v>
      </c>
      <c r="W6" s="1">
        <f t="shared" si="7"/>
        <v>0.82599999999999996</v>
      </c>
      <c r="X6" s="1">
        <f t="shared" si="7"/>
        <v>0.56971264015010092</v>
      </c>
      <c r="Y6" s="1">
        <f t="shared" si="7"/>
        <v>0.84199999999999997</v>
      </c>
      <c r="Z6" s="1">
        <f t="shared" si="7"/>
        <v>0.63582391734234989</v>
      </c>
    </row>
    <row r="7" spans="1:26">
      <c r="A7" t="s">
        <v>15</v>
      </c>
      <c r="B7" t="s">
        <v>16</v>
      </c>
      <c r="C7" s="3">
        <v>1</v>
      </c>
      <c r="D7">
        <v>0.84559999999999991</v>
      </c>
      <c r="E7">
        <v>0.59900254757594662</v>
      </c>
      <c r="F7">
        <v>0.83199999999999996</v>
      </c>
      <c r="G7">
        <v>0.52278004115214571</v>
      </c>
      <c r="H7">
        <v>0.86399999999999999</v>
      </c>
      <c r="I7">
        <v>0.65827639700364671</v>
      </c>
      <c r="J7">
        <v>0.83599999999999997</v>
      </c>
      <c r="K7">
        <v>0.58827273990027606</v>
      </c>
      <c r="L7">
        <v>0.85399999999999998</v>
      </c>
      <c r="M7">
        <v>0.63378462560649496</v>
      </c>
    </row>
    <row r="8" spans="1:26">
      <c r="A8" t="s">
        <v>15</v>
      </c>
      <c r="B8" t="s">
        <v>17</v>
      </c>
      <c r="C8" s="3">
        <v>0.3</v>
      </c>
      <c r="D8">
        <v>0.84079999999999999</v>
      </c>
      <c r="E8">
        <v>0.59392663335820539</v>
      </c>
      <c r="F8">
        <v>0.81799999999999995</v>
      </c>
      <c r="G8">
        <v>0.47044689580798149</v>
      </c>
      <c r="H8">
        <v>0.874</v>
      </c>
      <c r="I8">
        <v>0.65550485897620092</v>
      </c>
      <c r="J8">
        <v>0.82599999999999996</v>
      </c>
      <c r="K8">
        <v>0.57250975904753432</v>
      </c>
      <c r="L8">
        <v>0.85399999999999998</v>
      </c>
      <c r="M8">
        <v>0.6516507058404386</v>
      </c>
      <c r="P8" t="s">
        <v>33</v>
      </c>
    </row>
    <row r="9" spans="1:26">
      <c r="A9" t="s">
        <v>15</v>
      </c>
      <c r="B9" t="s">
        <v>17</v>
      </c>
      <c r="C9" s="3">
        <v>0.5</v>
      </c>
      <c r="D9">
        <v>0.84959999999999991</v>
      </c>
      <c r="E9">
        <v>0.55974994098796738</v>
      </c>
      <c r="F9">
        <v>0.82799999999999996</v>
      </c>
      <c r="G9">
        <v>0.45790130482055252</v>
      </c>
      <c r="H9">
        <v>0.878</v>
      </c>
      <c r="I9">
        <v>0.61999336256849347</v>
      </c>
      <c r="J9">
        <v>0.83399999999999996</v>
      </c>
      <c r="K9">
        <v>0.51481474374304526</v>
      </c>
      <c r="L9">
        <v>0.87</v>
      </c>
      <c r="M9">
        <v>0.61491556093096733</v>
      </c>
      <c r="P9" t="s">
        <v>1</v>
      </c>
      <c r="Q9" t="s">
        <v>27</v>
      </c>
      <c r="R9" t="s">
        <v>4</v>
      </c>
      <c r="S9" t="s">
        <v>28</v>
      </c>
      <c r="T9" t="s">
        <v>6</v>
      </c>
      <c r="U9" t="s">
        <v>29</v>
      </c>
      <c r="V9" t="s">
        <v>8</v>
      </c>
      <c r="W9" t="str">
        <f>J1</f>
        <v>Q1 acc</v>
      </c>
      <c r="X9" t="str">
        <f>K1</f>
        <v>Q1 loss</v>
      </c>
      <c r="Y9" t="str">
        <f>L1</f>
        <v>Q3 acc</v>
      </c>
      <c r="Z9" t="str">
        <f>M1</f>
        <v>Q3 loss</v>
      </c>
    </row>
    <row r="10" spans="1:26">
      <c r="A10" t="s">
        <v>15</v>
      </c>
      <c r="B10" t="s">
        <v>17</v>
      </c>
      <c r="C10" s="3">
        <v>1</v>
      </c>
      <c r="D10">
        <v>0.83360000000000001</v>
      </c>
      <c r="E10">
        <v>0.63830627540737628</v>
      </c>
      <c r="F10">
        <v>0.81799999999999995</v>
      </c>
      <c r="G10">
        <v>0.56993983883876354</v>
      </c>
      <c r="H10">
        <v>0.85399999999999998</v>
      </c>
      <c r="I10">
        <v>0.71193787427182542</v>
      </c>
      <c r="J10">
        <v>0.81799999999999995</v>
      </c>
      <c r="K10">
        <v>0.62162897153757513</v>
      </c>
      <c r="L10">
        <v>0.84</v>
      </c>
      <c r="M10">
        <v>0.65046641218941659</v>
      </c>
      <c r="P10" t="s">
        <v>16</v>
      </c>
      <c r="Q10" s="1">
        <f>AVERAGEIFS(D$2:D$77, $C$2:$C$77, "&lt;&gt;0", $C$2:$C$77, "&lt;&gt;1.0", $B$2:$B$77, $P10)</f>
        <v>0.84539999999999993</v>
      </c>
      <c r="R10" s="1">
        <f>AVERAGEIFS(E$2:E$77, $C$2:$C$77, "&lt;&gt;0", $C$2:$C$77, "&lt;&gt;1.0", $B$2:$B$77, $P10)</f>
        <v>0.58206294667894554</v>
      </c>
      <c r="S10" s="1">
        <f>AVERAGEIFS(F$2:F$77, $C$2:$C$77, "&lt;&gt;0", $C$2:$C$77, "&lt;&gt;1.0", $B$2:$B$77, $P10)</f>
        <v>0.824125</v>
      </c>
      <c r="T10" s="1">
        <f>AVERAGEIFS(G$2:G$77, $C$2:$C$77, "&lt;&gt;0", $C$2:$C$77, "&lt;&gt;1.0", $B$2:$B$77, $P10)</f>
        <v>0.49258743673362915</v>
      </c>
      <c r="U10" s="1">
        <f>AVERAGEIFS(H$2:H$77, $C$2:$C$77, "&lt;&gt;0", $C$2:$C$77, "&lt;&gt;1.0", $B$2:$B$77, $P10)</f>
        <v>0.86725000000000019</v>
      </c>
      <c r="V10" s="1">
        <f>AVERAGEIFS(I$2:I$77, $C$2:$C$77, "&lt;&gt;0", $C$2:$C$77, "&lt;&gt;1.0", $B$2:$B$77, $P10)</f>
        <v>0.64988350464216182</v>
      </c>
      <c r="W10" s="1">
        <f>AVERAGEIFS(J$2:J$77, $C$2:$C$77, "&lt;&gt;0", $C$2:$C$77, "&lt;&gt;1.0", $B$2:$B$77, $P10)</f>
        <v>0.83712499999999979</v>
      </c>
      <c r="X10" s="1">
        <f>AVERAGEIFS(K$2:K$77, $C$2:$C$77, "&lt;&gt;0", $C$2:$C$77, "&lt;&gt;1.0", $B$2:$B$77, $P10)</f>
        <v>0.56095313994245544</v>
      </c>
      <c r="Y10" s="1">
        <f>AVERAGEIFS(L$2:L$77, $C$2:$C$77, "&lt;&gt;0", $C$2:$C$77, "&lt;&gt;1.0", $B$2:$B$77, $P10)</f>
        <v>0.85362499999999997</v>
      </c>
      <c r="Z10" s="1">
        <f>AVERAGEIFS(M$2:M$77, $C$2:$C$77, "&lt;&gt;0", $C$2:$C$77, "&lt;&gt;1.0", $B$2:$B$77, $P10)</f>
        <v>0.61838619194668354</v>
      </c>
    </row>
    <row r="11" spans="1:26">
      <c r="A11" t="s">
        <v>15</v>
      </c>
      <c r="B11" t="s">
        <v>18</v>
      </c>
      <c r="C11" s="3">
        <v>0.3</v>
      </c>
      <c r="D11">
        <v>0.8448</v>
      </c>
      <c r="E11">
        <v>0.57612447723513471</v>
      </c>
      <c r="F11">
        <v>0.83</v>
      </c>
      <c r="G11">
        <v>0.50475710001774132</v>
      </c>
      <c r="H11">
        <v>0.85399999999999998</v>
      </c>
      <c r="I11">
        <v>0.62739085301291198</v>
      </c>
      <c r="J11">
        <v>0.84</v>
      </c>
      <c r="K11">
        <v>0.560076258785557</v>
      </c>
      <c r="L11">
        <v>0.85399999999999998</v>
      </c>
      <c r="M11">
        <v>0.62408659746870399</v>
      </c>
      <c r="P11" t="s">
        <v>17</v>
      </c>
      <c r="Q11" s="1">
        <f>AVERAGEIFS(D$2:D$77, $C$2:$C$77, "&lt;&gt;0", $C$2:$C$77, "&lt;&gt;1.0", $B$2:$B$77, $P11)</f>
        <v>0.84489999999999998</v>
      </c>
      <c r="R11" s="1">
        <f>AVERAGEIFS(E$2:E$77, $C$2:$C$77, "&lt;&gt;0", $C$2:$C$77, "&lt;&gt;1.0", $B$2:$B$77, $P11)</f>
        <v>0.58397607733939483</v>
      </c>
      <c r="S11" s="1">
        <f>AVERAGEIFS(F$2:F$77, $C$2:$C$77, "&lt;&gt;0", $C$2:$C$77, "&lt;&gt;1.0", $B$2:$B$77, $P11)</f>
        <v>0.82450000000000001</v>
      </c>
      <c r="T11" s="1">
        <f>AVERAGEIFS(G$2:G$77, $C$2:$C$77, "&lt;&gt;0", $C$2:$C$77, "&lt;&gt;1.0", $B$2:$B$77, $P11)</f>
        <v>0.48104812301608035</v>
      </c>
      <c r="U11" s="1">
        <f>AVERAGEIFS(H$2:H$77, $C$2:$C$77, "&lt;&gt;0", $C$2:$C$77, "&lt;&gt;1.0", $B$2:$B$77, $P11)</f>
        <v>0.86787500000000006</v>
      </c>
      <c r="V11" s="1">
        <f>AVERAGEIFS(I$2:I$77, $C$2:$C$77, "&lt;&gt;0", $C$2:$C$77, "&lt;&gt;1.0", $B$2:$B$77, $P11)</f>
        <v>0.6507432366734065</v>
      </c>
      <c r="W11" s="1">
        <f>AVERAGEIFS(J$2:J$77, $C$2:$C$77, "&lt;&gt;0", $C$2:$C$77, "&lt;&gt;1.0", $B$2:$B$77, $P11)</f>
        <v>0.83600000000000008</v>
      </c>
      <c r="X11" s="1">
        <f>AVERAGEIFS(K$2:K$77, $C$2:$C$77, "&lt;&gt;0", $C$2:$C$77, "&lt;&gt;1.0", $B$2:$B$77, $P11)</f>
        <v>0.56881128399766112</v>
      </c>
      <c r="Y11" s="1">
        <f>AVERAGEIFS(L$2:L$77, $C$2:$C$77, "&lt;&gt;0", $C$2:$C$77, "&lt;&gt;1.0", $B$2:$B$77, $P11)</f>
        <v>0.85362499999999997</v>
      </c>
      <c r="Z11" s="1">
        <f>AVERAGEIFS(M$2:M$77, $C$2:$C$77, "&lt;&gt;0", $C$2:$C$77, "&lt;&gt;1.0", $B$2:$B$77, $P11)</f>
        <v>0.62267322328150954</v>
      </c>
    </row>
    <row r="12" spans="1:26">
      <c r="A12" t="s">
        <v>15</v>
      </c>
      <c r="B12" t="s">
        <v>18</v>
      </c>
      <c r="C12" s="3">
        <v>0.5</v>
      </c>
      <c r="D12">
        <v>0.85640000000000005</v>
      </c>
      <c r="E12">
        <v>0.56384389120212286</v>
      </c>
      <c r="F12">
        <v>0.83399999999999996</v>
      </c>
      <c r="G12">
        <v>0.45744246093090618</v>
      </c>
      <c r="H12">
        <v>0.878</v>
      </c>
      <c r="I12">
        <v>0.65466726743034087</v>
      </c>
      <c r="J12">
        <v>0.85199999999999998</v>
      </c>
      <c r="K12">
        <v>0.55075599950214382</v>
      </c>
      <c r="L12">
        <v>0.86199999999999999</v>
      </c>
      <c r="M12">
        <v>0.58429740136489272</v>
      </c>
      <c r="P12" t="s">
        <v>18</v>
      </c>
      <c r="Q12" s="1">
        <f>AVERAGEIFS(D$2:D$77, $C$2:$C$77, "&lt;&gt;0", $C$2:$C$77, "&lt;&gt;1.0", $B$2:$B$77, $P12)</f>
        <v>0.84645000000000004</v>
      </c>
      <c r="R12" s="1">
        <f>AVERAGEIFS(E$2:E$77, $C$2:$C$77, "&lt;&gt;0", $C$2:$C$77, "&lt;&gt;1.0", $B$2:$B$77, $P12)</f>
        <v>0.58397309957758814</v>
      </c>
      <c r="S12" s="1">
        <f>AVERAGEIFS(F$2:F$77, $C$2:$C$77, "&lt;&gt;0", $C$2:$C$77, "&lt;&gt;1.0", $B$2:$B$77, $P12)</f>
        <v>0.82762499999999994</v>
      </c>
      <c r="T12" s="1">
        <f>AVERAGEIFS(G$2:G$77, $C$2:$C$77, "&lt;&gt;0", $C$2:$C$77, "&lt;&gt;1.0", $B$2:$B$77, $P12)</f>
        <v>0.49882469360636605</v>
      </c>
      <c r="U12" s="1">
        <f>AVERAGEIFS(H$2:H$77, $C$2:$C$77, "&lt;&gt;0", $C$2:$C$77, "&lt;&gt;1.0", $B$2:$B$77, $P12)</f>
        <v>0.86475000000000002</v>
      </c>
      <c r="V12" s="1">
        <f>AVERAGEIFS(I$2:I$77, $C$2:$C$77, "&lt;&gt;0", $C$2:$C$77, "&lt;&gt;1.0", $B$2:$B$77, $P12)</f>
        <v>0.64584792302628102</v>
      </c>
      <c r="W12" s="1">
        <f>AVERAGEIFS(J$2:J$77, $C$2:$C$77, "&lt;&gt;0", $C$2:$C$77, "&lt;&gt;1.0", $B$2:$B$77, $P12)</f>
        <v>0.83724999999999994</v>
      </c>
      <c r="X12" s="1">
        <f>AVERAGEIFS(K$2:K$77, $C$2:$C$77, "&lt;&gt;0", $C$2:$C$77, "&lt;&gt;1.0", $B$2:$B$77, $P12)</f>
        <v>0.55843790995731979</v>
      </c>
      <c r="Y12" s="1">
        <f>AVERAGEIFS(L$2:L$77, $C$2:$C$77, "&lt;&gt;0", $C$2:$C$77, "&lt;&gt;1.0", $B$2:$B$77, $P12)</f>
        <v>0.85637500000000022</v>
      </c>
      <c r="Z12" s="1">
        <f>AVERAGEIFS(M$2:M$77, $C$2:$C$77, "&lt;&gt;0", $C$2:$C$77, "&lt;&gt;1.0", $B$2:$B$77, $P12)</f>
        <v>0.62247789711079804</v>
      </c>
    </row>
    <row r="13" spans="1:26">
      <c r="A13" t="s">
        <v>15</v>
      </c>
      <c r="B13" t="s">
        <v>18</v>
      </c>
      <c r="C13" s="3">
        <v>1</v>
      </c>
      <c r="D13">
        <v>0.84199999999999997</v>
      </c>
      <c r="E13">
        <v>0.59672534271267064</v>
      </c>
      <c r="F13">
        <v>0.82399999999999995</v>
      </c>
      <c r="G13">
        <v>0.5164490279275924</v>
      </c>
      <c r="H13">
        <v>0.86199999999999999</v>
      </c>
      <c r="I13">
        <v>0.65308230931441358</v>
      </c>
      <c r="J13">
        <v>0.83799999999999997</v>
      </c>
      <c r="K13">
        <v>0.55906591191887856</v>
      </c>
      <c r="L13">
        <v>0.84599999999999997</v>
      </c>
      <c r="M13">
        <v>0.64615969720762223</v>
      </c>
      <c r="P13" t="s">
        <v>20</v>
      </c>
      <c r="Q13" s="1">
        <f>AVERAGEIFS(D$2:D$77, $A$2:$A$77, $P13)</f>
        <v>0.83879999999999999</v>
      </c>
      <c r="R13" s="1">
        <f t="shared" ref="R13" si="8">AVERAGEIFS(E$2:E$77, $A$2:$A$77, $P13)</f>
        <v>0.60308993797298172</v>
      </c>
      <c r="S13" s="1">
        <f t="shared" ref="S13" si="9">AVERAGEIFS(F$2:F$77, $A$2:$A$77, $P13)</f>
        <v>0.82199999999999995</v>
      </c>
      <c r="T13" s="1">
        <f t="shared" ref="T13" si="10">AVERAGEIFS(G$2:G$77, $A$2:$A$77, $P13)</f>
        <v>0.49516391893848782</v>
      </c>
      <c r="U13" s="1">
        <f t="shared" ref="U13" si="11">AVERAGEIFS(H$2:H$77, $A$2:$A$77, $P13)</f>
        <v>0.87</v>
      </c>
      <c r="V13" s="1">
        <f t="shared" ref="V13" si="12">AVERAGEIFS(I$2:I$77, $A$2:$A$77, $P13)</f>
        <v>0.69636321242433041</v>
      </c>
      <c r="W13" s="1">
        <f t="shared" ref="W13" si="13">AVERAGEIFS(J$2:J$77, $A$2:$A$77, $P13)</f>
        <v>0.82599999999999996</v>
      </c>
      <c r="X13" s="1">
        <f t="shared" ref="X13" si="14">AVERAGEIFS(K$2:K$77, $A$2:$A$77, $P13)</f>
        <v>0.56971264015010092</v>
      </c>
      <c r="Y13" s="1">
        <f t="shared" ref="Y13" si="15">AVERAGEIFS(L$2:L$77, $A$2:$A$77, $P13)</f>
        <v>0.84199999999999997</v>
      </c>
      <c r="Z13" s="1">
        <f t="shared" ref="Z13" si="16">AVERAGEIFS(M$2:M$77, $A$2:$A$77, $P13)</f>
        <v>0.63582391734234989</v>
      </c>
    </row>
    <row r="14" spans="1:26">
      <c r="A14" t="s">
        <v>19</v>
      </c>
      <c r="B14" t="s">
        <v>16</v>
      </c>
      <c r="C14" s="3">
        <v>0.3</v>
      </c>
      <c r="D14">
        <v>0.85160000000000002</v>
      </c>
      <c r="E14">
        <v>0.56167377334204505</v>
      </c>
      <c r="F14">
        <v>0.80800000000000005</v>
      </c>
      <c r="G14">
        <v>0.46058063331292942</v>
      </c>
      <c r="H14">
        <v>0.88</v>
      </c>
      <c r="I14">
        <v>0.61607748581445776</v>
      </c>
      <c r="J14">
        <v>0.84799999999999998</v>
      </c>
      <c r="K14">
        <v>0.56298034579958767</v>
      </c>
      <c r="L14">
        <v>0.86399999999999999</v>
      </c>
      <c r="M14">
        <v>0.59234482457395643</v>
      </c>
      <c r="R14">
        <f>COUNTIFS(C2:C77, "&lt;&gt;1.0", B2:B77, P10)</f>
        <v>16</v>
      </c>
    </row>
    <row r="15" spans="1:26">
      <c r="A15" t="s">
        <v>19</v>
      </c>
      <c r="B15" t="s">
        <v>16</v>
      </c>
      <c r="C15" s="3">
        <v>0.5</v>
      </c>
      <c r="D15">
        <v>0.84719999999999995</v>
      </c>
      <c r="E15">
        <v>0.57019007536910071</v>
      </c>
      <c r="F15">
        <v>0.82</v>
      </c>
      <c r="G15">
        <v>0.4964751957450062</v>
      </c>
      <c r="H15">
        <v>0.876</v>
      </c>
      <c r="I15">
        <v>0.67388539901003242</v>
      </c>
      <c r="J15">
        <v>0.84599999999999997</v>
      </c>
      <c r="K15">
        <v>0.54271759595030744</v>
      </c>
      <c r="L15">
        <v>0.84799999999999998</v>
      </c>
      <c r="M15">
        <v>0.57338218356017023</v>
      </c>
    </row>
    <row r="16" spans="1:26">
      <c r="A16" t="s">
        <v>19</v>
      </c>
      <c r="B16" t="s">
        <v>16</v>
      </c>
      <c r="C16" s="3">
        <v>1</v>
      </c>
      <c r="D16">
        <v>0.83160000000000012</v>
      </c>
      <c r="E16">
        <v>0.64123608911759222</v>
      </c>
      <c r="F16">
        <v>0.80800000000000005</v>
      </c>
      <c r="G16">
        <v>0.60061274282634258</v>
      </c>
      <c r="H16">
        <v>0.84799999999999998</v>
      </c>
      <c r="I16">
        <v>0.72489751534885727</v>
      </c>
      <c r="J16">
        <v>0.82199999999999995</v>
      </c>
      <c r="K16">
        <v>0.60580561810638756</v>
      </c>
      <c r="L16">
        <v>0.84199999999999997</v>
      </c>
      <c r="M16">
        <v>0.64308325946331024</v>
      </c>
      <c r="P16" t="s">
        <v>33</v>
      </c>
    </row>
    <row r="17" spans="1:26">
      <c r="A17" t="s">
        <v>19</v>
      </c>
      <c r="B17" t="s">
        <v>17</v>
      </c>
      <c r="C17" s="3">
        <v>0.3</v>
      </c>
      <c r="D17">
        <v>0.85799999999999998</v>
      </c>
      <c r="E17">
        <v>0.54635718055169491</v>
      </c>
      <c r="F17">
        <v>0.83399999999999996</v>
      </c>
      <c r="G17">
        <v>0.4498490592231974</v>
      </c>
      <c r="H17">
        <v>0.88</v>
      </c>
      <c r="I17">
        <v>0.60720792742722551</v>
      </c>
      <c r="J17">
        <v>0.85399999999999998</v>
      </c>
      <c r="K17">
        <v>0.54424315388314426</v>
      </c>
      <c r="L17">
        <v>0.86199999999999999</v>
      </c>
      <c r="M17">
        <v>0.57986204613689551</v>
      </c>
      <c r="P17" t="s">
        <v>30</v>
      </c>
      <c r="Q17" t="s">
        <v>27</v>
      </c>
      <c r="R17" t="s">
        <v>4</v>
      </c>
      <c r="S17" t="s">
        <v>28</v>
      </c>
      <c r="T17" t="s">
        <v>6</v>
      </c>
      <c r="U17" t="s">
        <v>29</v>
      </c>
      <c r="V17" t="s">
        <v>8</v>
      </c>
      <c r="W17" t="str">
        <f>J1</f>
        <v>Q1 acc</v>
      </c>
      <c r="X17" t="str">
        <f>K1</f>
        <v>Q1 loss</v>
      </c>
      <c r="Y17" t="str">
        <f>L1</f>
        <v>Q3 acc</v>
      </c>
      <c r="Z17" t="str">
        <f>M1</f>
        <v>Q3 loss</v>
      </c>
    </row>
    <row r="18" spans="1:26">
      <c r="A18" t="s">
        <v>19</v>
      </c>
      <c r="B18" t="s">
        <v>17</v>
      </c>
      <c r="C18" s="3">
        <v>0.5</v>
      </c>
      <c r="D18">
        <v>0.85239999999999994</v>
      </c>
      <c r="E18">
        <v>0.55504020886073702</v>
      </c>
      <c r="F18">
        <v>0.84399999999999997</v>
      </c>
      <c r="G18">
        <v>0.411010856856592</v>
      </c>
      <c r="H18">
        <v>0.878</v>
      </c>
      <c r="I18">
        <v>0.61643790894231643</v>
      </c>
      <c r="J18">
        <v>0.84599999999999997</v>
      </c>
      <c r="K18">
        <v>0.57160307576123159</v>
      </c>
      <c r="L18">
        <v>0.84799999999999998</v>
      </c>
      <c r="M18">
        <v>0.60415987996384501</v>
      </c>
      <c r="P18" t="s">
        <v>20</v>
      </c>
      <c r="Q18" s="1">
        <f xml:space="preserve"> AVERAGEIFS(D$2:D$77, $C$2:$C$77, "&lt;&gt;0", $C$2:$C$77, "&lt;&gt;1.0", $A$2:$A$77,$P18)</f>
        <v>0.83879999999999999</v>
      </c>
      <c r="R18" s="1">
        <f xml:space="preserve"> AVERAGEIFS(E$2:E$77, $C$2:$C$77, "&lt;&gt;0", $C$2:$C$77, "&lt;&gt;1.0", $A$2:$A$77,$P18)</f>
        <v>0.60308993797298172</v>
      </c>
      <c r="S18" s="1">
        <f xml:space="preserve"> AVERAGEIFS(F$2:F$77, $C$2:$C$77, "&lt;&gt;0", $C$2:$C$77, "&lt;&gt;1.0", $A$2:$A$77,$P18)</f>
        <v>0.82199999999999995</v>
      </c>
      <c r="T18" s="1">
        <f xml:space="preserve"> AVERAGEIFS(G$2:G$77, $C$2:$C$77, "&lt;&gt;0", $C$2:$C$77, "&lt;&gt;1.0", $A$2:$A$77,$P18)</f>
        <v>0.49516391893848782</v>
      </c>
      <c r="U18" s="1">
        <f xml:space="preserve"> AVERAGEIFS(H$2:H$77, $C$2:$C$77, "&lt;&gt;0", $C$2:$C$77, "&lt;&gt;1.0", $A$2:$A$77,$P18)</f>
        <v>0.87</v>
      </c>
      <c r="V18" s="1">
        <f xml:space="preserve"> AVERAGEIFS(I$2:I$77, $C$2:$C$77, "&lt;&gt;0", $C$2:$C$77, "&lt;&gt;1.0", $A$2:$A$77,$P18)</f>
        <v>0.69636321242433041</v>
      </c>
      <c r="W18" s="1">
        <f xml:space="preserve"> AVERAGEIFS(J$2:J$77, $C$2:$C$77, "&lt;&gt;0", $C$2:$C$77, "&lt;&gt;1.0", $A$2:$A$77,$P18)</f>
        <v>0.82599999999999996</v>
      </c>
      <c r="X18" s="1">
        <f xml:space="preserve"> AVERAGEIFS(K$2:K$77, $C$2:$C$77, "&lt;&gt;0", $C$2:$C$77, "&lt;&gt;1.0", $A$2:$A$77,$P18)</f>
        <v>0.56971264015010092</v>
      </c>
      <c r="Y18" s="1">
        <f xml:space="preserve"> AVERAGEIFS(L$2:L$77, $C$2:$C$77, "&lt;&gt;0", $C$2:$C$77, "&lt;&gt;1.0", $A$2:$A$77,$P18)</f>
        <v>0.84199999999999997</v>
      </c>
      <c r="Z18" s="1">
        <f xml:space="preserve"> AVERAGEIFS(M$2:M$77, $C$2:$C$77, "&lt;&gt;0", $C$2:$C$77, "&lt;&gt;1.0", $A$2:$A$77,$P18)</f>
        <v>0.63582391734234989</v>
      </c>
    </row>
    <row r="19" spans="1:26">
      <c r="A19" t="s">
        <v>19</v>
      </c>
      <c r="B19" t="s">
        <v>17</v>
      </c>
      <c r="C19" s="3">
        <v>1</v>
      </c>
      <c r="D19">
        <v>0.79359999999999997</v>
      </c>
      <c r="E19">
        <v>0.74459320098212634</v>
      </c>
      <c r="F19">
        <v>0.78400000000000003</v>
      </c>
      <c r="G19">
        <v>0.65720156440511346</v>
      </c>
      <c r="H19">
        <v>0.8</v>
      </c>
      <c r="I19">
        <v>0.81087750058213715</v>
      </c>
      <c r="J19">
        <v>0.79200000000000004</v>
      </c>
      <c r="K19">
        <v>0.73480635209671163</v>
      </c>
      <c r="L19">
        <v>0.79600000000000004</v>
      </c>
      <c r="M19">
        <v>0.76268466003239155</v>
      </c>
      <c r="P19" t="s">
        <v>19</v>
      </c>
      <c r="Q19" s="1">
        <f xml:space="preserve"> AVERAGEIFS(D$2:D$77, $C$2:$C$77, "&lt;&gt;0", $C$2:$C$77, "&lt;&gt;1.0", $A$2:$A$77,$P19)</f>
        <v>0.85160000000000002</v>
      </c>
      <c r="R19" s="1">
        <f xml:space="preserve"> AVERAGEIFS(E$2:E$77, $C$2:$C$77, "&lt;&gt;0", $C$2:$C$77, "&lt;&gt;1.0", $A$2:$A$77,$P19)</f>
        <v>0.56510002741450382</v>
      </c>
      <c r="S19" s="1">
        <f xml:space="preserve"> AVERAGEIFS(F$2:F$77, $C$2:$C$77, "&lt;&gt;0", $C$2:$C$77, "&lt;&gt;1.0", $A$2:$A$77,$P19)</f>
        <v>0.82933333333333337</v>
      </c>
      <c r="T19" s="1">
        <f xml:space="preserve"> AVERAGEIFS(G$2:G$77, $C$2:$C$77, "&lt;&gt;0", $C$2:$C$77, "&lt;&gt;1.0", $A$2:$A$77,$P19)</f>
        <v>0.46005188172178652</v>
      </c>
      <c r="U19" s="1">
        <f xml:space="preserve"> AVERAGEIFS(H$2:H$77, $C$2:$C$77, "&lt;&gt;0", $C$2:$C$77, "&lt;&gt;1.0", $A$2:$A$77,$P19)</f>
        <v>0.8746666666666667</v>
      </c>
      <c r="V19" s="1">
        <f xml:space="preserve"> AVERAGEIFS(I$2:I$77, $C$2:$C$77, "&lt;&gt;0", $C$2:$C$77, "&lt;&gt;1.0", $A$2:$A$77,$P19)</f>
        <v>0.64022219325852348</v>
      </c>
      <c r="W19" s="1">
        <f xml:space="preserve"> AVERAGEIFS(J$2:J$77, $C$2:$C$77, "&lt;&gt;0", $C$2:$C$77, "&lt;&gt;1.0", $A$2:$A$77,$P19)</f>
        <v>0.84499999999999986</v>
      </c>
      <c r="X19" s="1">
        <f xml:space="preserve"> AVERAGEIFS(K$2:K$77, $C$2:$C$77, "&lt;&gt;0", $C$2:$C$77, "&lt;&gt;1.0", $A$2:$A$77,$P19)</f>
        <v>0.54381835675091372</v>
      </c>
      <c r="Y19" s="1">
        <f xml:space="preserve"> AVERAGEIFS(L$2:L$77, $C$2:$C$77, "&lt;&gt;0", $C$2:$C$77, "&lt;&gt;1.0", $A$2:$A$77,$P19)</f>
        <v>0.85833333333333328</v>
      </c>
      <c r="Z19" s="1">
        <f xml:space="preserve"> AVERAGEIFS(M$2:M$77, $C$2:$C$77, "&lt;&gt;0", $C$2:$C$77, "&lt;&gt;1.0", $A$2:$A$77,$P19)</f>
        <v>0.60307380418718515</v>
      </c>
    </row>
    <row r="20" spans="1:26">
      <c r="A20" t="s">
        <v>19</v>
      </c>
      <c r="B20" t="s">
        <v>18</v>
      </c>
      <c r="C20" s="3">
        <v>0.3</v>
      </c>
      <c r="D20">
        <v>0.8468</v>
      </c>
      <c r="E20">
        <v>0.60459197536547438</v>
      </c>
      <c r="F20">
        <v>0.83</v>
      </c>
      <c r="G20">
        <v>0.48091968020889908</v>
      </c>
      <c r="H20">
        <v>0.86799999999999999</v>
      </c>
      <c r="I20">
        <v>0.68651279966434231</v>
      </c>
      <c r="J20">
        <v>0.83399999999999996</v>
      </c>
      <c r="K20">
        <v>0.53236224525608122</v>
      </c>
      <c r="L20">
        <v>0.86599999999999999</v>
      </c>
      <c r="M20">
        <v>0.66888627054868266</v>
      </c>
      <c r="P20" t="s">
        <v>11</v>
      </c>
      <c r="Q20" s="1">
        <f xml:space="preserve"> AVERAGEIFS(D$2:D$77, $C$2:$C$77, "&lt;&gt;0", $C$2:$C$77, "&lt;&gt;1.0", $A$2:$A$77,$P20)</f>
        <v>0.84060000000000001</v>
      </c>
      <c r="R20" s="1">
        <f xml:space="preserve"> AVERAGEIFS(E$2:E$77, $C$2:$C$77, "&lt;&gt;0", $C$2:$C$77, "&lt;&gt;1.0", $A$2:$A$77,$P20)</f>
        <v>0.60177097526102452</v>
      </c>
      <c r="S20" s="1">
        <f xml:space="preserve"> AVERAGEIFS(F$2:F$77, $C$2:$C$77, "&lt;&gt;0", $C$2:$C$77, "&lt;&gt;1.0", $A$2:$A$77,$P20)</f>
        <v>0.82</v>
      </c>
      <c r="T20" s="1">
        <f xml:space="preserve"> AVERAGEIFS(G$2:G$77, $C$2:$C$77, "&lt;&gt;0", $C$2:$C$77, "&lt;&gt;1.0", $A$2:$A$77,$P20)</f>
        <v>0.50158101710258052</v>
      </c>
      <c r="U20" s="1">
        <f xml:space="preserve"> AVERAGEIFS(H$2:H$77, $C$2:$C$77, "&lt;&gt;0", $C$2:$C$77, "&lt;&gt;1.0", $A$2:$A$77,$P20)</f>
        <v>0.86299999999999999</v>
      </c>
      <c r="V20" s="1">
        <f xml:space="preserve"> AVERAGEIFS(I$2:I$77, $C$2:$C$77, "&lt;&gt;0", $C$2:$C$77, "&lt;&gt;1.0", $A$2:$A$77,$P20)</f>
        <v>0.65728022269104258</v>
      </c>
      <c r="W20" s="1">
        <f xml:space="preserve"> AVERAGEIFS(J$2:J$77, $C$2:$C$77, "&lt;&gt;0", $C$2:$C$77, "&lt;&gt;1.0", $A$2:$A$77,$P20)</f>
        <v>0.83199999999999996</v>
      </c>
      <c r="X20" s="1">
        <f xml:space="preserve"> AVERAGEIFS(K$2:K$77, $C$2:$C$77, "&lt;&gt;0", $C$2:$C$77, "&lt;&gt;1.0", $A$2:$A$77,$P20)</f>
        <v>0.59456492128083482</v>
      </c>
      <c r="Y20" s="1">
        <f xml:space="preserve"> AVERAGEIFS(L$2:L$77, $C$2:$C$77, "&lt;&gt;0", $C$2:$C$77, "&lt;&gt;1.0", $A$2:$A$77,$P20)</f>
        <v>0.84699999999999998</v>
      </c>
      <c r="Z20" s="1">
        <f xml:space="preserve"> AVERAGEIFS(M$2:M$77, $C$2:$C$77, "&lt;&gt;0", $C$2:$C$77, "&lt;&gt;1.0", $A$2:$A$77,$P20)</f>
        <v>0.6401736976695247</v>
      </c>
    </row>
    <row r="21" spans="1:26">
      <c r="A21" t="s">
        <v>19</v>
      </c>
      <c r="B21" t="s">
        <v>18</v>
      </c>
      <c r="C21" s="3">
        <v>0.5</v>
      </c>
      <c r="D21">
        <v>0.85359999999999991</v>
      </c>
      <c r="E21">
        <v>0.552746950997971</v>
      </c>
      <c r="F21">
        <v>0.84</v>
      </c>
      <c r="G21">
        <v>0.4614758649840951</v>
      </c>
      <c r="H21">
        <v>0.86599999999999999</v>
      </c>
      <c r="I21">
        <v>0.64121163869276643</v>
      </c>
      <c r="J21">
        <v>0.84199999999999997</v>
      </c>
      <c r="K21">
        <v>0.50900372385513037</v>
      </c>
      <c r="L21">
        <v>0.86199999999999999</v>
      </c>
      <c r="M21">
        <v>0.59980762033956125</v>
      </c>
      <c r="P21" t="s">
        <v>21</v>
      </c>
      <c r="Q21" s="1">
        <f xml:space="preserve"> AVERAGEIFS(D$2:D$77, $C$2:$C$77, "&lt;&gt;0", $C$2:$C$77, "&lt;&gt;1.0", $A$2:$A$77,$P21)</f>
        <v>0.84766666666666668</v>
      </c>
      <c r="R21" s="1">
        <f xml:space="preserve"> AVERAGEIFS(E$2:E$77, $C$2:$C$77, "&lt;&gt;0", $C$2:$C$77, "&lt;&gt;1.0", $A$2:$A$77,$P21)</f>
        <v>0.56992379881176014</v>
      </c>
      <c r="S21" s="1">
        <f xml:space="preserve"> AVERAGEIFS(F$2:F$77, $C$2:$C$77, "&lt;&gt;0", $C$2:$C$77, "&lt;&gt;1.0", $A$2:$A$77,$P21)</f>
        <v>0.82566666666666666</v>
      </c>
      <c r="T21" s="1">
        <f xml:space="preserve"> AVERAGEIFS(G$2:G$77, $C$2:$C$77, "&lt;&gt;0", $C$2:$C$77, "&lt;&gt;1.0", $A$2:$A$77,$P21)</f>
        <v>0.49104175039974507</v>
      </c>
      <c r="U21" s="1">
        <f xml:space="preserve"> AVERAGEIFS(H$2:H$77, $C$2:$C$77, "&lt;&gt;0", $C$2:$C$77, "&lt;&gt;1.0", $A$2:$A$77,$P21)</f>
        <v>0.86699999999999999</v>
      </c>
      <c r="V21" s="1">
        <f xml:space="preserve"> AVERAGEIFS(I$2:I$77, $C$2:$C$77, "&lt;&gt;0", $C$2:$C$77, "&lt;&gt;1.0", $A$2:$A$77,$P21)</f>
        <v>0.62707003324885591</v>
      </c>
      <c r="W21" s="1">
        <f xml:space="preserve"> AVERAGEIFS(J$2:J$77, $C$2:$C$77, "&lt;&gt;0", $C$2:$C$77, "&lt;&gt;1.0", $A$2:$A$77,$P21)</f>
        <v>0.83999999999999986</v>
      </c>
      <c r="X21" s="1">
        <f xml:space="preserve"> AVERAGEIFS(K$2:K$77, $C$2:$C$77, "&lt;&gt;0", $C$2:$C$77, "&lt;&gt;1.0", $A$2:$A$77,$P21)</f>
        <v>0.55127310644699412</v>
      </c>
      <c r="Y21" s="1">
        <f xml:space="preserve"> AVERAGEIFS(L$2:L$77, $C$2:$C$77, "&lt;&gt;0", $C$2:$C$77, "&lt;&gt;1.0", $A$2:$A$77,$P21)</f>
        <v>0.85766666666666669</v>
      </c>
      <c r="Z21" s="1">
        <f xml:space="preserve"> AVERAGEIFS(M$2:M$77, $C$2:$C$77, "&lt;&gt;0", $C$2:$C$77, "&lt;&gt;1.0", $A$2:$A$77,$P21)</f>
        <v>0.609662963636462</v>
      </c>
    </row>
    <row r="22" spans="1:26">
      <c r="A22" t="s">
        <v>19</v>
      </c>
      <c r="B22" t="s">
        <v>18</v>
      </c>
      <c r="C22" s="3">
        <v>1</v>
      </c>
      <c r="D22">
        <v>0.83200000000000007</v>
      </c>
      <c r="E22">
        <v>0.63636120316368761</v>
      </c>
      <c r="F22">
        <v>0.81799999999999995</v>
      </c>
      <c r="G22">
        <v>0.56402256374713033</v>
      </c>
      <c r="H22">
        <v>0.84599999999999997</v>
      </c>
      <c r="I22">
        <v>0.71994530968368053</v>
      </c>
      <c r="J22">
        <v>0.82</v>
      </c>
      <c r="K22">
        <v>0.60854591710813111</v>
      </c>
      <c r="L22">
        <v>0.84199999999999997</v>
      </c>
      <c r="M22">
        <v>0.64935689776029903</v>
      </c>
      <c r="P22" t="s">
        <v>26</v>
      </c>
      <c r="Q22" s="1">
        <f xml:space="preserve"> AVERAGEIFS(D$2:D$77, $C$2:$C$77, "&lt;&gt;0", $C$2:$C$77, "&lt;&gt;1.0", $A$2:$A$77,$P22)</f>
        <v>0.84033333333333315</v>
      </c>
      <c r="R22" s="1">
        <f xml:space="preserve"> AVERAGEIFS(E$2:E$77, $C$2:$C$77, "&lt;&gt;0", $C$2:$C$77, "&lt;&gt;1.0", $A$2:$A$77,$P22)</f>
        <v>0.59945067895317461</v>
      </c>
      <c r="S22" s="1">
        <f xml:space="preserve"> AVERAGEIFS(F$2:F$77, $C$2:$C$77, "&lt;&gt;0", $C$2:$C$77, "&lt;&gt;1.0", $A$2:$A$77,$P22)</f>
        <v>0.82033333333333325</v>
      </c>
      <c r="T22" s="1">
        <f xml:space="preserve"> AVERAGEIFS(G$2:G$77, $C$2:$C$77, "&lt;&gt;0", $C$2:$C$77, "&lt;&gt;1.0", $A$2:$A$77,$P22)</f>
        <v>0.52829646614069736</v>
      </c>
      <c r="U22" s="1">
        <f xml:space="preserve"> AVERAGEIFS(H$2:H$77, $C$2:$C$77, "&lt;&gt;0", $C$2:$C$77, "&lt;&gt;1.0", $A$2:$A$77,$P22)</f>
        <v>0.85433333333333339</v>
      </c>
      <c r="V22" s="1">
        <f xml:space="preserve"> AVERAGEIFS(I$2:I$77, $C$2:$C$77, "&lt;&gt;0", $C$2:$C$77, "&lt;&gt;1.0", $A$2:$A$77,$P22)</f>
        <v>0.66866650060789345</v>
      </c>
      <c r="W22" s="1">
        <f xml:space="preserve"> AVERAGEIFS(J$2:J$77, $C$2:$C$77, "&lt;&gt;0", $C$2:$C$77, "&lt;&gt;1.0", $A$2:$A$77,$P22)</f>
        <v>0.83499999999999996</v>
      </c>
      <c r="X22" s="1">
        <f xml:space="preserve"> AVERAGEIFS(K$2:K$77, $C$2:$C$77, "&lt;&gt;0", $C$2:$C$77, "&lt;&gt;1.0", $A$2:$A$77,$P22)</f>
        <v>0.57816079141063403</v>
      </c>
      <c r="Y22" s="1">
        <f xml:space="preserve"> AVERAGEIFS(L$2:L$77, $C$2:$C$77, "&lt;&gt;0", $C$2:$C$77, "&lt;&gt;1.0", $A$2:$A$77,$P22)</f>
        <v>0.85066666666666668</v>
      </c>
      <c r="Z22" s="1">
        <f xml:space="preserve"> AVERAGEIFS(M$2:M$77, $C$2:$C$77, "&lt;&gt;0", $C$2:$C$77, "&lt;&gt;1.0", $A$2:$A$77,$P22)</f>
        <v>0.62811351535735105</v>
      </c>
    </row>
    <row r="23" spans="1:26">
      <c r="A23" t="s">
        <v>20</v>
      </c>
      <c r="D23">
        <v>0.83879999999999999</v>
      </c>
      <c r="E23">
        <v>0.60308993797298172</v>
      </c>
      <c r="F23">
        <v>0.82199999999999995</v>
      </c>
      <c r="G23">
        <v>0.49516391893848782</v>
      </c>
      <c r="H23">
        <v>0.87</v>
      </c>
      <c r="I23">
        <v>0.69636321242433041</v>
      </c>
      <c r="J23">
        <v>0.82599999999999996</v>
      </c>
      <c r="K23">
        <v>0.56971264015010092</v>
      </c>
      <c r="L23">
        <v>0.84199999999999997</v>
      </c>
      <c r="M23">
        <v>0.63582391734234989</v>
      </c>
      <c r="P23" t="s">
        <v>15</v>
      </c>
      <c r="Q23" s="1">
        <f xml:space="preserve"> AVERAGEIFS(D$2:D$77, $C$2:$C$77, "&lt;&gt;0", $C$2:$C$77, "&lt;&gt;1.0", $A$2:$A$77,$P23)</f>
        <v>0.84853333333333325</v>
      </c>
      <c r="R23" s="1">
        <f xml:space="preserve"> AVERAGEIFS(E$2:E$77, $C$2:$C$77, "&lt;&gt;0", $C$2:$C$77, "&lt;&gt;1.0", $A$2:$A$77,$P23)</f>
        <v>0.57292716995931781</v>
      </c>
      <c r="S23" s="1">
        <f xml:space="preserve"> AVERAGEIFS(F$2:F$77, $C$2:$C$77, "&lt;&gt;0", $C$2:$C$77, "&lt;&gt;1.0", $A$2:$A$77,$P23)</f>
        <v>0.82866666666666655</v>
      </c>
      <c r="T23" s="1">
        <f xml:space="preserve"> AVERAGEIFS(G$2:G$77, $C$2:$C$77, "&lt;&gt;0", $C$2:$C$77, "&lt;&gt;1.0", $A$2:$A$77,$P23)</f>
        <v>0.46647126070456579</v>
      </c>
      <c r="U23" s="1">
        <f xml:space="preserve"> AVERAGEIFS(H$2:H$77, $C$2:$C$77, "&lt;&gt;0", $C$2:$C$77, "&lt;&gt;1.0", $A$2:$A$77,$P23)</f>
        <v>0.872</v>
      </c>
      <c r="V23" s="1">
        <f xml:space="preserve"> AVERAGEIFS(I$2:I$77, $C$2:$C$77, "&lt;&gt;0", $C$2:$C$77, "&lt;&gt;1.0", $A$2:$A$77,$P23)</f>
        <v>0.63785611978346424</v>
      </c>
      <c r="W23" s="1">
        <f xml:space="preserve"> AVERAGEIFS(J$2:J$77, $C$2:$C$77, "&lt;&gt;0", $C$2:$C$77, "&lt;&gt;1.0", $A$2:$A$77,$P23)</f>
        <v>0.83766666666666678</v>
      </c>
      <c r="X23" s="1">
        <f xml:space="preserve"> AVERAGEIFS(K$2:K$77, $C$2:$C$77, "&lt;&gt;0", $C$2:$C$77, "&lt;&gt;1.0", $A$2:$A$77,$P23)</f>
        <v>0.54956655884840677</v>
      </c>
      <c r="Y23" s="1">
        <f xml:space="preserve"> AVERAGEIFS(L$2:L$77, $C$2:$C$77, "&lt;&gt;0", $C$2:$C$77, "&lt;&gt;1.0", $A$2:$A$77,$P23)</f>
        <v>0.86033333333333328</v>
      </c>
      <c r="Z23" s="1">
        <f xml:space="preserve"> AVERAGEIFS(M$2:M$77, $C$2:$C$77, "&lt;&gt;0", $C$2:$C$77, "&lt;&gt;1.0", $A$2:$A$77,$P23)</f>
        <v>0.62107946490868926</v>
      </c>
    </row>
    <row r="24" spans="1:26">
      <c r="A24" t="s">
        <v>21</v>
      </c>
      <c r="B24" t="s">
        <v>16</v>
      </c>
      <c r="C24" s="3">
        <v>0.3</v>
      </c>
      <c r="D24">
        <v>0.84919999999999995</v>
      </c>
      <c r="E24">
        <v>0.58778507169918159</v>
      </c>
      <c r="F24">
        <v>0.82599999999999996</v>
      </c>
      <c r="G24">
        <v>0.4921507784165442</v>
      </c>
      <c r="H24">
        <v>0.86399999999999999</v>
      </c>
      <c r="I24">
        <v>0.64417918652179651</v>
      </c>
      <c r="J24">
        <v>0.84199999999999997</v>
      </c>
      <c r="K24">
        <v>0.57279483019374311</v>
      </c>
      <c r="L24">
        <v>0.86</v>
      </c>
      <c r="M24">
        <v>0.63525804184610024</v>
      </c>
      <c r="P24" t="s">
        <v>24</v>
      </c>
      <c r="Q24" s="1">
        <f xml:space="preserve"> AVERAGEIFS(D$2:D$77, $C$2:$C$77, "&lt;&gt;0", $C$2:$C$77, "&lt;&gt;1.0", $A$2:$A$77,$P24)</f>
        <v>0.84220000000000006</v>
      </c>
      <c r="R24" s="1">
        <f xml:space="preserve"> AVERAGEIFS(E$2:E$77, $C$2:$C$77, "&lt;&gt;0", $C$2:$C$77, "&lt;&gt;1.0", $A$2:$A$77,$P24)</f>
        <v>0.59550806389640154</v>
      </c>
      <c r="S24" s="1">
        <f xml:space="preserve"> AVERAGEIFS(F$2:F$77, $C$2:$C$77, "&lt;&gt;0", $C$2:$C$77, "&lt;&gt;1.0", $A$2:$A$77,$P24)</f>
        <v>0.82299999999999995</v>
      </c>
      <c r="T24" s="1">
        <f xml:space="preserve"> AVERAGEIFS(G$2:G$77, $C$2:$C$77, "&lt;&gt;0", $C$2:$C$77, "&lt;&gt;1.0", $A$2:$A$77,$P24)</f>
        <v>0.49832908052485436</v>
      </c>
      <c r="U24" s="1">
        <f xml:space="preserve"> AVERAGEIFS(H$2:H$77, $C$2:$C$77, "&lt;&gt;0", $C$2:$C$77, "&lt;&gt;1.0", $A$2:$A$77,$P24)</f>
        <v>0.86333333333333329</v>
      </c>
      <c r="V24" s="1">
        <f xml:space="preserve"> AVERAGEIFS(I$2:I$77, $C$2:$C$77, "&lt;&gt;0", $C$2:$C$77, "&lt;&gt;1.0", $A$2:$A$77,$P24)</f>
        <v>0.65227127258064377</v>
      </c>
      <c r="W24" s="1">
        <f xml:space="preserve"> AVERAGEIFS(J$2:J$77, $C$2:$C$77, "&lt;&gt;0", $C$2:$C$77, "&lt;&gt;1.0", $A$2:$A$77,$P24)</f>
        <v>0.83266666666666656</v>
      </c>
      <c r="X24" s="1">
        <f xml:space="preserve"> AVERAGEIFS(K$2:K$77, $C$2:$C$77, "&lt;&gt;0", $C$2:$C$77, "&lt;&gt;1.0", $A$2:$A$77,$P24)</f>
        <v>0.58112450747194089</v>
      </c>
      <c r="Y24" s="1">
        <f xml:space="preserve"> AVERAGEIFS(L$2:L$77, $C$2:$C$77, "&lt;&gt;0", $C$2:$C$77, "&lt;&gt;1.0", $A$2:$A$77,$P24)</f>
        <v>0.84933333333333338</v>
      </c>
      <c r="Z24" s="1">
        <f xml:space="preserve"> AVERAGEIFS(M$2:M$77, $C$2:$C$77, "&lt;&gt;0", $C$2:$C$77, "&lt;&gt;1.0", $A$2:$A$77,$P24)</f>
        <v>0.62788759852022247</v>
      </c>
    </row>
    <row r="25" spans="1:26">
      <c r="A25" t="s">
        <v>21</v>
      </c>
      <c r="B25" t="s">
        <v>16</v>
      </c>
      <c r="C25" s="3">
        <v>0.5</v>
      </c>
      <c r="D25">
        <v>0.85199999999999998</v>
      </c>
      <c r="E25">
        <v>0.53190825007368403</v>
      </c>
      <c r="F25">
        <v>0.83399999999999996</v>
      </c>
      <c r="G25">
        <v>0.47941733791958541</v>
      </c>
      <c r="H25">
        <v>0.86799999999999999</v>
      </c>
      <c r="I25">
        <v>0.57557963709587057</v>
      </c>
      <c r="J25">
        <v>0.84799999999999998</v>
      </c>
      <c r="K25">
        <v>0.50526882789563388</v>
      </c>
      <c r="L25">
        <v>0.86</v>
      </c>
      <c r="M25">
        <v>0.56699575297534466</v>
      </c>
      <c r="P25" t="s">
        <v>23</v>
      </c>
      <c r="Q25" s="1">
        <f xml:space="preserve"> AVERAGEIFS(D$2:D$77, $C$2:$C$77, "&lt;&gt;0", $C$2:$C$77, "&lt;&gt;1.0", $A$2:$A$77,$P25)</f>
        <v>0.84573333333333311</v>
      </c>
      <c r="R25" s="1">
        <f xml:space="preserve"> AVERAGEIFS(E$2:E$77, $C$2:$C$77, "&lt;&gt;0", $C$2:$C$77, "&lt;&gt;1.0", $A$2:$A$77,$P25)</f>
        <v>0.58341345312461879</v>
      </c>
      <c r="S25" s="1">
        <f xml:space="preserve"> AVERAGEIFS(F$2:F$77, $C$2:$C$77, "&lt;&gt;0", $C$2:$C$77, "&lt;&gt;1.0", $A$2:$A$77,$P25)</f>
        <v>0.82599999999999996</v>
      </c>
      <c r="T25" s="1">
        <f xml:space="preserve"> AVERAGEIFS(G$2:G$77, $C$2:$C$77, "&lt;&gt;0", $C$2:$C$77, "&lt;&gt;1.0", $A$2:$A$77,$P25)</f>
        <v>0.49275621792427654</v>
      </c>
      <c r="U25" s="1">
        <f xml:space="preserve"> AVERAGEIFS(H$2:H$77, $C$2:$C$77, "&lt;&gt;0", $C$2:$C$77, "&lt;&gt;1.0", $A$2:$A$77,$P25)</f>
        <v>0.8666666666666667</v>
      </c>
      <c r="V25" s="1">
        <f xml:space="preserve"> AVERAGEIFS(I$2:I$77, $C$2:$C$77, "&lt;&gt;0", $C$2:$C$77, "&lt;&gt;1.0", $A$2:$A$77,$P25)</f>
        <v>0.64481092064731149</v>
      </c>
      <c r="W25" s="1">
        <f xml:space="preserve"> AVERAGEIFS(J$2:J$77, $C$2:$C$77, "&lt;&gt;0", $C$2:$C$77, "&lt;&gt;1.0", $A$2:$A$77,$P25)</f>
        <v>0.83733333333333315</v>
      </c>
      <c r="X25" s="1">
        <f xml:space="preserve"> AVERAGEIFS(K$2:K$77, $C$2:$C$77, "&lt;&gt;0", $C$2:$C$77, "&lt;&gt;1.0", $A$2:$A$77,$P25)</f>
        <v>0.56337901829829207</v>
      </c>
      <c r="Y25" s="1">
        <f xml:space="preserve"> AVERAGEIFS(L$2:L$77, $C$2:$C$77, "&lt;&gt;0", $C$2:$C$77, "&lt;&gt;1.0", $A$2:$A$77,$P25)</f>
        <v>0.85266666666666657</v>
      </c>
      <c r="Z25" s="1">
        <f xml:space="preserve"> AVERAGEIFS(M$2:M$77, $C$2:$C$77, "&lt;&gt;0", $C$2:$C$77, "&lt;&gt;1.0", $A$2:$A$77,$P25)</f>
        <v>0.6228657364657314</v>
      </c>
    </row>
    <row r="26" spans="1:26">
      <c r="A26" t="s">
        <v>21</v>
      </c>
      <c r="B26" t="s">
        <v>16</v>
      </c>
      <c r="C26" s="3">
        <v>1</v>
      </c>
      <c r="D26">
        <v>0.85239999999999994</v>
      </c>
      <c r="E26">
        <v>0.54110714913986158</v>
      </c>
      <c r="F26">
        <v>0.82199999999999995</v>
      </c>
      <c r="G26">
        <v>0.44851102773100138</v>
      </c>
      <c r="H26">
        <v>0.878</v>
      </c>
      <c r="I26">
        <v>0.62738584913313389</v>
      </c>
      <c r="J26">
        <v>0.83</v>
      </c>
      <c r="K26">
        <v>0.50426100159529597</v>
      </c>
      <c r="L26">
        <v>0.86799999999999999</v>
      </c>
      <c r="M26">
        <v>0.61891592542815488</v>
      </c>
      <c r="P26" t="s">
        <v>25</v>
      </c>
      <c r="Q26" s="1">
        <f xml:space="preserve"> AVERAGEIFS(D$2:D$77, $C$2:$C$77, "&lt;&gt;0", $C$2:$C$77, "&lt;&gt;1.0", $A$2:$A$77,$P26)</f>
        <v>0.84186666666666665</v>
      </c>
      <c r="R26" s="1">
        <f xml:space="preserve"> AVERAGEIFS(E$2:E$77, $C$2:$C$77, "&lt;&gt;0", $C$2:$C$77, "&lt;&gt;1.0", $A$2:$A$77,$P26)</f>
        <v>0.59873323261742073</v>
      </c>
      <c r="S26" s="1">
        <f xml:space="preserve"> AVERAGEIFS(F$2:F$77, $C$2:$C$77, "&lt;&gt;0", $C$2:$C$77, "&lt;&gt;1.0", $A$2:$A$77,$P26)</f>
        <v>0.82266666666666666</v>
      </c>
      <c r="T26" s="1">
        <f xml:space="preserve"> AVERAGEIFS(G$2:G$77, $C$2:$C$77, "&lt;&gt;0", $C$2:$C$77, "&lt;&gt;1.0", $A$2:$A$77,$P26)</f>
        <v>0.50497415810241364</v>
      </c>
      <c r="U26" s="1">
        <f xml:space="preserve"> AVERAGEIFS(H$2:H$77, $C$2:$C$77, "&lt;&gt;0", $C$2:$C$77, "&lt;&gt;1.0", $A$2:$A$77,$P26)</f>
        <v>0.86366666666666669</v>
      </c>
      <c r="V26" s="1">
        <f xml:space="preserve"> AVERAGEIFS(I$2:I$77, $C$2:$C$77, "&lt;&gt;0", $C$2:$C$77, "&lt;&gt;1.0", $A$2:$A$77,$P26)</f>
        <v>0.66541639934166597</v>
      </c>
      <c r="W26" s="1">
        <f xml:space="preserve"> AVERAGEIFS(J$2:J$77, $C$2:$C$77, "&lt;&gt;0", $C$2:$C$77, "&lt;&gt;1.0", $A$2:$A$77,$P26)</f>
        <v>0.83099999999999996</v>
      </c>
      <c r="X26" s="1">
        <f xml:space="preserve"> AVERAGEIFS(K$2:K$77, $C$2:$C$77, "&lt;&gt;0", $C$2:$C$77, "&lt;&gt;1.0", $A$2:$A$77,$P26)</f>
        <v>0.57600510658812709</v>
      </c>
      <c r="Y26" s="1">
        <f xml:space="preserve"> AVERAGEIFS(L$2:L$77, $C$2:$C$77, "&lt;&gt;0", $C$2:$C$77, "&lt;&gt;1.0", $A$2:$A$77,$P26)</f>
        <v>0.85333333333333317</v>
      </c>
      <c r="Z26" s="1">
        <f xml:space="preserve"> AVERAGEIFS(M$2:M$77, $C$2:$C$77, "&lt;&gt;0", $C$2:$C$77, "&lt;&gt;1.0", $A$2:$A$77,$P26)</f>
        <v>0.63506828960044004</v>
      </c>
    </row>
    <row r="27" spans="1:26">
      <c r="A27" t="s">
        <v>21</v>
      </c>
      <c r="B27" t="s">
        <v>17</v>
      </c>
      <c r="C27" s="3">
        <v>0.3</v>
      </c>
      <c r="D27">
        <v>0.84279999999999988</v>
      </c>
      <c r="E27">
        <v>0.59612807307566984</v>
      </c>
      <c r="F27">
        <v>0.81399999999999995</v>
      </c>
      <c r="G27">
        <v>0.48692881176248187</v>
      </c>
      <c r="H27">
        <v>0.86799999999999999</v>
      </c>
      <c r="I27">
        <v>0.68685312678280752</v>
      </c>
      <c r="J27">
        <v>0.83199999999999996</v>
      </c>
      <c r="K27">
        <v>0.56824476772453636</v>
      </c>
      <c r="L27">
        <v>0.85599999999999998</v>
      </c>
      <c r="M27">
        <v>0.65830548363737762</v>
      </c>
      <c r="P27" t="s">
        <v>22</v>
      </c>
      <c r="Q27" s="1">
        <f xml:space="preserve"> AVERAGEIFS(D$2:D$77, $C$2:$C$77, "&lt;&gt;0", $C$2:$C$77, "&lt;&gt;1.0", $A$2:$A$77,$P27)</f>
        <v>0.84673333333333334</v>
      </c>
      <c r="R27" s="1">
        <f xml:space="preserve"> AVERAGEIFS(E$2:E$77, $C$2:$C$77, "&lt;&gt;0", $C$2:$C$77, "&lt;&gt;1.0", $A$2:$A$77,$P27)</f>
        <v>0.58164257147861165</v>
      </c>
      <c r="S27" s="1">
        <f xml:space="preserve"> AVERAGEIFS(F$2:F$77, $C$2:$C$77, "&lt;&gt;0", $C$2:$C$77, "&lt;&gt;1.0", $A$2:$A$77,$P27)</f>
        <v>0.82766666666666666</v>
      </c>
      <c r="T27" s="1">
        <f xml:space="preserve"> AVERAGEIFS(G$2:G$77, $C$2:$C$77, "&lt;&gt;0", $C$2:$C$77, "&lt;&gt;1.0", $A$2:$A$77,$P27)</f>
        <v>0.48463986009786214</v>
      </c>
      <c r="U27" s="1">
        <f xml:space="preserve"> AVERAGEIFS(H$2:H$77, $C$2:$C$77, "&lt;&gt;0", $C$2:$C$77, "&lt;&gt;1.0", $A$2:$A$77,$P27)</f>
        <v>0.87133333333333329</v>
      </c>
      <c r="V27" s="1">
        <f xml:space="preserve"> AVERAGEIFS(I$2:I$77, $C$2:$C$77, "&lt;&gt;0", $C$2:$C$77, "&lt;&gt;1.0", $A$2:$A$77,$P27)</f>
        <v>0.65428566544323985</v>
      </c>
      <c r="W27" s="1">
        <f xml:space="preserve"> AVERAGEIFS(J$2:J$77, $C$2:$C$77, "&lt;&gt;0", $C$2:$C$77, "&lt;&gt;1.0", $A$2:$A$77,$P27)</f>
        <v>0.83566666666666656</v>
      </c>
      <c r="X27" s="1">
        <f xml:space="preserve"> AVERAGEIFS(K$2:K$77, $C$2:$C$77, "&lt;&gt;0", $C$2:$C$77, "&lt;&gt;1.0", $A$2:$A$77,$P27)</f>
        <v>0.55854544457785471</v>
      </c>
      <c r="Y27" s="1">
        <f xml:space="preserve"> AVERAGEIFS(L$2:L$77, $C$2:$C$77, "&lt;&gt;0", $C$2:$C$77, "&lt;&gt;1.0", $A$2:$A$77,$P27)</f>
        <v>0.85400000000000009</v>
      </c>
      <c r="Z27" s="1">
        <f xml:space="preserve"> AVERAGEIFS(M$2:M$77, $C$2:$C$77, "&lt;&gt;0", $C$2:$C$77, "&lt;&gt;1.0", $A$2:$A$77,$P27)</f>
        <v>0.62168146022789494</v>
      </c>
    </row>
    <row r="28" spans="1:26">
      <c r="A28" t="s">
        <v>21</v>
      </c>
      <c r="B28" t="s">
        <v>17</v>
      </c>
      <c r="C28" s="3">
        <v>0.5</v>
      </c>
      <c r="D28">
        <v>0.84800000000000009</v>
      </c>
      <c r="E28">
        <v>0.55458914364826339</v>
      </c>
      <c r="F28">
        <v>0.82799999999999996</v>
      </c>
      <c r="G28">
        <v>0.44761495757848019</v>
      </c>
      <c r="H28">
        <v>0.86799999999999999</v>
      </c>
      <c r="I28">
        <v>0.61981746135279536</v>
      </c>
      <c r="J28">
        <v>0.83799999999999997</v>
      </c>
      <c r="K28">
        <v>0.54273902298882604</v>
      </c>
      <c r="L28">
        <v>0.85799999999999998</v>
      </c>
      <c r="M28">
        <v>0.58229883118292491</v>
      </c>
    </row>
    <row r="29" spans="1:26">
      <c r="A29" t="s">
        <v>21</v>
      </c>
      <c r="B29" t="s">
        <v>17</v>
      </c>
      <c r="C29" s="3">
        <v>1</v>
      </c>
      <c r="D29">
        <v>0.84719999999999995</v>
      </c>
      <c r="E29">
        <v>0.56624076790394606</v>
      </c>
      <c r="F29">
        <v>0.82399999999999995</v>
      </c>
      <c r="G29">
        <v>0.43575795413926238</v>
      </c>
      <c r="H29">
        <v>0.876</v>
      </c>
      <c r="I29">
        <v>0.6531079055275768</v>
      </c>
      <c r="J29">
        <v>0.83599999999999997</v>
      </c>
      <c r="K29">
        <v>0.52778065611346392</v>
      </c>
      <c r="L29">
        <v>0.85799999999999998</v>
      </c>
      <c r="M29">
        <v>0.63661079378289287</v>
      </c>
    </row>
    <row r="30" spans="1:26">
      <c r="A30" t="s">
        <v>21</v>
      </c>
      <c r="B30" t="s">
        <v>18</v>
      </c>
      <c r="C30" s="3">
        <v>0.3</v>
      </c>
      <c r="D30">
        <v>0.84800000000000009</v>
      </c>
      <c r="E30">
        <v>0.5698525270538084</v>
      </c>
      <c r="F30">
        <v>0.82199999999999995</v>
      </c>
      <c r="G30">
        <v>0.5252149906300474</v>
      </c>
      <c r="H30">
        <v>0.874</v>
      </c>
      <c r="I30">
        <v>0.61753819743171334</v>
      </c>
      <c r="J30">
        <v>0.83799999999999997</v>
      </c>
      <c r="K30">
        <v>0.54453053779434413</v>
      </c>
      <c r="L30">
        <v>0.86199999999999999</v>
      </c>
      <c r="M30">
        <v>0.60735150071013777</v>
      </c>
    </row>
    <row r="31" spans="1:26">
      <c r="A31" t="s">
        <v>21</v>
      </c>
      <c r="B31" t="s">
        <v>18</v>
      </c>
      <c r="C31" s="3">
        <v>0.5</v>
      </c>
      <c r="D31">
        <v>0.84599999999999986</v>
      </c>
      <c r="E31">
        <v>0.57927972731995392</v>
      </c>
      <c r="F31">
        <v>0.83</v>
      </c>
      <c r="G31">
        <v>0.51492362609133124</v>
      </c>
      <c r="H31">
        <v>0.86</v>
      </c>
      <c r="I31">
        <v>0.61845259030815214</v>
      </c>
      <c r="J31">
        <v>0.84199999999999997</v>
      </c>
      <c r="K31">
        <v>0.57406065208488144</v>
      </c>
      <c r="L31">
        <v>0.85</v>
      </c>
      <c r="M31">
        <v>0.607768171466887</v>
      </c>
    </row>
    <row r="32" spans="1:26">
      <c r="A32" t="s">
        <v>21</v>
      </c>
      <c r="B32" t="s">
        <v>18</v>
      </c>
      <c r="C32" s="3">
        <v>1</v>
      </c>
      <c r="D32">
        <v>0.85160000000000002</v>
      </c>
      <c r="E32">
        <v>0.57052050579004576</v>
      </c>
      <c r="F32">
        <v>0.83399999999999996</v>
      </c>
      <c r="G32">
        <v>0.44204608770087361</v>
      </c>
      <c r="H32">
        <v>0.88200000000000001</v>
      </c>
      <c r="I32">
        <v>0.67000244394876063</v>
      </c>
      <c r="J32">
        <v>0.84199999999999997</v>
      </c>
      <c r="K32">
        <v>0.55370201735058799</v>
      </c>
      <c r="L32">
        <v>0.85399999999999998</v>
      </c>
      <c r="M32">
        <v>0.61804052174557</v>
      </c>
    </row>
    <row r="33" spans="1:13">
      <c r="A33" t="s">
        <v>22</v>
      </c>
      <c r="B33" t="s">
        <v>16</v>
      </c>
      <c r="C33" s="3">
        <v>0.3</v>
      </c>
      <c r="D33">
        <v>0.84719999999999995</v>
      </c>
      <c r="E33">
        <v>0.57892187510151416</v>
      </c>
      <c r="F33">
        <v>0.82799999999999996</v>
      </c>
      <c r="G33">
        <v>0.50750471849460155</v>
      </c>
      <c r="H33">
        <v>0.86</v>
      </c>
      <c r="I33">
        <v>0.63910725060850382</v>
      </c>
      <c r="J33">
        <v>0.83799999999999997</v>
      </c>
      <c r="K33">
        <v>0.55430162593256682</v>
      </c>
      <c r="L33">
        <v>0.85799999999999998</v>
      </c>
      <c r="M33">
        <v>0.63123197411186993</v>
      </c>
    </row>
    <row r="34" spans="1:13">
      <c r="A34" t="s">
        <v>22</v>
      </c>
      <c r="B34" t="s">
        <v>16</v>
      </c>
      <c r="C34" s="3">
        <v>0.5</v>
      </c>
      <c r="D34">
        <v>0.84919999999999995</v>
      </c>
      <c r="E34">
        <v>0.57700168735464108</v>
      </c>
      <c r="F34">
        <v>0.83</v>
      </c>
      <c r="G34">
        <v>0.45082462945720181</v>
      </c>
      <c r="H34">
        <v>0.878</v>
      </c>
      <c r="I34">
        <v>0.67459389008581638</v>
      </c>
      <c r="J34">
        <v>0.83599999999999997</v>
      </c>
      <c r="K34">
        <v>0.52960337640251964</v>
      </c>
      <c r="L34">
        <v>0.85599999999999998</v>
      </c>
      <c r="M34">
        <v>0.63316704807220958</v>
      </c>
    </row>
    <row r="35" spans="1:13">
      <c r="A35" t="s">
        <v>22</v>
      </c>
      <c r="B35" t="s">
        <v>16</v>
      </c>
      <c r="C35" s="3">
        <v>1</v>
      </c>
      <c r="D35">
        <v>0.81120000000000003</v>
      </c>
      <c r="E35">
        <v>0.72833513888799639</v>
      </c>
      <c r="F35">
        <v>0.79600000000000004</v>
      </c>
      <c r="G35">
        <v>0.59042078396305442</v>
      </c>
      <c r="H35">
        <v>0.84399999999999997</v>
      </c>
      <c r="I35">
        <v>0.81901789874427777</v>
      </c>
      <c r="J35">
        <v>0.79600000000000004</v>
      </c>
      <c r="K35">
        <v>0.68406627373769879</v>
      </c>
      <c r="L35">
        <v>0.81399999999999995</v>
      </c>
      <c r="M35">
        <v>0.78525749710388482</v>
      </c>
    </row>
    <row r="36" spans="1:13">
      <c r="A36" t="s">
        <v>22</v>
      </c>
      <c r="B36" t="s">
        <v>17</v>
      </c>
      <c r="C36" s="3">
        <v>0.3</v>
      </c>
      <c r="D36">
        <v>0.85</v>
      </c>
      <c r="E36">
        <v>0.57366114587639461</v>
      </c>
      <c r="F36">
        <v>0.84199999999999997</v>
      </c>
      <c r="G36">
        <v>0.50952524598687887</v>
      </c>
      <c r="H36">
        <v>0.86</v>
      </c>
      <c r="I36">
        <v>0.62279337621293962</v>
      </c>
      <c r="J36">
        <v>0.84399999999999997</v>
      </c>
      <c r="K36">
        <v>0.55023947247536853</v>
      </c>
      <c r="L36">
        <v>0.85399999999999998</v>
      </c>
      <c r="M36">
        <v>0.60717236189520918</v>
      </c>
    </row>
    <row r="37" spans="1:13">
      <c r="A37" t="s">
        <v>22</v>
      </c>
      <c r="B37" t="s">
        <v>17</v>
      </c>
      <c r="C37" s="3">
        <v>0.5</v>
      </c>
      <c r="D37">
        <v>0.84000000000000008</v>
      </c>
      <c r="E37">
        <v>0.59240868233828226</v>
      </c>
      <c r="F37">
        <v>0.80200000000000005</v>
      </c>
      <c r="G37">
        <v>0.42588874557986861</v>
      </c>
      <c r="H37">
        <v>0.88400000000000001</v>
      </c>
      <c r="I37">
        <v>0.7096140736794041</v>
      </c>
      <c r="J37">
        <v>0.82799999999999996</v>
      </c>
      <c r="K37">
        <v>0.58627811644691974</v>
      </c>
      <c r="L37">
        <v>0.85</v>
      </c>
      <c r="M37">
        <v>0.64355485793203115</v>
      </c>
    </row>
    <row r="38" spans="1:13">
      <c r="A38" t="s">
        <v>22</v>
      </c>
      <c r="B38" t="s">
        <v>17</v>
      </c>
      <c r="C38" s="3">
        <v>1</v>
      </c>
      <c r="D38">
        <v>0.82599999999999996</v>
      </c>
      <c r="E38">
        <v>0.65078496669593733</v>
      </c>
      <c r="F38">
        <v>0.80400000000000005</v>
      </c>
      <c r="G38">
        <v>0.52871032408438623</v>
      </c>
      <c r="H38">
        <v>0.85199999999999998</v>
      </c>
      <c r="I38">
        <v>0.74880182187189348</v>
      </c>
      <c r="J38">
        <v>0.81599999999999995</v>
      </c>
      <c r="K38">
        <v>0.62182207906153053</v>
      </c>
      <c r="L38">
        <v>0.83599999999999997</v>
      </c>
      <c r="M38">
        <v>0.70540527952834964</v>
      </c>
    </row>
    <row r="39" spans="1:13">
      <c r="A39" t="s">
        <v>22</v>
      </c>
      <c r="B39" t="s">
        <v>18</v>
      </c>
      <c r="C39" s="3">
        <v>0.3</v>
      </c>
      <c r="D39">
        <v>0.84559999999999991</v>
      </c>
      <c r="E39">
        <v>0.58581106259371152</v>
      </c>
      <c r="F39">
        <v>0.83199999999999996</v>
      </c>
      <c r="G39">
        <v>0.51696540089324117</v>
      </c>
      <c r="H39">
        <v>0.87</v>
      </c>
      <c r="I39">
        <v>0.63402239652350545</v>
      </c>
      <c r="J39">
        <v>0.83399999999999996</v>
      </c>
      <c r="K39">
        <v>0.56261980917770416</v>
      </c>
      <c r="L39">
        <v>0.85199999999999998</v>
      </c>
      <c r="M39">
        <v>0.61220575543120503</v>
      </c>
    </row>
    <row r="40" spans="1:13">
      <c r="A40" t="s">
        <v>22</v>
      </c>
      <c r="B40" t="s">
        <v>18</v>
      </c>
      <c r="C40" s="3">
        <v>0.5</v>
      </c>
      <c r="D40">
        <v>0.84840000000000004</v>
      </c>
      <c r="E40">
        <v>0.58205097560712604</v>
      </c>
      <c r="F40">
        <v>0.83199999999999996</v>
      </c>
      <c r="G40">
        <v>0.497130420175381</v>
      </c>
      <c r="H40">
        <v>0.876</v>
      </c>
      <c r="I40">
        <v>0.64558300554926973</v>
      </c>
      <c r="J40">
        <v>0.83399999999999996</v>
      </c>
      <c r="K40">
        <v>0.5682302670320496</v>
      </c>
      <c r="L40">
        <v>0.85399999999999998</v>
      </c>
      <c r="M40">
        <v>0.60275676392484456</v>
      </c>
    </row>
    <row r="41" spans="1:13">
      <c r="A41" t="s">
        <v>22</v>
      </c>
      <c r="B41" t="s">
        <v>18</v>
      </c>
      <c r="C41" s="3">
        <v>1</v>
      </c>
      <c r="D41">
        <v>0.85120000000000007</v>
      </c>
      <c r="E41">
        <v>0.58940457866410723</v>
      </c>
      <c r="F41">
        <v>0.82199999999999995</v>
      </c>
      <c r="G41">
        <v>0.43428999115712941</v>
      </c>
      <c r="H41">
        <v>0.88400000000000001</v>
      </c>
      <c r="I41">
        <v>0.696913399733603</v>
      </c>
      <c r="J41">
        <v>0.84599999999999997</v>
      </c>
      <c r="K41">
        <v>0.58978324811323546</v>
      </c>
      <c r="L41">
        <v>0.85599999999999998</v>
      </c>
      <c r="M41">
        <v>0.61633043340407312</v>
      </c>
    </row>
    <row r="42" spans="1:13">
      <c r="A42" t="s">
        <v>23</v>
      </c>
      <c r="B42" t="s">
        <v>16</v>
      </c>
      <c r="C42" s="3">
        <v>0.3</v>
      </c>
      <c r="D42">
        <v>0.84519999999999995</v>
      </c>
      <c r="E42">
        <v>0.58857193985386402</v>
      </c>
      <c r="F42">
        <v>0.83</v>
      </c>
      <c r="G42">
        <v>0.50411616615019739</v>
      </c>
      <c r="H42">
        <v>0.876</v>
      </c>
      <c r="I42">
        <v>0.64498021814142703</v>
      </c>
      <c r="J42">
        <v>0.83199999999999996</v>
      </c>
      <c r="K42">
        <v>0.56145018071401864</v>
      </c>
      <c r="L42">
        <v>0.84399999999999997</v>
      </c>
      <c r="M42">
        <v>0.62510978712089127</v>
      </c>
    </row>
    <row r="43" spans="1:13">
      <c r="A43" t="s">
        <v>23</v>
      </c>
      <c r="B43" t="s">
        <v>16</v>
      </c>
      <c r="C43" s="3">
        <v>0.5</v>
      </c>
      <c r="D43">
        <v>0.85039999999999993</v>
      </c>
      <c r="E43">
        <v>0.57138100280280923</v>
      </c>
      <c r="F43">
        <v>0.82599999999999996</v>
      </c>
      <c r="G43">
        <v>0.46498649731802288</v>
      </c>
      <c r="H43">
        <v>0.878</v>
      </c>
      <c r="I43">
        <v>0.63776239895378239</v>
      </c>
      <c r="J43">
        <v>0.84</v>
      </c>
      <c r="K43">
        <v>0.56071178743150085</v>
      </c>
      <c r="L43">
        <v>0.86</v>
      </c>
      <c r="M43">
        <v>0.63142339955084026</v>
      </c>
    </row>
    <row r="44" spans="1:13">
      <c r="A44" t="s">
        <v>23</v>
      </c>
      <c r="B44" t="s">
        <v>16</v>
      </c>
      <c r="C44" s="3">
        <v>1</v>
      </c>
      <c r="D44">
        <v>0.84399999999999997</v>
      </c>
      <c r="E44">
        <v>0.57941531908363686</v>
      </c>
      <c r="F44">
        <v>0.82799999999999996</v>
      </c>
      <c r="G44">
        <v>0.45193340862169862</v>
      </c>
      <c r="H44">
        <v>0.876</v>
      </c>
      <c r="I44">
        <v>0.65724967952701263</v>
      </c>
      <c r="J44">
        <v>0.83599999999999997</v>
      </c>
      <c r="K44">
        <v>0.58920441741429386</v>
      </c>
      <c r="L44">
        <v>0.84399999999999997</v>
      </c>
      <c r="M44">
        <v>0.60673670447431505</v>
      </c>
    </row>
    <row r="45" spans="1:13">
      <c r="A45" t="s">
        <v>23</v>
      </c>
      <c r="B45" t="s">
        <v>17</v>
      </c>
      <c r="C45" s="3">
        <v>0.3</v>
      </c>
      <c r="D45">
        <v>0.84759999999999991</v>
      </c>
      <c r="E45">
        <v>0.58087151037179863</v>
      </c>
      <c r="F45">
        <v>0.82799999999999996</v>
      </c>
      <c r="G45">
        <v>0.51708292082184926</v>
      </c>
      <c r="H45">
        <v>0.86</v>
      </c>
      <c r="I45">
        <v>0.61424041306599975</v>
      </c>
      <c r="J45">
        <v>0.84599999999999997</v>
      </c>
      <c r="K45">
        <v>0.57904719060752541</v>
      </c>
      <c r="L45">
        <v>0.85599999999999998</v>
      </c>
      <c r="M45">
        <v>0.60736765392357484</v>
      </c>
    </row>
    <row r="46" spans="1:13">
      <c r="A46" t="s">
        <v>23</v>
      </c>
      <c r="B46" t="s">
        <v>17</v>
      </c>
      <c r="C46" s="3">
        <v>0.5</v>
      </c>
      <c r="D46">
        <v>0.84199999999999997</v>
      </c>
      <c r="E46">
        <v>0.59479232797602888</v>
      </c>
      <c r="F46">
        <v>0.81399999999999995</v>
      </c>
      <c r="G46">
        <v>0.5031574978493154</v>
      </c>
      <c r="H46">
        <v>0.86599999999999999</v>
      </c>
      <c r="I46">
        <v>0.68021153841255</v>
      </c>
      <c r="J46">
        <v>0.83199999999999996</v>
      </c>
      <c r="K46">
        <v>0.55874267756007612</v>
      </c>
      <c r="L46">
        <v>0.85399999999999998</v>
      </c>
      <c r="M46">
        <v>0.61771467141807079</v>
      </c>
    </row>
    <row r="47" spans="1:13">
      <c r="A47" t="s">
        <v>23</v>
      </c>
      <c r="B47" t="s">
        <v>17</v>
      </c>
      <c r="C47" s="3">
        <v>1</v>
      </c>
      <c r="D47">
        <v>0.84119999999999995</v>
      </c>
      <c r="E47">
        <v>0.58735144556703744</v>
      </c>
      <c r="F47">
        <v>0.82</v>
      </c>
      <c r="G47">
        <v>0.49885443516541272</v>
      </c>
      <c r="H47">
        <v>0.86199999999999999</v>
      </c>
      <c r="I47">
        <v>0.67229826708353357</v>
      </c>
      <c r="J47">
        <v>0.83199999999999996</v>
      </c>
      <c r="K47">
        <v>0.54626789723988622</v>
      </c>
      <c r="L47">
        <v>0.85199999999999998</v>
      </c>
      <c r="M47">
        <v>0.62122668874508236</v>
      </c>
    </row>
    <row r="48" spans="1:13">
      <c r="A48" t="s">
        <v>23</v>
      </c>
      <c r="B48" t="s">
        <v>18</v>
      </c>
      <c r="C48" s="3">
        <v>0.3</v>
      </c>
      <c r="D48">
        <v>0.84639999999999982</v>
      </c>
      <c r="E48">
        <v>0.57416435244958852</v>
      </c>
      <c r="F48">
        <v>0.83199999999999996</v>
      </c>
      <c r="G48">
        <v>0.46829272829927499</v>
      </c>
      <c r="H48">
        <v>0.85799999999999998</v>
      </c>
      <c r="I48">
        <v>0.64548278483562171</v>
      </c>
      <c r="J48">
        <v>0.84199999999999997</v>
      </c>
      <c r="K48">
        <v>0.55796826275764033</v>
      </c>
      <c r="L48">
        <v>0.85199999999999998</v>
      </c>
      <c r="M48">
        <v>0.61974507727427408</v>
      </c>
    </row>
    <row r="49" spans="1:13">
      <c r="A49" t="s">
        <v>23</v>
      </c>
      <c r="B49" t="s">
        <v>18</v>
      </c>
      <c r="C49" s="3">
        <v>0.5</v>
      </c>
      <c r="D49">
        <v>0.84279999999999988</v>
      </c>
      <c r="E49">
        <v>0.59069958529362343</v>
      </c>
      <c r="F49">
        <v>0.82599999999999996</v>
      </c>
      <c r="G49">
        <v>0.49890149710699921</v>
      </c>
      <c r="H49">
        <v>0.86199999999999999</v>
      </c>
      <c r="I49">
        <v>0.64618817047448829</v>
      </c>
      <c r="J49">
        <v>0.83199999999999996</v>
      </c>
      <c r="K49">
        <v>0.56235401071899105</v>
      </c>
      <c r="L49">
        <v>0.85</v>
      </c>
      <c r="M49">
        <v>0.63583382950673695</v>
      </c>
    </row>
    <row r="50" spans="1:13">
      <c r="A50" t="s">
        <v>23</v>
      </c>
      <c r="B50" t="s">
        <v>18</v>
      </c>
      <c r="C50" s="3">
        <v>1</v>
      </c>
      <c r="D50">
        <v>0.84639999999999982</v>
      </c>
      <c r="E50">
        <v>0.58858831576217197</v>
      </c>
      <c r="F50">
        <v>0.83799999999999997</v>
      </c>
      <c r="G50">
        <v>0.52651859435718507</v>
      </c>
      <c r="H50">
        <v>0.85599999999999998</v>
      </c>
      <c r="I50">
        <v>0.63859428384603234</v>
      </c>
      <c r="J50">
        <v>0.84199999999999997</v>
      </c>
      <c r="K50">
        <v>0.57534373155795038</v>
      </c>
      <c r="L50">
        <v>0.85</v>
      </c>
      <c r="M50">
        <v>0.61910855158930644</v>
      </c>
    </row>
    <row r="51" spans="1:13">
      <c r="A51" t="s">
        <v>24</v>
      </c>
      <c r="B51" t="s">
        <v>16</v>
      </c>
      <c r="C51" s="3">
        <v>0.3</v>
      </c>
      <c r="D51">
        <v>0.85120000000000007</v>
      </c>
      <c r="E51">
        <v>0.55714157320107915</v>
      </c>
      <c r="F51">
        <v>0.82599999999999996</v>
      </c>
      <c r="G51">
        <v>0.46683076838962728</v>
      </c>
      <c r="H51">
        <v>0.87</v>
      </c>
      <c r="I51">
        <v>0.59933123138034716</v>
      </c>
      <c r="J51">
        <v>0.85</v>
      </c>
      <c r="K51">
        <v>0.55128577383584343</v>
      </c>
      <c r="L51">
        <v>0.85799999999999998</v>
      </c>
      <c r="M51">
        <v>0.58520311815664172</v>
      </c>
    </row>
    <row r="52" spans="1:13">
      <c r="A52" t="s">
        <v>24</v>
      </c>
      <c r="B52" t="s">
        <v>16</v>
      </c>
      <c r="C52" s="3">
        <v>0.5</v>
      </c>
      <c r="D52">
        <v>0.83200000000000007</v>
      </c>
      <c r="E52">
        <v>0.60863386513665318</v>
      </c>
      <c r="F52">
        <v>0.81599999999999995</v>
      </c>
      <c r="G52">
        <v>0.50513149611651897</v>
      </c>
      <c r="H52">
        <v>0.85799999999999998</v>
      </c>
      <c r="I52">
        <v>0.67459774226881564</v>
      </c>
      <c r="J52">
        <v>0.81799999999999995</v>
      </c>
      <c r="K52">
        <v>0.59185702679678798</v>
      </c>
      <c r="L52">
        <v>0.84</v>
      </c>
      <c r="M52">
        <v>0.64563094056211412</v>
      </c>
    </row>
    <row r="53" spans="1:13">
      <c r="A53" t="s">
        <v>24</v>
      </c>
      <c r="B53" t="s">
        <v>16</v>
      </c>
      <c r="C53" s="3">
        <v>1</v>
      </c>
      <c r="D53">
        <v>0.84640000000000004</v>
      </c>
      <c r="E53">
        <v>0.57604424046730851</v>
      </c>
      <c r="F53">
        <v>0.82799999999999996</v>
      </c>
      <c r="G53">
        <v>0.50348800141364336</v>
      </c>
      <c r="H53">
        <v>0.86199999999999999</v>
      </c>
      <c r="I53">
        <v>0.62600334349554032</v>
      </c>
      <c r="J53">
        <v>0.84</v>
      </c>
      <c r="K53">
        <v>0.54982431757525774</v>
      </c>
      <c r="L53">
        <v>0.85199999999999998</v>
      </c>
      <c r="M53">
        <v>0.60172278736717999</v>
      </c>
    </row>
    <row r="54" spans="1:13">
      <c r="A54" t="s">
        <v>24</v>
      </c>
      <c r="B54" t="s">
        <v>17</v>
      </c>
      <c r="C54" s="3">
        <v>0.3</v>
      </c>
      <c r="D54">
        <v>0.83719999999999994</v>
      </c>
      <c r="E54">
        <v>0.61771416491828857</v>
      </c>
      <c r="F54">
        <v>0.82599999999999996</v>
      </c>
      <c r="G54">
        <v>0.52841685572639108</v>
      </c>
      <c r="H54">
        <v>0.85</v>
      </c>
      <c r="I54">
        <v>0.67356245644623414</v>
      </c>
      <c r="J54">
        <v>0.82799999999999996</v>
      </c>
      <c r="K54">
        <v>0.61536265013273805</v>
      </c>
      <c r="L54">
        <v>0.84199999999999997</v>
      </c>
      <c r="M54">
        <v>0.64142883580643684</v>
      </c>
    </row>
    <row r="55" spans="1:13">
      <c r="A55" t="s">
        <v>24</v>
      </c>
      <c r="B55" t="s">
        <v>17</v>
      </c>
      <c r="C55" s="3">
        <v>0.5</v>
      </c>
      <c r="D55">
        <v>0.84800000000000009</v>
      </c>
      <c r="E55">
        <v>0.57254078684673004</v>
      </c>
      <c r="F55">
        <v>0.84199999999999997</v>
      </c>
      <c r="G55">
        <v>0.45935398200526828</v>
      </c>
      <c r="H55">
        <v>0.86799999999999999</v>
      </c>
      <c r="I55">
        <v>0.65678260952699929</v>
      </c>
      <c r="J55">
        <v>0.84199999999999997</v>
      </c>
      <c r="K55">
        <v>0.56337891732437129</v>
      </c>
      <c r="L55">
        <v>0.84399999999999997</v>
      </c>
      <c r="M55">
        <v>0.59640901070088148</v>
      </c>
    </row>
    <row r="56" spans="1:13">
      <c r="A56" t="s">
        <v>24</v>
      </c>
      <c r="B56" t="s">
        <v>17</v>
      </c>
      <c r="C56" s="3">
        <v>1</v>
      </c>
      <c r="D56">
        <v>0.83679999999999988</v>
      </c>
      <c r="E56">
        <v>0.60101765062427148</v>
      </c>
      <c r="F56">
        <v>0.82</v>
      </c>
      <c r="G56">
        <v>0.55291451833909377</v>
      </c>
      <c r="H56">
        <v>0.85399999999999998</v>
      </c>
      <c r="I56">
        <v>0.64250048226676881</v>
      </c>
      <c r="J56">
        <v>0.83199999999999996</v>
      </c>
      <c r="K56">
        <v>0.59324806614313275</v>
      </c>
      <c r="L56">
        <v>0.84</v>
      </c>
      <c r="M56">
        <v>0.61405139986891299</v>
      </c>
    </row>
    <row r="57" spans="1:13">
      <c r="A57" t="s">
        <v>24</v>
      </c>
      <c r="B57" t="s">
        <v>18</v>
      </c>
      <c r="C57" s="3">
        <v>0.3</v>
      </c>
      <c r="D57">
        <v>0.84439999999999993</v>
      </c>
      <c r="E57">
        <v>0.61183050400868522</v>
      </c>
      <c r="F57">
        <v>0.81</v>
      </c>
      <c r="G57">
        <v>0.51851529930718243</v>
      </c>
      <c r="H57">
        <v>0.874</v>
      </c>
      <c r="I57">
        <v>0.67653262332896702</v>
      </c>
      <c r="J57">
        <v>0.82599999999999996</v>
      </c>
      <c r="K57">
        <v>0.54577609470288735</v>
      </c>
      <c r="L57">
        <v>0.86399999999999999</v>
      </c>
      <c r="M57">
        <v>0.66639864549506456</v>
      </c>
    </row>
    <row r="58" spans="1:13">
      <c r="A58" t="s">
        <v>24</v>
      </c>
      <c r="B58" t="s">
        <v>18</v>
      </c>
      <c r="C58" s="3">
        <v>0.5</v>
      </c>
      <c r="D58">
        <v>0.84040000000000004</v>
      </c>
      <c r="E58">
        <v>0.60518748926697297</v>
      </c>
      <c r="F58">
        <v>0.81799999999999995</v>
      </c>
      <c r="G58">
        <v>0.51172608160413802</v>
      </c>
      <c r="H58">
        <v>0.86</v>
      </c>
      <c r="I58">
        <v>0.63282097253249958</v>
      </c>
      <c r="J58">
        <v>0.83199999999999996</v>
      </c>
      <c r="K58">
        <v>0.61908658203901723</v>
      </c>
      <c r="L58">
        <v>0.84799999999999998</v>
      </c>
      <c r="M58">
        <v>0.63225504040019587</v>
      </c>
    </row>
    <row r="59" spans="1:13">
      <c r="A59" t="s">
        <v>24</v>
      </c>
      <c r="B59" t="s">
        <v>18</v>
      </c>
      <c r="C59" s="3">
        <v>1</v>
      </c>
      <c r="D59">
        <v>0.84239999999999993</v>
      </c>
      <c r="E59">
        <v>0.60034815276158038</v>
      </c>
      <c r="F59">
        <v>0.82</v>
      </c>
      <c r="G59">
        <v>0.5245733386836946</v>
      </c>
      <c r="H59">
        <v>0.86199999999999999</v>
      </c>
      <c r="I59">
        <v>0.6641591033549048</v>
      </c>
      <c r="J59">
        <v>0.82599999999999996</v>
      </c>
      <c r="K59">
        <v>0.55581442426773719</v>
      </c>
      <c r="L59">
        <v>0.85599999999999998</v>
      </c>
      <c r="M59">
        <v>0.64268218446522951</v>
      </c>
    </row>
    <row r="60" spans="1:13">
      <c r="A60" t="s">
        <v>25</v>
      </c>
      <c r="B60" t="s">
        <v>16</v>
      </c>
      <c r="C60" s="3">
        <v>0.3</v>
      </c>
      <c r="D60">
        <v>0.84559999999999991</v>
      </c>
      <c r="E60">
        <v>0.59735603698645723</v>
      </c>
      <c r="F60">
        <v>0.82199999999999995</v>
      </c>
      <c r="G60">
        <v>0.5171057297848165</v>
      </c>
      <c r="H60">
        <v>0.86199999999999999</v>
      </c>
      <c r="I60">
        <v>0.71337043511448428</v>
      </c>
      <c r="J60">
        <v>0.84</v>
      </c>
      <c r="K60">
        <v>0.54566905859974213</v>
      </c>
      <c r="L60">
        <v>0.85599999999999998</v>
      </c>
      <c r="M60">
        <v>0.61856870353221893</v>
      </c>
    </row>
    <row r="61" spans="1:13">
      <c r="A61" t="s">
        <v>25</v>
      </c>
      <c r="B61" t="s">
        <v>16</v>
      </c>
      <c r="C61" s="3">
        <v>0.5</v>
      </c>
      <c r="D61">
        <v>0.83840000000000003</v>
      </c>
      <c r="E61">
        <v>0.61055375457217453</v>
      </c>
      <c r="F61">
        <v>0.82</v>
      </c>
      <c r="G61">
        <v>0.52956380601972342</v>
      </c>
      <c r="H61">
        <v>0.86399999999999999</v>
      </c>
      <c r="I61">
        <v>0.66882831278780941</v>
      </c>
      <c r="J61">
        <v>0.82199999999999995</v>
      </c>
      <c r="K61">
        <v>0.5932772015221417</v>
      </c>
      <c r="L61">
        <v>0.85</v>
      </c>
      <c r="M61">
        <v>0.6484888386039529</v>
      </c>
    </row>
    <row r="62" spans="1:13">
      <c r="A62" t="s">
        <v>25</v>
      </c>
      <c r="B62" t="s">
        <v>16</v>
      </c>
      <c r="C62" s="3">
        <v>1</v>
      </c>
      <c r="D62">
        <v>0.81159999999999999</v>
      </c>
      <c r="E62">
        <v>0.71648221062496309</v>
      </c>
      <c r="F62">
        <v>0.79600000000000004</v>
      </c>
      <c r="G62">
        <v>0.66531001240946352</v>
      </c>
      <c r="H62">
        <v>0.83399999999999996</v>
      </c>
      <c r="I62">
        <v>0.76180701027624309</v>
      </c>
      <c r="J62">
        <v>0.79800000000000004</v>
      </c>
      <c r="K62">
        <v>0.66595364408567548</v>
      </c>
      <c r="L62">
        <v>0.81599999999999995</v>
      </c>
      <c r="M62">
        <v>0.74745931709185243</v>
      </c>
    </row>
    <row r="63" spans="1:13">
      <c r="A63" t="s">
        <v>25</v>
      </c>
      <c r="B63" t="s">
        <v>17</v>
      </c>
      <c r="C63" s="3">
        <v>0.3</v>
      </c>
      <c r="D63">
        <v>0.83839999999999981</v>
      </c>
      <c r="E63">
        <v>0.61310007357387808</v>
      </c>
      <c r="F63">
        <v>0.81799999999999995</v>
      </c>
      <c r="G63">
        <v>0.4648520540795289</v>
      </c>
      <c r="H63">
        <v>0.872</v>
      </c>
      <c r="I63">
        <v>0.67652555648237467</v>
      </c>
      <c r="J63">
        <v>0.82399999999999995</v>
      </c>
      <c r="K63">
        <v>0.59878404368646443</v>
      </c>
      <c r="L63">
        <v>0.84799999999999998</v>
      </c>
      <c r="M63">
        <v>0.66987612404045649</v>
      </c>
    </row>
    <row r="64" spans="1:13">
      <c r="A64" t="s">
        <v>25</v>
      </c>
      <c r="B64" t="s">
        <v>17</v>
      </c>
      <c r="C64" s="3">
        <v>0.5</v>
      </c>
      <c r="D64">
        <v>0.84120000000000006</v>
      </c>
      <c r="E64">
        <v>0.59418848536533919</v>
      </c>
      <c r="F64">
        <v>0.82399999999999995</v>
      </c>
      <c r="G64">
        <v>0.49048494349699467</v>
      </c>
      <c r="H64">
        <v>0.86799999999999999</v>
      </c>
      <c r="I64">
        <v>0.64957154622243252</v>
      </c>
      <c r="J64">
        <v>0.82599999999999996</v>
      </c>
      <c r="K64">
        <v>0.58041723177302629</v>
      </c>
      <c r="L64">
        <v>0.85599999999999998</v>
      </c>
      <c r="M64">
        <v>0.63062687988440302</v>
      </c>
    </row>
    <row r="65" spans="1:13">
      <c r="A65" t="s">
        <v>25</v>
      </c>
      <c r="B65" t="s">
        <v>17</v>
      </c>
      <c r="C65" s="3">
        <v>1</v>
      </c>
      <c r="D65">
        <v>0.83040000000000003</v>
      </c>
      <c r="E65">
        <v>0.64705526073812503</v>
      </c>
      <c r="F65">
        <v>0.80600000000000005</v>
      </c>
      <c r="G65">
        <v>0.55843299743719399</v>
      </c>
      <c r="H65">
        <v>0.84599999999999997</v>
      </c>
      <c r="I65">
        <v>0.71718450775370002</v>
      </c>
      <c r="J65">
        <v>0.82399999999999995</v>
      </c>
      <c r="K65">
        <v>0.62118938425555825</v>
      </c>
      <c r="L65">
        <v>0.84599999999999997</v>
      </c>
      <c r="M65">
        <v>0.68257092696148902</v>
      </c>
    </row>
    <row r="66" spans="1:13">
      <c r="A66" t="s">
        <v>25</v>
      </c>
      <c r="B66" t="s">
        <v>18</v>
      </c>
      <c r="C66" s="3">
        <v>0.3</v>
      </c>
      <c r="D66">
        <v>0.84239999999999993</v>
      </c>
      <c r="E66">
        <v>0.6040368983187363</v>
      </c>
      <c r="F66">
        <v>0.82199999999999995</v>
      </c>
      <c r="G66">
        <v>0.51059768442064524</v>
      </c>
      <c r="H66">
        <v>0.85599999999999998</v>
      </c>
      <c r="I66">
        <v>0.66711864667013288</v>
      </c>
      <c r="J66">
        <v>0.84</v>
      </c>
      <c r="K66">
        <v>0.5980165250657592</v>
      </c>
      <c r="L66">
        <v>0.85199999999999998</v>
      </c>
      <c r="M66">
        <v>0.64117826859728666</v>
      </c>
    </row>
    <row r="67" spans="1:13">
      <c r="A67" t="s">
        <v>25</v>
      </c>
      <c r="B67" t="s">
        <v>18</v>
      </c>
      <c r="C67" s="3">
        <v>0.5</v>
      </c>
      <c r="D67">
        <v>0.84519999999999995</v>
      </c>
      <c r="E67">
        <v>0.57316414688793882</v>
      </c>
      <c r="F67">
        <v>0.83</v>
      </c>
      <c r="G67">
        <v>0.51724073081277311</v>
      </c>
      <c r="H67">
        <v>0.86</v>
      </c>
      <c r="I67">
        <v>0.61708389877276204</v>
      </c>
      <c r="J67">
        <v>0.83399999999999996</v>
      </c>
      <c r="K67">
        <v>0.53986657888162881</v>
      </c>
      <c r="L67">
        <v>0.85799999999999998</v>
      </c>
      <c r="M67">
        <v>0.60167092294432223</v>
      </c>
    </row>
    <row r="68" spans="1:13">
      <c r="A68" t="s">
        <v>25</v>
      </c>
      <c r="B68" t="s">
        <v>18</v>
      </c>
      <c r="C68" s="3">
        <v>1</v>
      </c>
      <c r="D68">
        <v>0.84040000000000004</v>
      </c>
      <c r="E68">
        <v>0.62543078495655213</v>
      </c>
      <c r="F68">
        <v>0.81799999999999995</v>
      </c>
      <c r="G68">
        <v>0.56787569029256701</v>
      </c>
      <c r="H68">
        <v>0.85199999999999998</v>
      </c>
      <c r="I68">
        <v>0.68213471095077693</v>
      </c>
      <c r="J68">
        <v>0.84399999999999997</v>
      </c>
      <c r="K68">
        <v>0.61074915353674442</v>
      </c>
      <c r="L68">
        <v>0.84399999999999997</v>
      </c>
      <c r="M68">
        <v>0.63916302984580398</v>
      </c>
    </row>
    <row r="69" spans="1:13">
      <c r="A69" t="s">
        <v>26</v>
      </c>
      <c r="B69" t="s">
        <v>16</v>
      </c>
      <c r="C69" s="3">
        <v>0.3</v>
      </c>
      <c r="D69">
        <v>0.82799999999999996</v>
      </c>
      <c r="E69">
        <v>0.62994066284136352</v>
      </c>
      <c r="F69">
        <v>0.81200000000000006</v>
      </c>
      <c r="G69">
        <v>0.56940095452591777</v>
      </c>
      <c r="H69">
        <v>0.84199999999999997</v>
      </c>
      <c r="I69">
        <v>0.68593994167167693</v>
      </c>
      <c r="J69">
        <v>0.82199999999999995</v>
      </c>
      <c r="K69">
        <v>0.62398701888650976</v>
      </c>
      <c r="L69">
        <v>0.84</v>
      </c>
      <c r="M69">
        <v>0.64470117702148855</v>
      </c>
    </row>
    <row r="70" spans="1:13">
      <c r="A70" t="s">
        <v>26</v>
      </c>
      <c r="B70" t="s">
        <v>16</v>
      </c>
      <c r="C70" s="3">
        <v>0.5</v>
      </c>
      <c r="D70">
        <v>0.8395999999999999</v>
      </c>
      <c r="E70">
        <v>0.59802950155608414</v>
      </c>
      <c r="F70">
        <v>0.82599999999999996</v>
      </c>
      <c r="G70">
        <v>0.52903047343716025</v>
      </c>
      <c r="H70">
        <v>0.85199999999999998</v>
      </c>
      <c r="I70">
        <v>0.6803225681069307</v>
      </c>
      <c r="J70">
        <v>0.83799999999999997</v>
      </c>
      <c r="K70">
        <v>0.58010299710622348</v>
      </c>
      <c r="L70">
        <v>0.84199999999999997</v>
      </c>
      <c r="M70">
        <v>0.61114675761200488</v>
      </c>
    </row>
    <row r="71" spans="1:13">
      <c r="A71" t="s">
        <v>26</v>
      </c>
      <c r="B71" t="s">
        <v>16</v>
      </c>
      <c r="C71" s="3">
        <v>1</v>
      </c>
      <c r="D71">
        <v>0.81400000000000006</v>
      </c>
      <c r="E71">
        <v>0.69290109721478077</v>
      </c>
      <c r="F71">
        <v>0.79800000000000004</v>
      </c>
      <c r="G71">
        <v>0.61795647023245692</v>
      </c>
      <c r="H71">
        <v>0.83</v>
      </c>
      <c r="I71">
        <v>0.74153163144364953</v>
      </c>
      <c r="J71">
        <v>0.79800000000000004</v>
      </c>
      <c r="K71">
        <v>0.67776356072863564</v>
      </c>
      <c r="L71">
        <v>0.82599999999999996</v>
      </c>
      <c r="M71">
        <v>0.73731686890823767</v>
      </c>
    </row>
    <row r="72" spans="1:13">
      <c r="A72" t="s">
        <v>26</v>
      </c>
      <c r="B72" t="s">
        <v>17</v>
      </c>
      <c r="C72" s="3">
        <v>0.3</v>
      </c>
      <c r="D72">
        <v>0.84320000000000006</v>
      </c>
      <c r="E72">
        <v>0.59422110906307357</v>
      </c>
      <c r="F72">
        <v>0.82</v>
      </c>
      <c r="G72">
        <v>0.55178966838866472</v>
      </c>
      <c r="H72">
        <v>0.85199999999999998</v>
      </c>
      <c r="I72">
        <v>0.64959784538950771</v>
      </c>
      <c r="J72">
        <v>0.84199999999999997</v>
      </c>
      <c r="K72">
        <v>0.57928489943151362</v>
      </c>
      <c r="L72">
        <v>0.85199999999999998</v>
      </c>
      <c r="M72">
        <v>0.60134876018128125</v>
      </c>
    </row>
    <row r="73" spans="1:13">
      <c r="A73" t="s">
        <v>26</v>
      </c>
      <c r="B73" t="s">
        <v>17</v>
      </c>
      <c r="C73" s="3">
        <v>0.5</v>
      </c>
      <c r="D73">
        <v>0.83919999999999995</v>
      </c>
      <c r="E73">
        <v>0.60432777061796517</v>
      </c>
      <c r="F73">
        <v>0.81</v>
      </c>
      <c r="G73">
        <v>0.52246616827324033</v>
      </c>
      <c r="H73">
        <v>0.86</v>
      </c>
      <c r="I73">
        <v>0.67317772528622299</v>
      </c>
      <c r="J73">
        <v>0.83399999999999996</v>
      </c>
      <c r="K73">
        <v>0.57529082137625664</v>
      </c>
      <c r="L73">
        <v>0.85399999999999998</v>
      </c>
      <c r="M73">
        <v>0.65607990902935853</v>
      </c>
    </row>
    <row r="74" spans="1:13">
      <c r="A74" t="s">
        <v>26</v>
      </c>
      <c r="B74" t="s">
        <v>17</v>
      </c>
      <c r="C74" s="3">
        <v>1</v>
      </c>
      <c r="D74">
        <v>0.79760000000000009</v>
      </c>
      <c r="E74">
        <v>0.72724993259180337</v>
      </c>
      <c r="F74">
        <v>0.78</v>
      </c>
      <c r="G74">
        <v>0.6497106549795717</v>
      </c>
      <c r="H74">
        <v>0.81399999999999995</v>
      </c>
      <c r="I74">
        <v>0.83874295372515917</v>
      </c>
      <c r="J74">
        <v>0.78200000000000003</v>
      </c>
      <c r="K74">
        <v>0.69507721101399511</v>
      </c>
      <c r="L74">
        <v>0.81200000000000006</v>
      </c>
      <c r="M74">
        <v>0.75377933634445071</v>
      </c>
    </row>
    <row r="75" spans="1:13">
      <c r="A75" t="s">
        <v>26</v>
      </c>
      <c r="B75" t="s">
        <v>18</v>
      </c>
      <c r="C75" s="3">
        <v>0.3</v>
      </c>
      <c r="D75">
        <v>0.84199999999999997</v>
      </c>
      <c r="E75">
        <v>0.5881542790506501</v>
      </c>
      <c r="F75">
        <v>0.82</v>
      </c>
      <c r="G75">
        <v>0.5155023600673303</v>
      </c>
      <c r="H75">
        <v>0.85199999999999998</v>
      </c>
      <c r="I75">
        <v>0.66302144853398204</v>
      </c>
      <c r="J75">
        <v>0.83599999999999997</v>
      </c>
      <c r="K75">
        <v>0.55080498565803282</v>
      </c>
      <c r="L75">
        <v>0.85199999999999998</v>
      </c>
      <c r="M75">
        <v>0.63081994868116453</v>
      </c>
    </row>
    <row r="76" spans="1:13">
      <c r="A76" t="s">
        <v>26</v>
      </c>
      <c r="B76" t="s">
        <v>18</v>
      </c>
      <c r="C76" s="3">
        <v>0.5</v>
      </c>
      <c r="D76">
        <v>0.85</v>
      </c>
      <c r="E76">
        <v>0.58203075058991094</v>
      </c>
      <c r="F76">
        <v>0.83399999999999996</v>
      </c>
      <c r="G76">
        <v>0.48158917215187103</v>
      </c>
      <c r="H76">
        <v>0.86799999999999999</v>
      </c>
      <c r="I76">
        <v>0.65993947465904057</v>
      </c>
      <c r="J76">
        <v>0.83799999999999997</v>
      </c>
      <c r="K76">
        <v>0.5594940260052681</v>
      </c>
      <c r="L76">
        <v>0.86399999999999999</v>
      </c>
      <c r="M76">
        <v>0.62458453961880878</v>
      </c>
    </row>
    <row r="77" spans="1:13">
      <c r="A77" t="s">
        <v>26</v>
      </c>
      <c r="B77" t="s">
        <v>18</v>
      </c>
      <c r="C77" s="3">
        <v>1</v>
      </c>
      <c r="D77">
        <v>0.8408000000000001</v>
      </c>
      <c r="E77">
        <v>0.61163869236188473</v>
      </c>
      <c r="F77">
        <v>0.80800000000000005</v>
      </c>
      <c r="G77">
        <v>0.49017184530384839</v>
      </c>
      <c r="H77">
        <v>0.872</v>
      </c>
      <c r="I77">
        <v>0.6977713469095761</v>
      </c>
      <c r="J77">
        <v>0.83799999999999997</v>
      </c>
      <c r="K77">
        <v>0.6079270503250882</v>
      </c>
      <c r="L77">
        <v>0.84399999999999997</v>
      </c>
      <c r="M77">
        <v>0.63191858376376331</v>
      </c>
    </row>
  </sheetData>
  <autoFilter ref="A1:M77" xr:uid="{00000000-0001-0000-0000-000000000000}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E2FB-79F2-4F19-82EB-8D19F602150E}">
  <sheetPr filterMode="1"/>
  <dimension ref="A1:Z103"/>
  <sheetViews>
    <sheetView workbookViewId="0">
      <selection activeCell="D52" sqref="D52"/>
    </sheetView>
  </sheetViews>
  <sheetFormatPr defaultRowHeight="14.4"/>
  <cols>
    <col min="1" max="1" width="8.88671875" customWidth="1"/>
    <col min="17" max="22" width="9.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>
      <c r="A2" t="s">
        <v>11</v>
      </c>
      <c r="C2" t="s">
        <v>12</v>
      </c>
      <c r="D2">
        <v>0.84040000000000004</v>
      </c>
      <c r="E2">
        <v>0.60048052869969981</v>
      </c>
      <c r="F2">
        <v>0.82399999999999995</v>
      </c>
      <c r="G2">
        <v>0.4848802974447608</v>
      </c>
      <c r="H2">
        <v>0.86799999999999999</v>
      </c>
      <c r="I2">
        <v>0.6581979317124933</v>
      </c>
      <c r="J2">
        <v>0.83</v>
      </c>
      <c r="K2">
        <v>0.60202189697884023</v>
      </c>
      <c r="L2">
        <v>0.84199999999999997</v>
      </c>
      <c r="M2">
        <v>0.6294792527332902</v>
      </c>
    </row>
    <row r="3" spans="1:13" hidden="1">
      <c r="A3" t="s">
        <v>11</v>
      </c>
      <c r="C3" t="s">
        <v>13</v>
      </c>
      <c r="D3">
        <v>0.84079999999999999</v>
      </c>
      <c r="E3">
        <v>0.60306142182234912</v>
      </c>
      <c r="F3">
        <v>0.81599999999999995</v>
      </c>
      <c r="G3">
        <v>0.51828173676040024</v>
      </c>
      <c r="H3">
        <v>0.85799999999999998</v>
      </c>
      <c r="I3">
        <v>0.65636251366959186</v>
      </c>
      <c r="J3">
        <v>0.83399999999999996</v>
      </c>
      <c r="K3">
        <v>0.58710794558282942</v>
      </c>
      <c r="L3">
        <v>0.85199999999999998</v>
      </c>
      <c r="M3">
        <v>0.6508681426057592</v>
      </c>
    </row>
    <row r="4" spans="1:13" hidden="1">
      <c r="A4" t="s">
        <v>11</v>
      </c>
      <c r="C4" t="s">
        <v>14</v>
      </c>
      <c r="D4">
        <v>0.83119999999999994</v>
      </c>
      <c r="E4">
        <v>0.62312306359381187</v>
      </c>
      <c r="F4">
        <v>0.82</v>
      </c>
      <c r="G4">
        <v>0.58809934265445918</v>
      </c>
      <c r="H4">
        <v>0.85599999999999998</v>
      </c>
      <c r="I4">
        <v>0.65687407273799181</v>
      </c>
      <c r="J4">
        <v>0.82</v>
      </c>
      <c r="K4">
        <v>0.59109224751591682</v>
      </c>
      <c r="L4">
        <v>0.83599999999999997</v>
      </c>
      <c r="M4">
        <v>0.65087236489489442</v>
      </c>
    </row>
    <row r="5" spans="1:13">
      <c r="A5" t="s">
        <v>15</v>
      </c>
      <c r="B5" t="s">
        <v>16</v>
      </c>
      <c r="C5" t="s">
        <v>12</v>
      </c>
      <c r="D5">
        <v>0.84319999999999984</v>
      </c>
      <c r="E5">
        <v>0.58373157505702689</v>
      </c>
      <c r="F5">
        <v>0.82</v>
      </c>
      <c r="G5">
        <v>0.46064176643267268</v>
      </c>
      <c r="H5">
        <v>0.86799999999999999</v>
      </c>
      <c r="I5">
        <v>0.65948806435335428</v>
      </c>
      <c r="J5">
        <v>0.83199999999999996</v>
      </c>
      <c r="K5">
        <v>0.57522885549406055</v>
      </c>
      <c r="L5">
        <v>0.85799999999999998</v>
      </c>
      <c r="M5">
        <v>0.64169857744127512</v>
      </c>
    </row>
    <row r="6" spans="1:13">
      <c r="A6" t="s">
        <v>15</v>
      </c>
      <c r="B6" t="s">
        <v>16</v>
      </c>
      <c r="C6" t="s">
        <v>13</v>
      </c>
      <c r="D6">
        <v>0.85640000000000005</v>
      </c>
      <c r="E6">
        <v>0.56018650191545016</v>
      </c>
      <c r="F6">
        <v>0.84199999999999997</v>
      </c>
      <c r="G6">
        <v>0.4476380362175405</v>
      </c>
      <c r="H6">
        <v>0.88</v>
      </c>
      <c r="I6">
        <v>0.61009231235948391</v>
      </c>
      <c r="J6">
        <v>0.84199999999999997</v>
      </c>
      <c r="K6">
        <v>0.5240137365180999</v>
      </c>
      <c r="L6">
        <v>0.86399999999999999</v>
      </c>
      <c r="M6">
        <v>0.6098279464058578</v>
      </c>
    </row>
    <row r="7" spans="1:13" hidden="1">
      <c r="A7" t="s">
        <v>15</v>
      </c>
      <c r="B7" t="s">
        <v>16</v>
      </c>
      <c r="C7" t="s">
        <v>14</v>
      </c>
      <c r="D7">
        <v>0.84559999999999991</v>
      </c>
      <c r="E7">
        <v>0.59900254757594662</v>
      </c>
      <c r="F7">
        <v>0.83199999999999996</v>
      </c>
      <c r="G7">
        <v>0.52278004115214571</v>
      </c>
      <c r="H7">
        <v>0.86399999999999999</v>
      </c>
      <c r="I7">
        <v>0.65827639700364671</v>
      </c>
      <c r="J7">
        <v>0.83599999999999997</v>
      </c>
      <c r="K7">
        <v>0.58827273990027606</v>
      </c>
      <c r="L7">
        <v>0.85399999999999998</v>
      </c>
      <c r="M7">
        <v>0.63378462560649496</v>
      </c>
    </row>
    <row r="8" spans="1:13" hidden="1">
      <c r="A8" t="s">
        <v>15</v>
      </c>
      <c r="B8" t="s">
        <v>17</v>
      </c>
      <c r="C8" t="s">
        <v>12</v>
      </c>
      <c r="D8">
        <v>0.84079999999999999</v>
      </c>
      <c r="E8">
        <v>0.59392663335820539</v>
      </c>
      <c r="F8">
        <v>0.81799999999999995</v>
      </c>
      <c r="G8">
        <v>0.47044689580798149</v>
      </c>
      <c r="H8">
        <v>0.874</v>
      </c>
      <c r="I8">
        <v>0.65550485897620092</v>
      </c>
      <c r="J8">
        <v>0.82599999999999996</v>
      </c>
      <c r="K8">
        <v>0.57250975904753432</v>
      </c>
      <c r="L8">
        <v>0.85399999999999998</v>
      </c>
      <c r="M8">
        <v>0.6516507058404386</v>
      </c>
    </row>
    <row r="9" spans="1:13" hidden="1">
      <c r="A9" t="s">
        <v>15</v>
      </c>
      <c r="B9" t="s">
        <v>17</v>
      </c>
      <c r="C9" t="s">
        <v>13</v>
      </c>
      <c r="D9">
        <v>0.84959999999999991</v>
      </c>
      <c r="E9">
        <v>0.55974994098796738</v>
      </c>
      <c r="F9">
        <v>0.82799999999999996</v>
      </c>
      <c r="G9">
        <v>0.45790130482055252</v>
      </c>
      <c r="H9">
        <v>0.878</v>
      </c>
      <c r="I9">
        <v>0.61999336256849347</v>
      </c>
      <c r="J9">
        <v>0.83399999999999996</v>
      </c>
      <c r="K9">
        <v>0.51481474374304526</v>
      </c>
      <c r="L9">
        <v>0.87</v>
      </c>
      <c r="M9">
        <v>0.61491556093096733</v>
      </c>
    </row>
    <row r="10" spans="1:13" hidden="1">
      <c r="A10" t="s">
        <v>15</v>
      </c>
      <c r="B10" t="s">
        <v>17</v>
      </c>
      <c r="C10" t="s">
        <v>14</v>
      </c>
      <c r="D10">
        <v>0.83360000000000001</v>
      </c>
      <c r="E10">
        <v>0.63830627540737628</v>
      </c>
      <c r="F10">
        <v>0.81799999999999995</v>
      </c>
      <c r="G10">
        <v>0.56993983883876354</v>
      </c>
      <c r="H10">
        <v>0.85399999999999998</v>
      </c>
      <c r="I10">
        <v>0.71193787427182542</v>
      </c>
      <c r="J10">
        <v>0.81799999999999995</v>
      </c>
      <c r="K10">
        <v>0.62162897153757513</v>
      </c>
      <c r="L10">
        <v>0.84</v>
      </c>
      <c r="M10">
        <v>0.65046641218941659</v>
      </c>
    </row>
    <row r="11" spans="1:13" hidden="1">
      <c r="A11" t="s">
        <v>15</v>
      </c>
      <c r="B11" t="s">
        <v>18</v>
      </c>
      <c r="C11" t="s">
        <v>12</v>
      </c>
      <c r="D11">
        <v>0.8448</v>
      </c>
      <c r="E11">
        <v>0.57612447723513471</v>
      </c>
      <c r="F11">
        <v>0.83</v>
      </c>
      <c r="G11">
        <v>0.50475710001774132</v>
      </c>
      <c r="H11">
        <v>0.85399999999999998</v>
      </c>
      <c r="I11">
        <v>0.62739085301291198</v>
      </c>
      <c r="J11">
        <v>0.84</v>
      </c>
      <c r="K11">
        <v>0.560076258785557</v>
      </c>
      <c r="L11">
        <v>0.85399999999999998</v>
      </c>
      <c r="M11">
        <v>0.62408659746870399</v>
      </c>
    </row>
    <row r="12" spans="1:13" hidden="1">
      <c r="A12" t="s">
        <v>15</v>
      </c>
      <c r="B12" t="s">
        <v>18</v>
      </c>
      <c r="C12" t="s">
        <v>13</v>
      </c>
      <c r="D12">
        <v>0.85640000000000005</v>
      </c>
      <c r="E12">
        <v>0.56384389120212286</v>
      </c>
      <c r="F12">
        <v>0.83399999999999996</v>
      </c>
      <c r="G12">
        <v>0.45744246093090618</v>
      </c>
      <c r="H12">
        <v>0.878</v>
      </c>
      <c r="I12">
        <v>0.65466726743034087</v>
      </c>
      <c r="J12">
        <v>0.85199999999999998</v>
      </c>
      <c r="K12">
        <v>0.55075599950214382</v>
      </c>
      <c r="L12">
        <v>0.86199999999999999</v>
      </c>
      <c r="M12">
        <v>0.58429740136489272</v>
      </c>
    </row>
    <row r="13" spans="1:13" hidden="1">
      <c r="A13" t="s">
        <v>15</v>
      </c>
      <c r="B13" t="s">
        <v>18</v>
      </c>
      <c r="C13" t="s">
        <v>14</v>
      </c>
      <c r="D13">
        <v>0.84199999999999997</v>
      </c>
      <c r="E13">
        <v>0.59672534271267064</v>
      </c>
      <c r="F13">
        <v>0.82399999999999995</v>
      </c>
      <c r="G13">
        <v>0.5164490279275924</v>
      </c>
      <c r="H13">
        <v>0.86199999999999999</v>
      </c>
      <c r="I13">
        <v>0.65308230931441358</v>
      </c>
      <c r="J13">
        <v>0.83799999999999997</v>
      </c>
      <c r="K13">
        <v>0.55906591191887856</v>
      </c>
      <c r="L13">
        <v>0.84599999999999997</v>
      </c>
      <c r="M13">
        <v>0.64615969720762223</v>
      </c>
    </row>
    <row r="14" spans="1:13">
      <c r="A14" t="s">
        <v>19</v>
      </c>
      <c r="B14" t="s">
        <v>16</v>
      </c>
      <c r="C14" t="s">
        <v>12</v>
      </c>
      <c r="D14">
        <v>0.85160000000000002</v>
      </c>
      <c r="E14">
        <v>0.56167377334204505</v>
      </c>
      <c r="F14">
        <v>0.80800000000000005</v>
      </c>
      <c r="G14">
        <v>0.46058063331292942</v>
      </c>
      <c r="H14">
        <v>0.88</v>
      </c>
      <c r="I14">
        <v>0.61607748581445776</v>
      </c>
      <c r="J14">
        <v>0.84799999999999998</v>
      </c>
      <c r="K14">
        <v>0.56298034579958767</v>
      </c>
      <c r="L14">
        <v>0.86399999999999999</v>
      </c>
      <c r="M14">
        <v>0.59234482457395643</v>
      </c>
    </row>
    <row r="15" spans="1:13">
      <c r="A15" t="s">
        <v>19</v>
      </c>
      <c r="B15" t="s">
        <v>16</v>
      </c>
      <c r="C15" t="s">
        <v>13</v>
      </c>
      <c r="D15">
        <v>0.84719999999999995</v>
      </c>
      <c r="E15">
        <v>0.57019007536910071</v>
      </c>
      <c r="F15">
        <v>0.82</v>
      </c>
      <c r="G15">
        <v>0.4964751957450062</v>
      </c>
      <c r="H15">
        <v>0.876</v>
      </c>
      <c r="I15">
        <v>0.67388539901003242</v>
      </c>
      <c r="J15">
        <v>0.84599999999999997</v>
      </c>
      <c r="K15">
        <v>0.54271759595030744</v>
      </c>
      <c r="L15">
        <v>0.84799999999999998</v>
      </c>
      <c r="M15">
        <v>0.57338218356017023</v>
      </c>
    </row>
    <row r="16" spans="1:13" hidden="1">
      <c r="A16" t="s">
        <v>19</v>
      </c>
      <c r="B16" t="s">
        <v>16</v>
      </c>
      <c r="C16" t="s">
        <v>14</v>
      </c>
      <c r="D16">
        <v>0.83160000000000012</v>
      </c>
      <c r="E16">
        <v>0.64123608911759222</v>
      </c>
      <c r="F16">
        <v>0.80800000000000005</v>
      </c>
      <c r="G16">
        <v>0.60061274282634258</v>
      </c>
      <c r="H16">
        <v>0.84799999999999998</v>
      </c>
      <c r="I16">
        <v>0.72489751534885727</v>
      </c>
      <c r="J16">
        <v>0.82199999999999995</v>
      </c>
      <c r="K16">
        <v>0.60580561810638756</v>
      </c>
      <c r="L16">
        <v>0.84199999999999997</v>
      </c>
      <c r="M16">
        <v>0.64308325946331024</v>
      </c>
    </row>
    <row r="17" spans="1:13" hidden="1">
      <c r="A17" t="s">
        <v>19</v>
      </c>
      <c r="B17" t="s">
        <v>17</v>
      </c>
      <c r="C17" t="s">
        <v>12</v>
      </c>
      <c r="D17">
        <v>0.85799999999999998</v>
      </c>
      <c r="E17">
        <v>0.54635718055169491</v>
      </c>
      <c r="F17">
        <v>0.83399999999999996</v>
      </c>
      <c r="G17">
        <v>0.4498490592231974</v>
      </c>
      <c r="H17">
        <v>0.88</v>
      </c>
      <c r="I17">
        <v>0.60720792742722551</v>
      </c>
      <c r="J17">
        <v>0.85399999999999998</v>
      </c>
      <c r="K17">
        <v>0.54424315388314426</v>
      </c>
      <c r="L17">
        <v>0.86199999999999999</v>
      </c>
      <c r="M17">
        <v>0.57986204613689551</v>
      </c>
    </row>
    <row r="18" spans="1:13" hidden="1">
      <c r="A18" t="s">
        <v>19</v>
      </c>
      <c r="B18" t="s">
        <v>17</v>
      </c>
      <c r="C18" t="s">
        <v>13</v>
      </c>
      <c r="D18">
        <v>0.85239999999999994</v>
      </c>
      <c r="E18">
        <v>0.55504020886073702</v>
      </c>
      <c r="F18">
        <v>0.84399999999999997</v>
      </c>
      <c r="G18">
        <v>0.411010856856592</v>
      </c>
      <c r="H18">
        <v>0.878</v>
      </c>
      <c r="I18">
        <v>0.61643790894231643</v>
      </c>
      <c r="J18">
        <v>0.84599999999999997</v>
      </c>
      <c r="K18">
        <v>0.57160307576123159</v>
      </c>
      <c r="L18">
        <v>0.84799999999999998</v>
      </c>
      <c r="M18">
        <v>0.60415987996384501</v>
      </c>
    </row>
    <row r="19" spans="1:13" hidden="1">
      <c r="A19" t="s">
        <v>19</v>
      </c>
      <c r="B19" t="s">
        <v>17</v>
      </c>
      <c r="C19" t="s">
        <v>14</v>
      </c>
      <c r="D19">
        <v>0.79359999999999997</v>
      </c>
      <c r="E19">
        <v>0.74459320098212634</v>
      </c>
      <c r="F19">
        <v>0.78400000000000003</v>
      </c>
      <c r="G19">
        <v>0.65720156440511346</v>
      </c>
      <c r="H19">
        <v>0.8</v>
      </c>
      <c r="I19">
        <v>0.81087750058213715</v>
      </c>
      <c r="J19">
        <v>0.79200000000000004</v>
      </c>
      <c r="K19">
        <v>0.73480635209671163</v>
      </c>
      <c r="L19">
        <v>0.79600000000000004</v>
      </c>
      <c r="M19">
        <v>0.76268466003239155</v>
      </c>
    </row>
    <row r="20" spans="1:13" hidden="1">
      <c r="A20" t="s">
        <v>19</v>
      </c>
      <c r="B20" t="s">
        <v>18</v>
      </c>
      <c r="C20" t="s">
        <v>12</v>
      </c>
      <c r="D20">
        <v>0.8468</v>
      </c>
      <c r="E20">
        <v>0.60459197536547438</v>
      </c>
      <c r="F20">
        <v>0.83</v>
      </c>
      <c r="G20">
        <v>0.48091968020889908</v>
      </c>
      <c r="H20">
        <v>0.86799999999999999</v>
      </c>
      <c r="I20">
        <v>0.68651279966434231</v>
      </c>
      <c r="J20">
        <v>0.83399999999999996</v>
      </c>
      <c r="K20">
        <v>0.53236224525608122</v>
      </c>
      <c r="L20">
        <v>0.86599999999999999</v>
      </c>
      <c r="M20">
        <v>0.66888627054868266</v>
      </c>
    </row>
    <row r="21" spans="1:13" hidden="1">
      <c r="A21" t="s">
        <v>19</v>
      </c>
      <c r="B21" t="s">
        <v>18</v>
      </c>
      <c r="C21" t="s">
        <v>13</v>
      </c>
      <c r="D21">
        <v>0.85359999999999991</v>
      </c>
      <c r="E21">
        <v>0.552746950997971</v>
      </c>
      <c r="F21">
        <v>0.84</v>
      </c>
      <c r="G21">
        <v>0.4614758649840951</v>
      </c>
      <c r="H21">
        <v>0.86599999999999999</v>
      </c>
      <c r="I21">
        <v>0.64121163869276643</v>
      </c>
      <c r="J21">
        <v>0.84199999999999997</v>
      </c>
      <c r="K21">
        <v>0.50900372385513037</v>
      </c>
      <c r="L21">
        <v>0.86199999999999999</v>
      </c>
      <c r="M21">
        <v>0.59980762033956125</v>
      </c>
    </row>
    <row r="22" spans="1:13" hidden="1">
      <c r="A22" t="s">
        <v>19</v>
      </c>
      <c r="B22" t="s">
        <v>18</v>
      </c>
      <c r="C22" t="s">
        <v>14</v>
      </c>
      <c r="D22">
        <v>0.83200000000000007</v>
      </c>
      <c r="E22">
        <v>0.63636120316368761</v>
      </c>
      <c r="F22">
        <v>0.81799999999999995</v>
      </c>
      <c r="G22">
        <v>0.56402256374713033</v>
      </c>
      <c r="H22">
        <v>0.84599999999999997</v>
      </c>
      <c r="I22">
        <v>0.71994530968368053</v>
      </c>
      <c r="J22">
        <v>0.82</v>
      </c>
      <c r="K22">
        <v>0.60854591710813111</v>
      </c>
      <c r="L22">
        <v>0.84199999999999997</v>
      </c>
      <c r="M22">
        <v>0.64935689776029903</v>
      </c>
    </row>
    <row r="23" spans="1:13" hidden="1">
      <c r="A23" t="s">
        <v>20</v>
      </c>
      <c r="D23">
        <v>0.83879999999999999</v>
      </c>
      <c r="E23">
        <v>0.60308993797298172</v>
      </c>
      <c r="F23">
        <v>0.82199999999999995</v>
      </c>
      <c r="G23">
        <v>0.49516391893848782</v>
      </c>
      <c r="H23">
        <v>0.87</v>
      </c>
      <c r="I23">
        <v>0.69636321242433041</v>
      </c>
      <c r="J23">
        <v>0.82599999999999996</v>
      </c>
      <c r="K23">
        <v>0.56971264015010092</v>
      </c>
      <c r="L23">
        <v>0.84199999999999997</v>
      </c>
      <c r="M23">
        <v>0.63582391734234989</v>
      </c>
    </row>
    <row r="24" spans="1:13">
      <c r="A24" t="s">
        <v>21</v>
      </c>
      <c r="B24" t="s">
        <v>16</v>
      </c>
      <c r="C24" t="s">
        <v>12</v>
      </c>
      <c r="D24">
        <v>0.84919999999999995</v>
      </c>
      <c r="E24">
        <v>0.58778507169918159</v>
      </c>
      <c r="F24">
        <v>0.82599999999999996</v>
      </c>
      <c r="G24">
        <v>0.4921507784165442</v>
      </c>
      <c r="H24">
        <v>0.86399999999999999</v>
      </c>
      <c r="I24">
        <v>0.64417918652179651</v>
      </c>
      <c r="J24">
        <v>0.84199999999999997</v>
      </c>
      <c r="K24">
        <v>0.57279483019374311</v>
      </c>
      <c r="L24">
        <v>0.86</v>
      </c>
      <c r="M24">
        <v>0.63525804184610024</v>
      </c>
    </row>
    <row r="25" spans="1:13">
      <c r="A25" t="s">
        <v>21</v>
      </c>
      <c r="B25" t="s">
        <v>16</v>
      </c>
      <c r="C25" t="s">
        <v>13</v>
      </c>
      <c r="D25">
        <v>0.85199999999999998</v>
      </c>
      <c r="E25">
        <v>0.53190825007368403</v>
      </c>
      <c r="F25">
        <v>0.83399999999999996</v>
      </c>
      <c r="G25">
        <v>0.47941733791958541</v>
      </c>
      <c r="H25">
        <v>0.86799999999999999</v>
      </c>
      <c r="I25">
        <v>0.57557963709587057</v>
      </c>
      <c r="J25">
        <v>0.84799999999999998</v>
      </c>
      <c r="K25">
        <v>0.50526882789563388</v>
      </c>
      <c r="L25">
        <v>0.86</v>
      </c>
      <c r="M25">
        <v>0.56699575297534466</v>
      </c>
    </row>
    <row r="26" spans="1:13" hidden="1">
      <c r="A26" t="s">
        <v>21</v>
      </c>
      <c r="B26" t="s">
        <v>16</v>
      </c>
      <c r="C26" t="s">
        <v>14</v>
      </c>
      <c r="D26">
        <v>0.85239999999999994</v>
      </c>
      <c r="E26">
        <v>0.54110714913986158</v>
      </c>
      <c r="F26">
        <v>0.82199999999999995</v>
      </c>
      <c r="G26">
        <v>0.44851102773100138</v>
      </c>
      <c r="H26">
        <v>0.878</v>
      </c>
      <c r="I26">
        <v>0.62738584913313389</v>
      </c>
      <c r="J26">
        <v>0.83</v>
      </c>
      <c r="K26">
        <v>0.50426100159529597</v>
      </c>
      <c r="L26">
        <v>0.86799999999999999</v>
      </c>
      <c r="M26">
        <v>0.61891592542815488</v>
      </c>
    </row>
    <row r="27" spans="1:13" hidden="1">
      <c r="A27" t="s">
        <v>21</v>
      </c>
      <c r="B27" t="s">
        <v>17</v>
      </c>
      <c r="C27" t="s">
        <v>12</v>
      </c>
      <c r="D27">
        <v>0.84279999999999988</v>
      </c>
      <c r="E27">
        <v>0.59612807307566984</v>
      </c>
      <c r="F27">
        <v>0.81399999999999995</v>
      </c>
      <c r="G27">
        <v>0.48692881176248187</v>
      </c>
      <c r="H27">
        <v>0.86799999999999999</v>
      </c>
      <c r="I27">
        <v>0.68685312678280752</v>
      </c>
      <c r="J27">
        <v>0.83199999999999996</v>
      </c>
      <c r="K27">
        <v>0.56824476772453636</v>
      </c>
      <c r="L27">
        <v>0.85599999999999998</v>
      </c>
      <c r="M27">
        <v>0.65830548363737762</v>
      </c>
    </row>
    <row r="28" spans="1:13" hidden="1">
      <c r="A28" t="s">
        <v>21</v>
      </c>
      <c r="B28" t="s">
        <v>17</v>
      </c>
      <c r="C28" t="s">
        <v>13</v>
      </c>
      <c r="D28">
        <v>0.84800000000000009</v>
      </c>
      <c r="E28">
        <v>0.55458914364826339</v>
      </c>
      <c r="F28">
        <v>0.82799999999999996</v>
      </c>
      <c r="G28">
        <v>0.44761495757848019</v>
      </c>
      <c r="H28">
        <v>0.86799999999999999</v>
      </c>
      <c r="I28">
        <v>0.61981746135279536</v>
      </c>
      <c r="J28">
        <v>0.83799999999999997</v>
      </c>
      <c r="K28">
        <v>0.54273902298882604</v>
      </c>
      <c r="L28">
        <v>0.85799999999999998</v>
      </c>
      <c r="M28">
        <v>0.58229883118292491</v>
      </c>
    </row>
    <row r="29" spans="1:13" hidden="1">
      <c r="A29" t="s">
        <v>21</v>
      </c>
      <c r="B29" t="s">
        <v>17</v>
      </c>
      <c r="C29" t="s">
        <v>14</v>
      </c>
      <c r="D29">
        <v>0.84719999999999995</v>
      </c>
      <c r="E29">
        <v>0.56624076790394606</v>
      </c>
      <c r="F29">
        <v>0.82399999999999995</v>
      </c>
      <c r="G29">
        <v>0.43575795413926238</v>
      </c>
      <c r="H29">
        <v>0.876</v>
      </c>
      <c r="I29">
        <v>0.6531079055275768</v>
      </c>
      <c r="J29">
        <v>0.83599999999999997</v>
      </c>
      <c r="K29">
        <v>0.52778065611346392</v>
      </c>
      <c r="L29">
        <v>0.85799999999999998</v>
      </c>
      <c r="M29">
        <v>0.63661079378289287</v>
      </c>
    </row>
    <row r="30" spans="1:13" hidden="1">
      <c r="A30" t="s">
        <v>21</v>
      </c>
      <c r="B30" t="s">
        <v>18</v>
      </c>
      <c r="C30" t="s">
        <v>12</v>
      </c>
      <c r="D30">
        <v>0.84800000000000009</v>
      </c>
      <c r="E30">
        <v>0.5698525270538084</v>
      </c>
      <c r="F30">
        <v>0.82199999999999995</v>
      </c>
      <c r="G30">
        <v>0.5252149906300474</v>
      </c>
      <c r="H30">
        <v>0.874</v>
      </c>
      <c r="I30">
        <v>0.61753819743171334</v>
      </c>
      <c r="J30">
        <v>0.83799999999999997</v>
      </c>
      <c r="K30">
        <v>0.54453053779434413</v>
      </c>
      <c r="L30">
        <v>0.86199999999999999</v>
      </c>
      <c r="M30">
        <v>0.60735150071013777</v>
      </c>
    </row>
    <row r="31" spans="1:13" hidden="1">
      <c r="A31" t="s">
        <v>21</v>
      </c>
      <c r="B31" t="s">
        <v>18</v>
      </c>
      <c r="C31" t="s">
        <v>13</v>
      </c>
      <c r="D31">
        <v>0.84599999999999986</v>
      </c>
      <c r="E31">
        <v>0.57927972731995392</v>
      </c>
      <c r="F31">
        <v>0.83</v>
      </c>
      <c r="G31">
        <v>0.51492362609133124</v>
      </c>
      <c r="H31">
        <v>0.86</v>
      </c>
      <c r="I31">
        <v>0.61845259030815214</v>
      </c>
      <c r="J31">
        <v>0.84199999999999997</v>
      </c>
      <c r="K31">
        <v>0.57406065208488144</v>
      </c>
      <c r="L31">
        <v>0.85</v>
      </c>
      <c r="M31">
        <v>0.607768171466887</v>
      </c>
    </row>
    <row r="32" spans="1:13" hidden="1">
      <c r="A32" t="s">
        <v>21</v>
      </c>
      <c r="B32" t="s">
        <v>18</v>
      </c>
      <c r="C32" t="s">
        <v>14</v>
      </c>
      <c r="D32">
        <v>0.85160000000000002</v>
      </c>
      <c r="E32">
        <v>0.57052050579004576</v>
      </c>
      <c r="F32">
        <v>0.83399999999999996</v>
      </c>
      <c r="G32">
        <v>0.44204608770087361</v>
      </c>
      <c r="H32">
        <v>0.88200000000000001</v>
      </c>
      <c r="I32">
        <v>0.67000244394876063</v>
      </c>
      <c r="J32">
        <v>0.84199999999999997</v>
      </c>
      <c r="K32">
        <v>0.55370201735058799</v>
      </c>
      <c r="L32">
        <v>0.85399999999999998</v>
      </c>
      <c r="M32">
        <v>0.61804052174557</v>
      </c>
    </row>
    <row r="33" spans="1:13">
      <c r="A33" t="s">
        <v>22</v>
      </c>
      <c r="B33" t="s">
        <v>16</v>
      </c>
      <c r="C33" t="s">
        <v>12</v>
      </c>
      <c r="D33">
        <v>0.84719999999999995</v>
      </c>
      <c r="E33">
        <v>0.57892187510151416</v>
      </c>
      <c r="F33">
        <v>0.82799999999999996</v>
      </c>
      <c r="G33">
        <v>0.50750471849460155</v>
      </c>
      <c r="H33">
        <v>0.86</v>
      </c>
      <c r="I33">
        <v>0.63910725060850382</v>
      </c>
      <c r="J33">
        <v>0.83799999999999997</v>
      </c>
      <c r="K33">
        <v>0.55430162593256682</v>
      </c>
      <c r="L33">
        <v>0.85799999999999998</v>
      </c>
      <c r="M33">
        <v>0.63123197411186993</v>
      </c>
    </row>
    <row r="34" spans="1:13">
      <c r="A34" t="s">
        <v>22</v>
      </c>
      <c r="B34" t="s">
        <v>16</v>
      </c>
      <c r="C34" t="s">
        <v>13</v>
      </c>
      <c r="D34">
        <v>0.84919999999999995</v>
      </c>
      <c r="E34">
        <v>0.57700168735464108</v>
      </c>
      <c r="F34">
        <v>0.83</v>
      </c>
      <c r="G34">
        <v>0.45082462945720181</v>
      </c>
      <c r="H34">
        <v>0.878</v>
      </c>
      <c r="I34">
        <v>0.67459389008581638</v>
      </c>
      <c r="J34">
        <v>0.83599999999999997</v>
      </c>
      <c r="K34">
        <v>0.52960337640251964</v>
      </c>
      <c r="L34">
        <v>0.85599999999999998</v>
      </c>
      <c r="M34">
        <v>0.63316704807220958</v>
      </c>
    </row>
    <row r="35" spans="1:13" hidden="1">
      <c r="A35" t="s">
        <v>22</v>
      </c>
      <c r="B35" t="s">
        <v>16</v>
      </c>
      <c r="C35" t="s">
        <v>14</v>
      </c>
      <c r="D35">
        <v>0.81120000000000003</v>
      </c>
      <c r="E35">
        <v>0.72833513888799639</v>
      </c>
      <c r="F35">
        <v>0.79600000000000004</v>
      </c>
      <c r="G35">
        <v>0.59042078396305442</v>
      </c>
      <c r="H35">
        <v>0.84399999999999997</v>
      </c>
      <c r="I35">
        <v>0.81901789874427777</v>
      </c>
      <c r="J35">
        <v>0.79600000000000004</v>
      </c>
      <c r="K35">
        <v>0.68406627373769879</v>
      </c>
      <c r="L35">
        <v>0.81399999999999995</v>
      </c>
      <c r="M35">
        <v>0.78525749710388482</v>
      </c>
    </row>
    <row r="36" spans="1:13" hidden="1">
      <c r="A36" t="s">
        <v>22</v>
      </c>
      <c r="B36" t="s">
        <v>17</v>
      </c>
      <c r="C36" t="s">
        <v>12</v>
      </c>
      <c r="D36">
        <v>0.85</v>
      </c>
      <c r="E36">
        <v>0.57366114587639461</v>
      </c>
      <c r="F36">
        <v>0.84199999999999997</v>
      </c>
      <c r="G36">
        <v>0.50952524598687887</v>
      </c>
      <c r="H36">
        <v>0.86</v>
      </c>
      <c r="I36">
        <v>0.62279337621293962</v>
      </c>
      <c r="J36">
        <v>0.84399999999999997</v>
      </c>
      <c r="K36">
        <v>0.55023947247536853</v>
      </c>
      <c r="L36">
        <v>0.85399999999999998</v>
      </c>
      <c r="M36">
        <v>0.60717236189520918</v>
      </c>
    </row>
    <row r="37" spans="1:13" hidden="1">
      <c r="A37" t="s">
        <v>22</v>
      </c>
      <c r="B37" t="s">
        <v>17</v>
      </c>
      <c r="C37" t="s">
        <v>13</v>
      </c>
      <c r="D37">
        <v>0.84000000000000008</v>
      </c>
      <c r="E37">
        <v>0.59240868233828226</v>
      </c>
      <c r="F37">
        <v>0.80200000000000005</v>
      </c>
      <c r="G37">
        <v>0.42588874557986861</v>
      </c>
      <c r="H37">
        <v>0.88400000000000001</v>
      </c>
      <c r="I37">
        <v>0.7096140736794041</v>
      </c>
      <c r="J37">
        <v>0.82799999999999996</v>
      </c>
      <c r="K37">
        <v>0.58627811644691974</v>
      </c>
      <c r="L37">
        <v>0.85</v>
      </c>
      <c r="M37">
        <v>0.64355485793203115</v>
      </c>
    </row>
    <row r="38" spans="1:13" hidden="1">
      <c r="A38" t="s">
        <v>22</v>
      </c>
      <c r="B38" t="s">
        <v>17</v>
      </c>
      <c r="C38" t="s">
        <v>14</v>
      </c>
      <c r="D38">
        <v>0.82599999999999996</v>
      </c>
      <c r="E38">
        <v>0.65078496669593733</v>
      </c>
      <c r="F38">
        <v>0.80400000000000005</v>
      </c>
      <c r="G38">
        <v>0.52871032408438623</v>
      </c>
      <c r="H38">
        <v>0.85199999999999998</v>
      </c>
      <c r="I38">
        <v>0.74880182187189348</v>
      </c>
      <c r="J38">
        <v>0.81599999999999995</v>
      </c>
      <c r="K38">
        <v>0.62182207906153053</v>
      </c>
      <c r="L38">
        <v>0.83599999999999997</v>
      </c>
      <c r="M38">
        <v>0.70540527952834964</v>
      </c>
    </row>
    <row r="39" spans="1:13" hidden="1">
      <c r="A39" t="s">
        <v>22</v>
      </c>
      <c r="B39" t="s">
        <v>18</v>
      </c>
      <c r="C39" t="s">
        <v>12</v>
      </c>
      <c r="D39">
        <v>0.84559999999999991</v>
      </c>
      <c r="E39">
        <v>0.58581106259371152</v>
      </c>
      <c r="F39">
        <v>0.83199999999999996</v>
      </c>
      <c r="G39">
        <v>0.51696540089324117</v>
      </c>
      <c r="H39">
        <v>0.87</v>
      </c>
      <c r="I39">
        <v>0.63402239652350545</v>
      </c>
      <c r="J39">
        <v>0.83399999999999996</v>
      </c>
      <c r="K39">
        <v>0.56261980917770416</v>
      </c>
      <c r="L39">
        <v>0.85199999999999998</v>
      </c>
      <c r="M39">
        <v>0.61220575543120503</v>
      </c>
    </row>
    <row r="40" spans="1:13" hidden="1">
      <c r="A40" t="s">
        <v>22</v>
      </c>
      <c r="B40" t="s">
        <v>18</v>
      </c>
      <c r="C40" t="s">
        <v>13</v>
      </c>
      <c r="D40">
        <v>0.84840000000000004</v>
      </c>
      <c r="E40">
        <v>0.58205097560712604</v>
      </c>
      <c r="F40">
        <v>0.83199999999999996</v>
      </c>
      <c r="G40">
        <v>0.497130420175381</v>
      </c>
      <c r="H40">
        <v>0.876</v>
      </c>
      <c r="I40">
        <v>0.64558300554926973</v>
      </c>
      <c r="J40">
        <v>0.83399999999999996</v>
      </c>
      <c r="K40">
        <v>0.5682302670320496</v>
      </c>
      <c r="L40">
        <v>0.85399999999999998</v>
      </c>
      <c r="M40">
        <v>0.60275676392484456</v>
      </c>
    </row>
    <row r="41" spans="1:13" hidden="1">
      <c r="A41" t="s">
        <v>22</v>
      </c>
      <c r="B41" t="s">
        <v>18</v>
      </c>
      <c r="C41" t="s">
        <v>14</v>
      </c>
      <c r="D41">
        <v>0.85120000000000007</v>
      </c>
      <c r="E41">
        <v>0.58940457866410723</v>
      </c>
      <c r="F41">
        <v>0.82199999999999995</v>
      </c>
      <c r="G41">
        <v>0.43428999115712941</v>
      </c>
      <c r="H41">
        <v>0.88400000000000001</v>
      </c>
      <c r="I41">
        <v>0.696913399733603</v>
      </c>
      <c r="J41">
        <v>0.84599999999999997</v>
      </c>
      <c r="K41">
        <v>0.58978324811323546</v>
      </c>
      <c r="L41">
        <v>0.85599999999999998</v>
      </c>
      <c r="M41">
        <v>0.61633043340407312</v>
      </c>
    </row>
    <row r="42" spans="1:13">
      <c r="A42" t="s">
        <v>23</v>
      </c>
      <c r="B42" t="s">
        <v>16</v>
      </c>
      <c r="C42" t="s">
        <v>12</v>
      </c>
      <c r="D42">
        <v>0.84519999999999995</v>
      </c>
      <c r="E42">
        <v>0.58857193985386402</v>
      </c>
      <c r="F42">
        <v>0.83</v>
      </c>
      <c r="G42">
        <v>0.50411616615019739</v>
      </c>
      <c r="H42">
        <v>0.876</v>
      </c>
      <c r="I42">
        <v>0.64498021814142703</v>
      </c>
      <c r="J42">
        <v>0.83199999999999996</v>
      </c>
      <c r="K42">
        <v>0.56145018071401864</v>
      </c>
      <c r="L42">
        <v>0.84399999999999997</v>
      </c>
      <c r="M42">
        <v>0.62510978712089127</v>
      </c>
    </row>
    <row r="43" spans="1:13">
      <c r="A43" t="s">
        <v>23</v>
      </c>
      <c r="B43" t="s">
        <v>16</v>
      </c>
      <c r="C43" t="s">
        <v>13</v>
      </c>
      <c r="D43">
        <v>0.85039999999999993</v>
      </c>
      <c r="E43">
        <v>0.57138100280280923</v>
      </c>
      <c r="F43">
        <v>0.82599999999999996</v>
      </c>
      <c r="G43">
        <v>0.46498649731802288</v>
      </c>
      <c r="H43">
        <v>0.878</v>
      </c>
      <c r="I43">
        <v>0.63776239895378239</v>
      </c>
      <c r="J43">
        <v>0.84</v>
      </c>
      <c r="K43">
        <v>0.56071178743150085</v>
      </c>
      <c r="L43">
        <v>0.86</v>
      </c>
      <c r="M43">
        <v>0.63142339955084026</v>
      </c>
    </row>
    <row r="44" spans="1:13" hidden="1">
      <c r="A44" t="s">
        <v>23</v>
      </c>
      <c r="B44" t="s">
        <v>16</v>
      </c>
      <c r="C44" t="s">
        <v>14</v>
      </c>
      <c r="D44">
        <v>0.84399999999999997</v>
      </c>
      <c r="E44">
        <v>0.57941531908363686</v>
      </c>
      <c r="F44">
        <v>0.82799999999999996</v>
      </c>
      <c r="G44">
        <v>0.45193340862169862</v>
      </c>
      <c r="H44">
        <v>0.876</v>
      </c>
      <c r="I44">
        <v>0.65724967952701263</v>
      </c>
      <c r="J44">
        <v>0.83599999999999997</v>
      </c>
      <c r="K44">
        <v>0.58920441741429386</v>
      </c>
      <c r="L44">
        <v>0.84399999999999997</v>
      </c>
      <c r="M44">
        <v>0.60673670447431505</v>
      </c>
    </row>
    <row r="45" spans="1:13" hidden="1">
      <c r="A45" t="s">
        <v>23</v>
      </c>
      <c r="B45" t="s">
        <v>17</v>
      </c>
      <c r="C45" t="s">
        <v>12</v>
      </c>
      <c r="D45">
        <v>0.84759999999999991</v>
      </c>
      <c r="E45">
        <v>0.58087151037179863</v>
      </c>
      <c r="F45">
        <v>0.82799999999999996</v>
      </c>
      <c r="G45">
        <v>0.51708292082184926</v>
      </c>
      <c r="H45">
        <v>0.86</v>
      </c>
      <c r="I45">
        <v>0.61424041306599975</v>
      </c>
      <c r="J45">
        <v>0.84599999999999997</v>
      </c>
      <c r="K45">
        <v>0.57904719060752541</v>
      </c>
      <c r="L45">
        <v>0.85599999999999998</v>
      </c>
      <c r="M45">
        <v>0.60736765392357484</v>
      </c>
    </row>
    <row r="46" spans="1:13" hidden="1">
      <c r="A46" t="s">
        <v>23</v>
      </c>
      <c r="B46" t="s">
        <v>17</v>
      </c>
      <c r="C46" t="s">
        <v>13</v>
      </c>
      <c r="D46">
        <v>0.84199999999999997</v>
      </c>
      <c r="E46">
        <v>0.59479232797602888</v>
      </c>
      <c r="F46">
        <v>0.81399999999999995</v>
      </c>
      <c r="G46">
        <v>0.5031574978493154</v>
      </c>
      <c r="H46">
        <v>0.86599999999999999</v>
      </c>
      <c r="I46">
        <v>0.68021153841255</v>
      </c>
      <c r="J46">
        <v>0.83199999999999996</v>
      </c>
      <c r="K46">
        <v>0.55874267756007612</v>
      </c>
      <c r="L46">
        <v>0.85399999999999998</v>
      </c>
      <c r="M46">
        <v>0.61771467141807079</v>
      </c>
    </row>
    <row r="47" spans="1:13" hidden="1">
      <c r="A47" t="s">
        <v>23</v>
      </c>
      <c r="B47" t="s">
        <v>17</v>
      </c>
      <c r="C47" t="s">
        <v>14</v>
      </c>
      <c r="D47">
        <v>0.84119999999999995</v>
      </c>
      <c r="E47">
        <v>0.58735144556703744</v>
      </c>
      <c r="F47">
        <v>0.82</v>
      </c>
      <c r="G47">
        <v>0.49885443516541272</v>
      </c>
      <c r="H47">
        <v>0.86199999999999999</v>
      </c>
      <c r="I47">
        <v>0.67229826708353357</v>
      </c>
      <c r="J47">
        <v>0.83199999999999996</v>
      </c>
      <c r="K47">
        <v>0.54626789723988622</v>
      </c>
      <c r="L47">
        <v>0.85199999999999998</v>
      </c>
      <c r="M47">
        <v>0.62122668874508236</v>
      </c>
    </row>
    <row r="48" spans="1:13" hidden="1">
      <c r="A48" t="s">
        <v>23</v>
      </c>
      <c r="B48" t="s">
        <v>18</v>
      </c>
      <c r="C48" t="s">
        <v>12</v>
      </c>
      <c r="D48">
        <v>0.84639999999999982</v>
      </c>
      <c r="E48">
        <v>0.57416435244958852</v>
      </c>
      <c r="F48">
        <v>0.83199999999999996</v>
      </c>
      <c r="G48">
        <v>0.46829272829927499</v>
      </c>
      <c r="H48">
        <v>0.85799999999999998</v>
      </c>
      <c r="I48">
        <v>0.64548278483562171</v>
      </c>
      <c r="J48">
        <v>0.84199999999999997</v>
      </c>
      <c r="K48">
        <v>0.55796826275764033</v>
      </c>
      <c r="L48">
        <v>0.85199999999999998</v>
      </c>
      <c r="M48">
        <v>0.61974507727427408</v>
      </c>
    </row>
    <row r="49" spans="1:13" hidden="1">
      <c r="A49" t="s">
        <v>23</v>
      </c>
      <c r="B49" t="s">
        <v>18</v>
      </c>
      <c r="C49" t="s">
        <v>13</v>
      </c>
      <c r="D49">
        <v>0.84279999999999988</v>
      </c>
      <c r="E49">
        <v>0.59069958529362343</v>
      </c>
      <c r="F49">
        <v>0.82599999999999996</v>
      </c>
      <c r="G49">
        <v>0.49890149710699921</v>
      </c>
      <c r="H49">
        <v>0.86199999999999999</v>
      </c>
      <c r="I49">
        <v>0.64618817047448829</v>
      </c>
      <c r="J49">
        <v>0.83199999999999996</v>
      </c>
      <c r="K49">
        <v>0.56235401071899105</v>
      </c>
      <c r="L49">
        <v>0.85</v>
      </c>
      <c r="M49">
        <v>0.63583382950673695</v>
      </c>
    </row>
    <row r="50" spans="1:13" hidden="1">
      <c r="A50" t="s">
        <v>23</v>
      </c>
      <c r="B50" t="s">
        <v>18</v>
      </c>
      <c r="C50" t="s">
        <v>14</v>
      </c>
      <c r="D50">
        <v>0.84639999999999982</v>
      </c>
      <c r="E50">
        <v>0.58858831576217197</v>
      </c>
      <c r="F50">
        <v>0.83799999999999997</v>
      </c>
      <c r="G50">
        <v>0.52651859435718507</v>
      </c>
      <c r="H50">
        <v>0.85599999999999998</v>
      </c>
      <c r="I50">
        <v>0.63859428384603234</v>
      </c>
      <c r="J50">
        <v>0.84199999999999997</v>
      </c>
      <c r="K50">
        <v>0.57534373155795038</v>
      </c>
      <c r="L50">
        <v>0.85</v>
      </c>
      <c r="M50">
        <v>0.61910855158930644</v>
      </c>
    </row>
    <row r="51" spans="1:13">
      <c r="A51" t="s">
        <v>24</v>
      </c>
      <c r="B51" t="s">
        <v>16</v>
      </c>
      <c r="C51" t="s">
        <v>12</v>
      </c>
      <c r="D51">
        <v>0.85120000000000007</v>
      </c>
      <c r="E51">
        <v>0.55714157320107915</v>
      </c>
      <c r="F51">
        <v>0.82599999999999996</v>
      </c>
      <c r="G51">
        <v>0.46683076838962728</v>
      </c>
      <c r="H51">
        <v>0.87</v>
      </c>
      <c r="I51">
        <v>0.59933123138034716</v>
      </c>
      <c r="J51">
        <v>0.85</v>
      </c>
      <c r="K51">
        <v>0.55128577383584343</v>
      </c>
      <c r="L51">
        <v>0.85799999999999998</v>
      </c>
      <c r="M51">
        <v>0.58520311815664172</v>
      </c>
    </row>
    <row r="52" spans="1:13">
      <c r="A52" t="s">
        <v>24</v>
      </c>
      <c r="B52" t="s">
        <v>16</v>
      </c>
      <c r="C52" t="s">
        <v>13</v>
      </c>
      <c r="D52">
        <v>0.83200000000000007</v>
      </c>
      <c r="E52">
        <v>0.60863386513665318</v>
      </c>
      <c r="F52">
        <v>0.81599999999999995</v>
      </c>
      <c r="G52">
        <v>0.50513149611651897</v>
      </c>
      <c r="H52">
        <v>0.85799999999999998</v>
      </c>
      <c r="I52">
        <v>0.67459774226881564</v>
      </c>
      <c r="J52">
        <v>0.81799999999999995</v>
      </c>
      <c r="K52">
        <v>0.59185702679678798</v>
      </c>
      <c r="L52">
        <v>0.84</v>
      </c>
      <c r="M52">
        <v>0.64563094056211412</v>
      </c>
    </row>
    <row r="53" spans="1:13" hidden="1">
      <c r="A53" t="s">
        <v>24</v>
      </c>
      <c r="B53" t="s">
        <v>16</v>
      </c>
      <c r="C53" t="s">
        <v>14</v>
      </c>
      <c r="D53">
        <v>0.84640000000000004</v>
      </c>
      <c r="E53">
        <v>0.57604424046730851</v>
      </c>
      <c r="F53">
        <v>0.82799999999999996</v>
      </c>
      <c r="G53">
        <v>0.50348800141364336</v>
      </c>
      <c r="H53">
        <v>0.86199999999999999</v>
      </c>
      <c r="I53">
        <v>0.62600334349554032</v>
      </c>
      <c r="J53">
        <v>0.84</v>
      </c>
      <c r="K53">
        <v>0.54982431757525774</v>
      </c>
      <c r="L53">
        <v>0.85199999999999998</v>
      </c>
      <c r="M53">
        <v>0.60172278736717999</v>
      </c>
    </row>
    <row r="54" spans="1:13" hidden="1">
      <c r="A54" t="s">
        <v>24</v>
      </c>
      <c r="B54" t="s">
        <v>17</v>
      </c>
      <c r="C54" t="s">
        <v>12</v>
      </c>
      <c r="D54">
        <v>0.83719999999999994</v>
      </c>
      <c r="E54">
        <v>0.61771416491828857</v>
      </c>
      <c r="F54">
        <v>0.82599999999999996</v>
      </c>
      <c r="G54">
        <v>0.52841685572639108</v>
      </c>
      <c r="H54">
        <v>0.85</v>
      </c>
      <c r="I54">
        <v>0.67356245644623414</v>
      </c>
      <c r="J54">
        <v>0.82799999999999996</v>
      </c>
      <c r="K54">
        <v>0.61536265013273805</v>
      </c>
      <c r="L54">
        <v>0.84199999999999997</v>
      </c>
      <c r="M54">
        <v>0.64142883580643684</v>
      </c>
    </row>
    <row r="55" spans="1:13" hidden="1">
      <c r="A55" t="s">
        <v>24</v>
      </c>
      <c r="B55" t="s">
        <v>17</v>
      </c>
      <c r="C55" t="s">
        <v>13</v>
      </c>
      <c r="D55">
        <v>0.84800000000000009</v>
      </c>
      <c r="E55">
        <v>0.57254078684673004</v>
      </c>
      <c r="F55">
        <v>0.84199999999999997</v>
      </c>
      <c r="G55">
        <v>0.45935398200526828</v>
      </c>
      <c r="H55">
        <v>0.86799999999999999</v>
      </c>
      <c r="I55">
        <v>0.65678260952699929</v>
      </c>
      <c r="J55">
        <v>0.84199999999999997</v>
      </c>
      <c r="K55">
        <v>0.56337891732437129</v>
      </c>
      <c r="L55">
        <v>0.84399999999999997</v>
      </c>
      <c r="M55">
        <v>0.59640901070088148</v>
      </c>
    </row>
    <row r="56" spans="1:13" hidden="1">
      <c r="A56" t="s">
        <v>24</v>
      </c>
      <c r="B56" t="s">
        <v>17</v>
      </c>
      <c r="C56" t="s">
        <v>14</v>
      </c>
      <c r="D56">
        <v>0.83679999999999988</v>
      </c>
      <c r="E56">
        <v>0.60101765062427148</v>
      </c>
      <c r="F56">
        <v>0.82</v>
      </c>
      <c r="G56">
        <v>0.55291451833909377</v>
      </c>
      <c r="H56">
        <v>0.85399999999999998</v>
      </c>
      <c r="I56">
        <v>0.64250048226676881</v>
      </c>
      <c r="J56">
        <v>0.83199999999999996</v>
      </c>
      <c r="K56">
        <v>0.59324806614313275</v>
      </c>
      <c r="L56">
        <v>0.84</v>
      </c>
      <c r="M56">
        <v>0.61405139986891299</v>
      </c>
    </row>
    <row r="57" spans="1:13" hidden="1">
      <c r="A57" t="s">
        <v>24</v>
      </c>
      <c r="B57" t="s">
        <v>18</v>
      </c>
      <c r="C57" t="s">
        <v>12</v>
      </c>
      <c r="D57">
        <v>0.84439999999999993</v>
      </c>
      <c r="E57">
        <v>0.61183050400868522</v>
      </c>
      <c r="F57">
        <v>0.81</v>
      </c>
      <c r="G57">
        <v>0.51851529930718243</v>
      </c>
      <c r="H57">
        <v>0.874</v>
      </c>
      <c r="I57">
        <v>0.67653262332896702</v>
      </c>
      <c r="J57">
        <v>0.82599999999999996</v>
      </c>
      <c r="K57">
        <v>0.54577609470288735</v>
      </c>
      <c r="L57">
        <v>0.86399999999999999</v>
      </c>
      <c r="M57">
        <v>0.66639864549506456</v>
      </c>
    </row>
    <row r="58" spans="1:13" hidden="1">
      <c r="A58" t="s">
        <v>24</v>
      </c>
      <c r="B58" t="s">
        <v>18</v>
      </c>
      <c r="C58" t="s">
        <v>13</v>
      </c>
      <c r="D58">
        <v>0.84040000000000004</v>
      </c>
      <c r="E58">
        <v>0.60518748926697297</v>
      </c>
      <c r="F58">
        <v>0.81799999999999995</v>
      </c>
      <c r="G58">
        <v>0.51172608160413802</v>
      </c>
      <c r="H58">
        <v>0.86</v>
      </c>
      <c r="I58">
        <v>0.63282097253249958</v>
      </c>
      <c r="J58">
        <v>0.83199999999999996</v>
      </c>
      <c r="K58">
        <v>0.61908658203901723</v>
      </c>
      <c r="L58">
        <v>0.84799999999999998</v>
      </c>
      <c r="M58">
        <v>0.63225504040019587</v>
      </c>
    </row>
    <row r="59" spans="1:13" hidden="1">
      <c r="A59" t="s">
        <v>24</v>
      </c>
      <c r="B59" t="s">
        <v>18</v>
      </c>
      <c r="C59" t="s">
        <v>14</v>
      </c>
      <c r="D59">
        <v>0.84239999999999993</v>
      </c>
      <c r="E59">
        <v>0.60034815276158038</v>
      </c>
      <c r="F59">
        <v>0.82</v>
      </c>
      <c r="G59">
        <v>0.5245733386836946</v>
      </c>
      <c r="H59">
        <v>0.86199999999999999</v>
      </c>
      <c r="I59">
        <v>0.6641591033549048</v>
      </c>
      <c r="J59">
        <v>0.82599999999999996</v>
      </c>
      <c r="K59">
        <v>0.55581442426773719</v>
      </c>
      <c r="L59">
        <v>0.85599999999999998</v>
      </c>
      <c r="M59">
        <v>0.64268218446522951</v>
      </c>
    </row>
    <row r="60" spans="1:13">
      <c r="A60" t="s">
        <v>25</v>
      </c>
      <c r="B60" t="s">
        <v>16</v>
      </c>
      <c r="C60" t="s">
        <v>12</v>
      </c>
      <c r="D60">
        <v>0.84559999999999991</v>
      </c>
      <c r="E60">
        <v>0.59735603698645723</v>
      </c>
      <c r="F60">
        <v>0.82199999999999995</v>
      </c>
      <c r="G60">
        <v>0.5171057297848165</v>
      </c>
      <c r="H60">
        <v>0.86199999999999999</v>
      </c>
      <c r="I60">
        <v>0.71337043511448428</v>
      </c>
      <c r="J60">
        <v>0.84</v>
      </c>
      <c r="K60">
        <v>0.54566905859974213</v>
      </c>
      <c r="L60">
        <v>0.85599999999999998</v>
      </c>
      <c r="M60">
        <v>0.61856870353221893</v>
      </c>
    </row>
    <row r="61" spans="1:13">
      <c r="A61" t="s">
        <v>25</v>
      </c>
      <c r="B61" t="s">
        <v>16</v>
      </c>
      <c r="C61" t="s">
        <v>13</v>
      </c>
      <c r="D61">
        <v>0.83840000000000003</v>
      </c>
      <c r="E61">
        <v>0.61055375457217453</v>
      </c>
      <c r="F61">
        <v>0.82</v>
      </c>
      <c r="G61">
        <v>0.52956380601972342</v>
      </c>
      <c r="H61">
        <v>0.86399999999999999</v>
      </c>
      <c r="I61">
        <v>0.66882831278780941</v>
      </c>
      <c r="J61">
        <v>0.82199999999999995</v>
      </c>
      <c r="K61">
        <v>0.5932772015221417</v>
      </c>
      <c r="L61">
        <v>0.85</v>
      </c>
      <c r="M61">
        <v>0.6484888386039529</v>
      </c>
    </row>
    <row r="62" spans="1:13" hidden="1">
      <c r="A62" t="s">
        <v>25</v>
      </c>
      <c r="B62" t="s">
        <v>16</v>
      </c>
      <c r="C62" t="s">
        <v>14</v>
      </c>
      <c r="D62">
        <v>0.81159999999999999</v>
      </c>
      <c r="E62">
        <v>0.71648221062496309</v>
      </c>
      <c r="F62">
        <v>0.79600000000000004</v>
      </c>
      <c r="G62">
        <v>0.66531001240946352</v>
      </c>
      <c r="H62">
        <v>0.83399999999999996</v>
      </c>
      <c r="I62">
        <v>0.76180701027624309</v>
      </c>
      <c r="J62">
        <v>0.79800000000000004</v>
      </c>
      <c r="K62">
        <v>0.66595364408567548</v>
      </c>
      <c r="L62">
        <v>0.81599999999999995</v>
      </c>
      <c r="M62">
        <v>0.74745931709185243</v>
      </c>
    </row>
    <row r="63" spans="1:13" hidden="1">
      <c r="A63" t="s">
        <v>25</v>
      </c>
      <c r="B63" t="s">
        <v>17</v>
      </c>
      <c r="C63" t="s">
        <v>12</v>
      </c>
      <c r="D63">
        <v>0.83839999999999981</v>
      </c>
      <c r="E63">
        <v>0.61310007357387808</v>
      </c>
      <c r="F63">
        <v>0.81799999999999995</v>
      </c>
      <c r="G63">
        <v>0.4648520540795289</v>
      </c>
      <c r="H63">
        <v>0.872</v>
      </c>
      <c r="I63">
        <v>0.67652555648237467</v>
      </c>
      <c r="J63">
        <v>0.82399999999999995</v>
      </c>
      <c r="K63">
        <v>0.59878404368646443</v>
      </c>
      <c r="L63">
        <v>0.84799999999999998</v>
      </c>
      <c r="M63">
        <v>0.66987612404045649</v>
      </c>
    </row>
    <row r="64" spans="1:13" hidden="1">
      <c r="A64" t="s">
        <v>25</v>
      </c>
      <c r="B64" t="s">
        <v>17</v>
      </c>
      <c r="C64" t="s">
        <v>13</v>
      </c>
      <c r="D64">
        <v>0.84120000000000006</v>
      </c>
      <c r="E64">
        <v>0.59418848536533919</v>
      </c>
      <c r="F64">
        <v>0.82399999999999995</v>
      </c>
      <c r="G64">
        <v>0.49048494349699467</v>
      </c>
      <c r="H64">
        <v>0.86799999999999999</v>
      </c>
      <c r="I64">
        <v>0.64957154622243252</v>
      </c>
      <c r="J64">
        <v>0.82599999999999996</v>
      </c>
      <c r="K64">
        <v>0.58041723177302629</v>
      </c>
      <c r="L64">
        <v>0.85599999999999998</v>
      </c>
      <c r="M64">
        <v>0.63062687988440302</v>
      </c>
    </row>
    <row r="65" spans="1:13" hidden="1">
      <c r="A65" t="s">
        <v>25</v>
      </c>
      <c r="B65" t="s">
        <v>17</v>
      </c>
      <c r="C65" t="s">
        <v>14</v>
      </c>
      <c r="D65">
        <v>0.83040000000000003</v>
      </c>
      <c r="E65">
        <v>0.64705526073812503</v>
      </c>
      <c r="F65">
        <v>0.80600000000000005</v>
      </c>
      <c r="G65">
        <v>0.55843299743719399</v>
      </c>
      <c r="H65">
        <v>0.84599999999999997</v>
      </c>
      <c r="I65">
        <v>0.71718450775370002</v>
      </c>
      <c r="J65">
        <v>0.82399999999999995</v>
      </c>
      <c r="K65">
        <v>0.62118938425555825</v>
      </c>
      <c r="L65">
        <v>0.84599999999999997</v>
      </c>
      <c r="M65">
        <v>0.68257092696148902</v>
      </c>
    </row>
    <row r="66" spans="1:13" hidden="1">
      <c r="A66" t="s">
        <v>25</v>
      </c>
      <c r="B66" t="s">
        <v>18</v>
      </c>
      <c r="C66" t="s">
        <v>12</v>
      </c>
      <c r="D66">
        <v>0.84239999999999993</v>
      </c>
      <c r="E66">
        <v>0.6040368983187363</v>
      </c>
      <c r="F66">
        <v>0.82199999999999995</v>
      </c>
      <c r="G66">
        <v>0.51059768442064524</v>
      </c>
      <c r="H66">
        <v>0.85599999999999998</v>
      </c>
      <c r="I66">
        <v>0.66711864667013288</v>
      </c>
      <c r="J66">
        <v>0.84</v>
      </c>
      <c r="K66">
        <v>0.5980165250657592</v>
      </c>
      <c r="L66">
        <v>0.85199999999999998</v>
      </c>
      <c r="M66">
        <v>0.64117826859728666</v>
      </c>
    </row>
    <row r="67" spans="1:13" hidden="1">
      <c r="A67" t="s">
        <v>25</v>
      </c>
      <c r="B67" t="s">
        <v>18</v>
      </c>
      <c r="C67" t="s">
        <v>13</v>
      </c>
      <c r="D67">
        <v>0.84519999999999995</v>
      </c>
      <c r="E67">
        <v>0.57316414688793882</v>
      </c>
      <c r="F67">
        <v>0.83</v>
      </c>
      <c r="G67">
        <v>0.51724073081277311</v>
      </c>
      <c r="H67">
        <v>0.86</v>
      </c>
      <c r="I67">
        <v>0.61708389877276204</v>
      </c>
      <c r="J67">
        <v>0.83399999999999996</v>
      </c>
      <c r="K67">
        <v>0.53986657888162881</v>
      </c>
      <c r="L67">
        <v>0.85799999999999998</v>
      </c>
      <c r="M67">
        <v>0.60167092294432223</v>
      </c>
    </row>
    <row r="68" spans="1:13" hidden="1">
      <c r="A68" t="s">
        <v>25</v>
      </c>
      <c r="B68" t="s">
        <v>18</v>
      </c>
      <c r="C68" t="s">
        <v>14</v>
      </c>
      <c r="D68">
        <v>0.84040000000000004</v>
      </c>
      <c r="E68">
        <v>0.62543078495655213</v>
      </c>
      <c r="F68">
        <v>0.81799999999999995</v>
      </c>
      <c r="G68">
        <v>0.56787569029256701</v>
      </c>
      <c r="H68">
        <v>0.85199999999999998</v>
      </c>
      <c r="I68">
        <v>0.68213471095077693</v>
      </c>
      <c r="J68">
        <v>0.84399999999999997</v>
      </c>
      <c r="K68">
        <v>0.61074915353674442</v>
      </c>
      <c r="L68">
        <v>0.84399999999999997</v>
      </c>
      <c r="M68">
        <v>0.63916302984580398</v>
      </c>
    </row>
    <row r="69" spans="1:13">
      <c r="A69" t="s">
        <v>26</v>
      </c>
      <c r="B69" t="s">
        <v>16</v>
      </c>
      <c r="C69" t="s">
        <v>12</v>
      </c>
      <c r="D69">
        <v>0.82799999999999996</v>
      </c>
      <c r="E69">
        <v>0.62994066284136352</v>
      </c>
      <c r="F69">
        <v>0.81200000000000006</v>
      </c>
      <c r="G69">
        <v>0.56940095452591777</v>
      </c>
      <c r="H69">
        <v>0.84199999999999997</v>
      </c>
      <c r="I69">
        <v>0.68593994167167693</v>
      </c>
      <c r="J69">
        <v>0.82199999999999995</v>
      </c>
      <c r="K69">
        <v>0.62398701888650976</v>
      </c>
      <c r="L69">
        <v>0.84</v>
      </c>
      <c r="M69">
        <v>0.64470117702148855</v>
      </c>
    </row>
    <row r="70" spans="1:13">
      <c r="A70" t="s">
        <v>26</v>
      </c>
      <c r="B70" t="s">
        <v>16</v>
      </c>
      <c r="C70" t="s">
        <v>13</v>
      </c>
      <c r="D70">
        <v>0.8395999999999999</v>
      </c>
      <c r="E70">
        <v>0.59802950155608414</v>
      </c>
      <c r="F70">
        <v>0.82599999999999996</v>
      </c>
      <c r="G70">
        <v>0.52903047343716025</v>
      </c>
      <c r="H70">
        <v>0.85199999999999998</v>
      </c>
      <c r="I70">
        <v>0.6803225681069307</v>
      </c>
      <c r="J70">
        <v>0.83799999999999997</v>
      </c>
      <c r="K70">
        <v>0.58010299710622348</v>
      </c>
      <c r="L70">
        <v>0.84199999999999997</v>
      </c>
      <c r="M70">
        <v>0.61114675761200488</v>
      </c>
    </row>
    <row r="71" spans="1:13" hidden="1">
      <c r="A71" t="s">
        <v>26</v>
      </c>
      <c r="B71" t="s">
        <v>16</v>
      </c>
      <c r="C71" t="s">
        <v>14</v>
      </c>
      <c r="D71">
        <v>0.81400000000000006</v>
      </c>
      <c r="E71">
        <v>0.69290109721478077</v>
      </c>
      <c r="F71">
        <v>0.79800000000000004</v>
      </c>
      <c r="G71">
        <v>0.61795647023245692</v>
      </c>
      <c r="H71">
        <v>0.83</v>
      </c>
      <c r="I71">
        <v>0.74153163144364953</v>
      </c>
      <c r="J71">
        <v>0.79800000000000004</v>
      </c>
      <c r="K71">
        <v>0.67776356072863564</v>
      </c>
      <c r="L71">
        <v>0.82599999999999996</v>
      </c>
      <c r="M71">
        <v>0.73731686890823767</v>
      </c>
    </row>
    <row r="72" spans="1:13" hidden="1">
      <c r="A72" t="s">
        <v>26</v>
      </c>
      <c r="B72" t="s">
        <v>17</v>
      </c>
      <c r="C72" t="s">
        <v>12</v>
      </c>
      <c r="D72">
        <v>0.84320000000000006</v>
      </c>
      <c r="E72">
        <v>0.59422110906307357</v>
      </c>
      <c r="F72">
        <v>0.82</v>
      </c>
      <c r="G72">
        <v>0.55178966838866472</v>
      </c>
      <c r="H72">
        <v>0.85199999999999998</v>
      </c>
      <c r="I72">
        <v>0.64959784538950771</v>
      </c>
      <c r="J72">
        <v>0.84199999999999997</v>
      </c>
      <c r="K72">
        <v>0.57928489943151362</v>
      </c>
      <c r="L72">
        <v>0.85199999999999998</v>
      </c>
      <c r="M72">
        <v>0.60134876018128125</v>
      </c>
    </row>
    <row r="73" spans="1:13" hidden="1">
      <c r="A73" t="s">
        <v>26</v>
      </c>
      <c r="B73" t="s">
        <v>17</v>
      </c>
      <c r="C73" t="s">
        <v>13</v>
      </c>
      <c r="D73">
        <v>0.83919999999999995</v>
      </c>
      <c r="E73">
        <v>0.60432777061796517</v>
      </c>
      <c r="F73">
        <v>0.81</v>
      </c>
      <c r="G73">
        <v>0.52246616827324033</v>
      </c>
      <c r="H73">
        <v>0.86</v>
      </c>
      <c r="I73">
        <v>0.67317772528622299</v>
      </c>
      <c r="J73">
        <v>0.83399999999999996</v>
      </c>
      <c r="K73">
        <v>0.57529082137625664</v>
      </c>
      <c r="L73">
        <v>0.85399999999999998</v>
      </c>
      <c r="M73">
        <v>0.65607990902935853</v>
      </c>
    </row>
    <row r="74" spans="1:13" hidden="1">
      <c r="A74" t="s">
        <v>26</v>
      </c>
      <c r="B74" t="s">
        <v>17</v>
      </c>
      <c r="C74" t="s">
        <v>14</v>
      </c>
      <c r="D74">
        <v>0.79760000000000009</v>
      </c>
      <c r="E74">
        <v>0.72724993259180337</v>
      </c>
      <c r="F74">
        <v>0.78</v>
      </c>
      <c r="G74">
        <v>0.6497106549795717</v>
      </c>
      <c r="H74">
        <v>0.81399999999999995</v>
      </c>
      <c r="I74">
        <v>0.83874295372515917</v>
      </c>
      <c r="J74">
        <v>0.78200000000000003</v>
      </c>
      <c r="K74">
        <v>0.69507721101399511</v>
      </c>
      <c r="L74">
        <v>0.81200000000000006</v>
      </c>
      <c r="M74">
        <v>0.75377933634445071</v>
      </c>
    </row>
    <row r="75" spans="1:13" hidden="1">
      <c r="A75" t="s">
        <v>26</v>
      </c>
      <c r="B75" t="s">
        <v>18</v>
      </c>
      <c r="C75" t="s">
        <v>12</v>
      </c>
      <c r="D75">
        <v>0.84199999999999997</v>
      </c>
      <c r="E75">
        <v>0.5881542790506501</v>
      </c>
      <c r="F75">
        <v>0.82</v>
      </c>
      <c r="G75">
        <v>0.5155023600673303</v>
      </c>
      <c r="H75">
        <v>0.85199999999999998</v>
      </c>
      <c r="I75">
        <v>0.66302144853398204</v>
      </c>
      <c r="J75">
        <v>0.83599999999999997</v>
      </c>
      <c r="K75">
        <v>0.55080498565803282</v>
      </c>
      <c r="L75">
        <v>0.85199999999999998</v>
      </c>
      <c r="M75">
        <v>0.63081994868116453</v>
      </c>
    </row>
    <row r="76" spans="1:13" hidden="1">
      <c r="A76" t="s">
        <v>26</v>
      </c>
      <c r="B76" t="s">
        <v>18</v>
      </c>
      <c r="C76" t="s">
        <v>13</v>
      </c>
      <c r="D76">
        <v>0.85</v>
      </c>
      <c r="E76">
        <v>0.58203075058991094</v>
      </c>
      <c r="F76">
        <v>0.83399999999999996</v>
      </c>
      <c r="G76">
        <v>0.48158917215187103</v>
      </c>
      <c r="H76">
        <v>0.86799999999999999</v>
      </c>
      <c r="I76">
        <v>0.65993947465904057</v>
      </c>
      <c r="J76">
        <v>0.83799999999999997</v>
      </c>
      <c r="K76">
        <v>0.5594940260052681</v>
      </c>
      <c r="L76">
        <v>0.86399999999999999</v>
      </c>
      <c r="M76">
        <v>0.62458453961880878</v>
      </c>
    </row>
    <row r="77" spans="1:13" hidden="1">
      <c r="A77" t="s">
        <v>26</v>
      </c>
      <c r="B77" t="s">
        <v>18</v>
      </c>
      <c r="C77" t="s">
        <v>14</v>
      </c>
      <c r="D77">
        <v>0.8408000000000001</v>
      </c>
      <c r="E77">
        <v>0.61163869236188473</v>
      </c>
      <c r="F77">
        <v>0.80800000000000005</v>
      </c>
      <c r="G77">
        <v>0.49017184530384839</v>
      </c>
      <c r="H77">
        <v>0.872</v>
      </c>
      <c r="I77">
        <v>0.6977713469095761</v>
      </c>
      <c r="J77">
        <v>0.83799999999999997</v>
      </c>
      <c r="K77">
        <v>0.6079270503250882</v>
      </c>
      <c r="L77">
        <v>0.84399999999999997</v>
      </c>
      <c r="M77">
        <v>0.63191858376376331</v>
      </c>
    </row>
    <row r="81" spans="16:26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>
      <c r="P82">
        <v>1</v>
      </c>
      <c r="Q82" s="1">
        <f t="shared" ref="Q82:V84" si="0">AVERAGEIFS(D$2:D$77, $C$2:$C$77, $P82)</f>
        <v>0.83364800000000006</v>
      </c>
      <c r="R82" s="1">
        <f t="shared" si="0"/>
        <v>0.62717055729556881</v>
      </c>
      <c r="S82" s="1">
        <f t="shared" si="0"/>
        <v>0.81464000000000003</v>
      </c>
      <c r="T82" s="1">
        <f t="shared" si="0"/>
        <v>0.54026325030252342</v>
      </c>
      <c r="U82" s="1">
        <f t="shared" si="0"/>
        <v>0.85463999999999984</v>
      </c>
      <c r="V82" s="1">
        <f t="shared" si="0"/>
        <v>0.69964390474138782</v>
      </c>
    </row>
    <row r="83" spans="16:26">
      <c r="P83">
        <v>0.5</v>
      </c>
      <c r="Q83" s="1">
        <f t="shared" si="0"/>
        <v>0.84596800000000005</v>
      </c>
      <c r="R83" s="1">
        <f t="shared" si="0"/>
        <v>0.57950347697639526</v>
      </c>
      <c r="S83" s="1">
        <f t="shared" si="0"/>
        <v>0.82664000000000004</v>
      </c>
      <c r="T83" s="1">
        <f t="shared" si="0"/>
        <v>0.48318630077235869</v>
      </c>
      <c r="U83" s="1">
        <f t="shared" si="0"/>
        <v>0.86848000000000003</v>
      </c>
      <c r="V83" s="1">
        <f t="shared" si="0"/>
        <v>0.64774312074994667</v>
      </c>
    </row>
    <row r="84" spans="16:26">
      <c r="P84">
        <v>0.3</v>
      </c>
      <c r="Q84" s="1">
        <f t="shared" si="0"/>
        <v>0.84479999999999988</v>
      </c>
      <c r="R84" s="1">
        <f t="shared" si="0"/>
        <v>0.588645960145881</v>
      </c>
      <c r="S84" s="1">
        <f t="shared" si="0"/>
        <v>0.82376000000000016</v>
      </c>
      <c r="T84" s="1">
        <f t="shared" si="0"/>
        <v>0.49931474274373611</v>
      </c>
      <c r="U84" s="1">
        <f t="shared" si="0"/>
        <v>0.8644799999999998</v>
      </c>
      <c r="V84" s="1">
        <f t="shared" si="0"/>
        <v>0.65058308224412031</v>
      </c>
    </row>
    <row r="87" spans="16:26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>
      <c r="P88" t="s">
        <v>16</v>
      </c>
      <c r="Q88" s="2">
        <f>SUBTOTAL(101, D$2:D$76)</f>
        <v>0.84539999999999993</v>
      </c>
      <c r="R88" s="2">
        <f t="shared" ref="R88:V88" si="2">SUBTOTAL(101, E$2:E$76)</f>
        <v>0.58206294667894554</v>
      </c>
      <c r="S88" s="2">
        <f t="shared" si="2"/>
        <v>0.824125</v>
      </c>
      <c r="T88" s="2">
        <f t="shared" si="2"/>
        <v>0.49258743673362915</v>
      </c>
      <c r="U88" s="2">
        <f t="shared" si="2"/>
        <v>0.86725000000000019</v>
      </c>
      <c r="V88" s="2">
        <f t="shared" si="2"/>
        <v>0.64988350464216182</v>
      </c>
      <c r="W88" s="2">
        <f t="shared" ref="W88" si="3">SUBTOTAL(101, J$2:J$76)</f>
        <v>0.83712499999999979</v>
      </c>
      <c r="X88" s="2">
        <f t="shared" ref="X88" si="4">SUBTOTAL(101, K$2:K$76)</f>
        <v>0.56095313994245544</v>
      </c>
      <c r="Y88" s="2">
        <f t="shared" ref="Y88" si="5">SUBTOTAL(101, L$2:L$76)</f>
        <v>0.85362499999999997</v>
      </c>
      <c r="Z88" s="2">
        <f t="shared" ref="Z88" si="6">SUBTOTAL(101, M$2:M$76)</f>
        <v>0.61838619194668354</v>
      </c>
    </row>
    <row r="89" spans="16:26">
      <c r="P89" t="s">
        <v>17</v>
      </c>
      <c r="Q89" s="2"/>
      <c r="R89" s="2"/>
      <c r="S89" s="2"/>
      <c r="T89" s="2"/>
      <c r="U89" s="2"/>
      <c r="V89" s="2"/>
    </row>
    <row r="90" spans="16:26">
      <c r="P90" t="s">
        <v>18</v>
      </c>
      <c r="Q90" s="2"/>
      <c r="R90" s="2"/>
      <c r="S90" s="2"/>
      <c r="T90" s="2"/>
      <c r="U90" s="2"/>
      <c r="V90" s="2"/>
    </row>
    <row r="93" spans="16:26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>
      <c r="P94" t="s">
        <v>20</v>
      </c>
      <c r="Q94" s="1">
        <f t="shared" ref="Q94:Q103" si="7" xml:space="preserve"> AVERAGEIFS(D$2:D$77, $A$2:$A$77,$P94)</f>
        <v>0.83879999999999999</v>
      </c>
      <c r="R94" s="1">
        <f t="shared" ref="R94:R103" si="8" xml:space="preserve"> AVERAGEIFS(E$2:E$77, $A$2:$A$77,$P94)</f>
        <v>0.60308993797298172</v>
      </c>
      <c r="S94" s="1">
        <f t="shared" ref="S94:S103" si="9" xml:space="preserve"> AVERAGEIFS(F$2:F$77, $A$2:$A$77,$P94)</f>
        <v>0.82199999999999995</v>
      </c>
      <c r="T94" s="1">
        <f t="shared" ref="T94:T103" si="10" xml:space="preserve"> AVERAGEIFS(G$2:G$77, $A$2:$A$77,$P94)</f>
        <v>0.49516391893848782</v>
      </c>
      <c r="U94" s="1">
        <f t="shared" ref="U94:U103" si="11" xml:space="preserve"> AVERAGEIFS(H$2:H$77, $A$2:$A$77,$P94)</f>
        <v>0.87</v>
      </c>
      <c r="V94" s="1">
        <f t="shared" ref="V94:V103" si="12" xml:space="preserve"> AVERAGEIFS(I$2:I$77, $A$2:$A$77,$P94)</f>
        <v>0.69636321242433041</v>
      </c>
    </row>
    <row r="95" spans="16:26">
      <c r="P95" t="s">
        <v>19</v>
      </c>
      <c r="Q95" s="1">
        <f t="shared" si="7"/>
        <v>0.84075555555555548</v>
      </c>
      <c r="R95" s="1">
        <f t="shared" si="8"/>
        <v>0.6014211841944922</v>
      </c>
      <c r="S95" s="1">
        <f t="shared" si="9"/>
        <v>0.82066666666666654</v>
      </c>
      <c r="T95" s="1">
        <f t="shared" si="10"/>
        <v>0.50912757347881177</v>
      </c>
      <c r="U95" s="1">
        <f t="shared" si="11"/>
        <v>0.86022222222222222</v>
      </c>
      <c r="V95" s="1">
        <f t="shared" si="12"/>
        <v>0.67745038724064621</v>
      </c>
    </row>
    <row r="96" spans="16:26">
      <c r="P96" t="s">
        <v>11</v>
      </c>
      <c r="Q96" s="1">
        <f t="shared" si="7"/>
        <v>0.83746666666666669</v>
      </c>
      <c r="R96" s="1">
        <f t="shared" si="8"/>
        <v>0.6088883380386203</v>
      </c>
      <c r="S96" s="1">
        <f t="shared" si="9"/>
        <v>0.82</v>
      </c>
      <c r="T96" s="1">
        <f t="shared" si="10"/>
        <v>0.53042045895320677</v>
      </c>
      <c r="U96" s="1">
        <f t="shared" si="11"/>
        <v>0.86066666666666658</v>
      </c>
      <c r="V96" s="1">
        <f t="shared" si="12"/>
        <v>0.65714483937335899</v>
      </c>
    </row>
    <row r="97" spans="16:22">
      <c r="P97" t="s">
        <v>21</v>
      </c>
      <c r="Q97" s="1">
        <f t="shared" si="7"/>
        <v>0.84857777777777776</v>
      </c>
      <c r="R97" s="1">
        <f t="shared" si="8"/>
        <v>0.56637902396715711</v>
      </c>
      <c r="S97" s="1">
        <f t="shared" si="9"/>
        <v>0.82599999999999996</v>
      </c>
      <c r="T97" s="1">
        <f t="shared" si="10"/>
        <v>0.47472950799662311</v>
      </c>
      <c r="U97" s="1">
        <f t="shared" si="11"/>
        <v>0.87088888888888893</v>
      </c>
      <c r="V97" s="1">
        <f t="shared" si="12"/>
        <v>0.63476848867806746</v>
      </c>
    </row>
    <row r="98" spans="16:22">
      <c r="P98" t="s">
        <v>26</v>
      </c>
      <c r="Q98" s="1">
        <f t="shared" si="7"/>
        <v>0.83271111111111096</v>
      </c>
      <c r="R98" s="1">
        <f t="shared" si="8"/>
        <v>0.62538819954305724</v>
      </c>
      <c r="S98" s="1">
        <f t="shared" si="9"/>
        <v>0.81199999999999994</v>
      </c>
      <c r="T98" s="1">
        <f t="shared" si="10"/>
        <v>0.54751308526222908</v>
      </c>
      <c r="U98" s="1">
        <f t="shared" si="11"/>
        <v>0.84911111111111115</v>
      </c>
      <c r="V98" s="1">
        <f t="shared" si="12"/>
        <v>0.69889388174730505</v>
      </c>
    </row>
    <row r="99" spans="16:22">
      <c r="P99" t="s">
        <v>15</v>
      </c>
      <c r="Q99" s="1">
        <f t="shared" si="7"/>
        <v>0.84582222222222203</v>
      </c>
      <c r="R99" s="1">
        <f t="shared" si="8"/>
        <v>0.58573302060576682</v>
      </c>
      <c r="S99" s="1">
        <f t="shared" si="9"/>
        <v>0.82733333333333325</v>
      </c>
      <c r="T99" s="1">
        <f t="shared" si="10"/>
        <v>0.4897773857939885</v>
      </c>
      <c r="U99" s="1">
        <f t="shared" si="11"/>
        <v>0.86799999999999999</v>
      </c>
      <c r="V99" s="1">
        <f t="shared" si="12"/>
        <v>0.65004814436563008</v>
      </c>
    </row>
    <row r="100" spans="16:22">
      <c r="P100" t="s">
        <v>24</v>
      </c>
      <c r="Q100" s="1">
        <f t="shared" si="7"/>
        <v>0.84208888888888889</v>
      </c>
      <c r="R100" s="1">
        <f t="shared" si="8"/>
        <v>0.59449538080350761</v>
      </c>
      <c r="S100" s="1">
        <f t="shared" si="9"/>
        <v>0.822888888888889</v>
      </c>
      <c r="T100" s="1">
        <f t="shared" si="10"/>
        <v>0.50788337128728422</v>
      </c>
      <c r="U100" s="1">
        <f t="shared" si="11"/>
        <v>0.86199999999999999</v>
      </c>
      <c r="V100" s="1">
        <f t="shared" si="12"/>
        <v>0.64958784051123075</v>
      </c>
    </row>
    <row r="101" spans="16:22">
      <c r="P101" t="s">
        <v>23</v>
      </c>
      <c r="Q101" s="1">
        <f t="shared" si="7"/>
        <v>0.84511111111111104</v>
      </c>
      <c r="R101" s="1">
        <f t="shared" si="8"/>
        <v>0.58398175546228426</v>
      </c>
      <c r="S101" s="1">
        <f t="shared" si="9"/>
        <v>0.82688888888888878</v>
      </c>
      <c r="T101" s="1">
        <f t="shared" si="10"/>
        <v>0.49264930507666171</v>
      </c>
      <c r="U101" s="1">
        <f t="shared" si="11"/>
        <v>0.86599999999999999</v>
      </c>
      <c r="V101" s="1">
        <f t="shared" si="12"/>
        <v>0.64855641714893864</v>
      </c>
    </row>
    <row r="102" spans="16:22">
      <c r="P102" t="s">
        <v>25</v>
      </c>
      <c r="Q102" s="1">
        <f t="shared" si="7"/>
        <v>0.83706666666666651</v>
      </c>
      <c r="R102" s="1">
        <f t="shared" si="8"/>
        <v>0.62015196133601824</v>
      </c>
      <c r="S102" s="1">
        <f t="shared" si="9"/>
        <v>0.81733333333333336</v>
      </c>
      <c r="T102" s="1">
        <f t="shared" si="10"/>
        <v>0.53571818319485631</v>
      </c>
      <c r="U102" s="1">
        <f t="shared" si="11"/>
        <v>0.85711111111111116</v>
      </c>
      <c r="V102" s="1">
        <f t="shared" si="12"/>
        <v>0.68373606944785736</v>
      </c>
    </row>
    <row r="103" spans="16:22">
      <c r="P103" t="s">
        <v>22</v>
      </c>
      <c r="Q103" s="1">
        <f t="shared" si="7"/>
        <v>0.84097777777777782</v>
      </c>
      <c r="R103" s="1">
        <f t="shared" si="8"/>
        <v>0.60648667923552335</v>
      </c>
      <c r="S103" s="1">
        <f t="shared" si="9"/>
        <v>0.82088888888888889</v>
      </c>
      <c r="T103" s="1">
        <f t="shared" si="10"/>
        <v>0.49569558442130479</v>
      </c>
      <c r="U103" s="1">
        <f t="shared" si="11"/>
        <v>0.86755555555555564</v>
      </c>
      <c r="V103" s="1">
        <f t="shared" si="12"/>
        <v>0.68782745700102366</v>
      </c>
    </row>
  </sheetData>
  <autoFilter ref="A1:M77" xr:uid="{7B2BE2FB-79F2-4F19-82EB-8D19F602150E}">
    <filterColumn colId="1">
      <filters>
        <filter val="0.2-0.3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FC99-6BF8-43F9-90CB-513350027F60}">
  <sheetPr filterMode="1"/>
  <dimension ref="A1:Z103"/>
  <sheetViews>
    <sheetView workbookViewId="0">
      <selection activeCell="J1" sqref="J1:M1"/>
    </sheetView>
  </sheetViews>
  <sheetFormatPr defaultRowHeight="14.4"/>
  <cols>
    <col min="17" max="22" width="9.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>
      <c r="A2" t="s">
        <v>11</v>
      </c>
      <c r="C2" t="s">
        <v>12</v>
      </c>
      <c r="D2">
        <v>0.84040000000000004</v>
      </c>
      <c r="E2">
        <v>0.60048052869969981</v>
      </c>
      <c r="F2">
        <v>0.82399999999999995</v>
      </c>
      <c r="G2">
        <v>0.4848802974447608</v>
      </c>
      <c r="H2">
        <v>0.86799999999999999</v>
      </c>
      <c r="I2">
        <v>0.6581979317124933</v>
      </c>
      <c r="J2">
        <v>0.83</v>
      </c>
      <c r="K2">
        <v>0.60202189697884023</v>
      </c>
      <c r="L2">
        <v>0.84199999999999997</v>
      </c>
      <c r="M2">
        <v>0.6294792527332902</v>
      </c>
    </row>
    <row r="3" spans="1:13" hidden="1">
      <c r="A3" t="s">
        <v>11</v>
      </c>
      <c r="C3" t="s">
        <v>13</v>
      </c>
      <c r="D3">
        <v>0.84079999999999999</v>
      </c>
      <c r="E3">
        <v>0.60306142182234912</v>
      </c>
      <c r="F3">
        <v>0.81599999999999995</v>
      </c>
      <c r="G3">
        <v>0.51828173676040024</v>
      </c>
      <c r="H3">
        <v>0.85799999999999998</v>
      </c>
      <c r="I3">
        <v>0.65636251366959186</v>
      </c>
      <c r="J3">
        <v>0.83399999999999996</v>
      </c>
      <c r="K3">
        <v>0.58710794558282942</v>
      </c>
      <c r="L3">
        <v>0.85199999999999998</v>
      </c>
      <c r="M3">
        <v>0.6508681426057592</v>
      </c>
    </row>
    <row r="4" spans="1:13" hidden="1">
      <c r="A4" t="s">
        <v>11</v>
      </c>
      <c r="C4" t="s">
        <v>14</v>
      </c>
      <c r="D4">
        <v>0.83119999999999994</v>
      </c>
      <c r="E4">
        <v>0.62312306359381187</v>
      </c>
      <c r="F4">
        <v>0.82</v>
      </c>
      <c r="G4">
        <v>0.58809934265445918</v>
      </c>
      <c r="H4">
        <v>0.85599999999999998</v>
      </c>
      <c r="I4">
        <v>0.65687407273799181</v>
      </c>
      <c r="J4">
        <v>0.82</v>
      </c>
      <c r="K4">
        <v>0.59109224751591682</v>
      </c>
      <c r="L4">
        <v>0.83599999999999997</v>
      </c>
      <c r="M4">
        <v>0.65087236489489442</v>
      </c>
    </row>
    <row r="5" spans="1:13" hidden="1">
      <c r="A5" t="s">
        <v>15</v>
      </c>
      <c r="B5" t="s">
        <v>16</v>
      </c>
      <c r="C5" t="s">
        <v>12</v>
      </c>
      <c r="D5">
        <v>0.84319999999999984</v>
      </c>
      <c r="E5">
        <v>0.58373157505702689</v>
      </c>
      <c r="F5">
        <v>0.82</v>
      </c>
      <c r="G5">
        <v>0.46064176643267268</v>
      </c>
      <c r="H5">
        <v>0.86799999999999999</v>
      </c>
      <c r="I5">
        <v>0.65948806435335428</v>
      </c>
      <c r="J5">
        <v>0.83199999999999996</v>
      </c>
      <c r="K5">
        <v>0.57522885549406055</v>
      </c>
      <c r="L5">
        <v>0.85799999999999998</v>
      </c>
      <c r="M5">
        <v>0.64169857744127512</v>
      </c>
    </row>
    <row r="6" spans="1:13" hidden="1">
      <c r="A6" t="s">
        <v>15</v>
      </c>
      <c r="B6" t="s">
        <v>16</v>
      </c>
      <c r="C6" t="s">
        <v>13</v>
      </c>
      <c r="D6">
        <v>0.85640000000000005</v>
      </c>
      <c r="E6">
        <v>0.56018650191545016</v>
      </c>
      <c r="F6">
        <v>0.84199999999999997</v>
      </c>
      <c r="G6">
        <v>0.4476380362175405</v>
      </c>
      <c r="H6">
        <v>0.88</v>
      </c>
      <c r="I6">
        <v>0.61009231235948391</v>
      </c>
      <c r="J6">
        <v>0.84199999999999997</v>
      </c>
      <c r="K6">
        <v>0.5240137365180999</v>
      </c>
      <c r="L6">
        <v>0.86399999999999999</v>
      </c>
      <c r="M6">
        <v>0.6098279464058578</v>
      </c>
    </row>
    <row r="7" spans="1:13" hidden="1">
      <c r="A7" t="s">
        <v>15</v>
      </c>
      <c r="B7" t="s">
        <v>16</v>
      </c>
      <c r="C7" t="s">
        <v>14</v>
      </c>
      <c r="D7">
        <v>0.84559999999999991</v>
      </c>
      <c r="E7">
        <v>0.59900254757594662</v>
      </c>
      <c r="F7">
        <v>0.83199999999999996</v>
      </c>
      <c r="G7">
        <v>0.52278004115214571</v>
      </c>
      <c r="H7">
        <v>0.86399999999999999</v>
      </c>
      <c r="I7">
        <v>0.65827639700364671</v>
      </c>
      <c r="J7">
        <v>0.83599999999999997</v>
      </c>
      <c r="K7">
        <v>0.58827273990027606</v>
      </c>
      <c r="L7">
        <v>0.85399999999999998</v>
      </c>
      <c r="M7">
        <v>0.63378462560649496</v>
      </c>
    </row>
    <row r="8" spans="1:13">
      <c r="A8" t="s">
        <v>15</v>
      </c>
      <c r="B8" t="s">
        <v>17</v>
      </c>
      <c r="C8" t="s">
        <v>12</v>
      </c>
      <c r="D8">
        <v>0.84079999999999999</v>
      </c>
      <c r="E8">
        <v>0.59392663335820539</v>
      </c>
      <c r="F8">
        <v>0.81799999999999995</v>
      </c>
      <c r="G8">
        <v>0.47044689580798149</v>
      </c>
      <c r="H8">
        <v>0.874</v>
      </c>
      <c r="I8">
        <v>0.65550485897620092</v>
      </c>
      <c r="J8">
        <v>0.82599999999999996</v>
      </c>
      <c r="K8">
        <v>0.57250975904753432</v>
      </c>
      <c r="L8">
        <v>0.85399999999999998</v>
      </c>
      <c r="M8">
        <v>0.6516507058404386</v>
      </c>
    </row>
    <row r="9" spans="1:13">
      <c r="A9" t="s">
        <v>15</v>
      </c>
      <c r="B9" t="s">
        <v>17</v>
      </c>
      <c r="C9" t="s">
        <v>13</v>
      </c>
      <c r="D9">
        <v>0.84959999999999991</v>
      </c>
      <c r="E9">
        <v>0.55974994098796738</v>
      </c>
      <c r="F9">
        <v>0.82799999999999996</v>
      </c>
      <c r="G9">
        <v>0.45790130482055252</v>
      </c>
      <c r="H9">
        <v>0.878</v>
      </c>
      <c r="I9">
        <v>0.61999336256849347</v>
      </c>
      <c r="J9">
        <v>0.83399999999999996</v>
      </c>
      <c r="K9">
        <v>0.51481474374304526</v>
      </c>
      <c r="L9">
        <v>0.87</v>
      </c>
      <c r="M9">
        <v>0.61491556093096733</v>
      </c>
    </row>
    <row r="10" spans="1:13" hidden="1">
      <c r="A10" t="s">
        <v>15</v>
      </c>
      <c r="B10" t="s">
        <v>17</v>
      </c>
      <c r="C10" t="s">
        <v>14</v>
      </c>
      <c r="D10">
        <v>0.83360000000000001</v>
      </c>
      <c r="E10">
        <v>0.63830627540737628</v>
      </c>
      <c r="F10">
        <v>0.81799999999999995</v>
      </c>
      <c r="G10">
        <v>0.56993983883876354</v>
      </c>
      <c r="H10">
        <v>0.85399999999999998</v>
      </c>
      <c r="I10">
        <v>0.71193787427182542</v>
      </c>
      <c r="J10">
        <v>0.81799999999999995</v>
      </c>
      <c r="K10">
        <v>0.62162897153757513</v>
      </c>
      <c r="L10">
        <v>0.84</v>
      </c>
      <c r="M10">
        <v>0.65046641218941659</v>
      </c>
    </row>
    <row r="11" spans="1:13" hidden="1">
      <c r="A11" t="s">
        <v>15</v>
      </c>
      <c r="B11" t="s">
        <v>18</v>
      </c>
      <c r="C11" t="s">
        <v>12</v>
      </c>
      <c r="D11">
        <v>0.8448</v>
      </c>
      <c r="E11">
        <v>0.57612447723513471</v>
      </c>
      <c r="F11">
        <v>0.83</v>
      </c>
      <c r="G11">
        <v>0.50475710001774132</v>
      </c>
      <c r="H11">
        <v>0.85399999999999998</v>
      </c>
      <c r="I11">
        <v>0.62739085301291198</v>
      </c>
      <c r="J11">
        <v>0.84</v>
      </c>
      <c r="K11">
        <v>0.560076258785557</v>
      </c>
      <c r="L11">
        <v>0.85399999999999998</v>
      </c>
      <c r="M11">
        <v>0.62408659746870399</v>
      </c>
    </row>
    <row r="12" spans="1:13" hidden="1">
      <c r="A12" t="s">
        <v>15</v>
      </c>
      <c r="B12" t="s">
        <v>18</v>
      </c>
      <c r="C12" t="s">
        <v>13</v>
      </c>
      <c r="D12">
        <v>0.85640000000000005</v>
      </c>
      <c r="E12">
        <v>0.56384389120212286</v>
      </c>
      <c r="F12">
        <v>0.83399999999999996</v>
      </c>
      <c r="G12">
        <v>0.45744246093090618</v>
      </c>
      <c r="H12">
        <v>0.878</v>
      </c>
      <c r="I12">
        <v>0.65466726743034087</v>
      </c>
      <c r="J12">
        <v>0.85199999999999998</v>
      </c>
      <c r="K12">
        <v>0.55075599950214382</v>
      </c>
      <c r="L12">
        <v>0.86199999999999999</v>
      </c>
      <c r="M12">
        <v>0.58429740136489272</v>
      </c>
    </row>
    <row r="13" spans="1:13" hidden="1">
      <c r="A13" t="s">
        <v>15</v>
      </c>
      <c r="B13" t="s">
        <v>18</v>
      </c>
      <c r="C13" t="s">
        <v>14</v>
      </c>
      <c r="D13">
        <v>0.84199999999999997</v>
      </c>
      <c r="E13">
        <v>0.59672534271267064</v>
      </c>
      <c r="F13">
        <v>0.82399999999999995</v>
      </c>
      <c r="G13">
        <v>0.5164490279275924</v>
      </c>
      <c r="H13">
        <v>0.86199999999999999</v>
      </c>
      <c r="I13">
        <v>0.65308230931441358</v>
      </c>
      <c r="J13">
        <v>0.83799999999999997</v>
      </c>
      <c r="K13">
        <v>0.55906591191887856</v>
      </c>
      <c r="L13">
        <v>0.84599999999999997</v>
      </c>
      <c r="M13">
        <v>0.64615969720762223</v>
      </c>
    </row>
    <row r="14" spans="1:13" hidden="1">
      <c r="A14" t="s">
        <v>19</v>
      </c>
      <c r="B14" t="s">
        <v>16</v>
      </c>
      <c r="C14" t="s">
        <v>12</v>
      </c>
      <c r="D14">
        <v>0.85160000000000002</v>
      </c>
      <c r="E14">
        <v>0.56167377334204505</v>
      </c>
      <c r="F14">
        <v>0.80800000000000005</v>
      </c>
      <c r="G14">
        <v>0.46058063331292942</v>
      </c>
      <c r="H14">
        <v>0.88</v>
      </c>
      <c r="I14">
        <v>0.61607748581445776</v>
      </c>
      <c r="J14">
        <v>0.84799999999999998</v>
      </c>
      <c r="K14">
        <v>0.56298034579958767</v>
      </c>
      <c r="L14">
        <v>0.86399999999999999</v>
      </c>
      <c r="M14">
        <v>0.59234482457395643</v>
      </c>
    </row>
    <row r="15" spans="1:13" hidden="1">
      <c r="A15" t="s">
        <v>19</v>
      </c>
      <c r="B15" t="s">
        <v>16</v>
      </c>
      <c r="C15" t="s">
        <v>13</v>
      </c>
      <c r="D15">
        <v>0.84719999999999995</v>
      </c>
      <c r="E15">
        <v>0.57019007536910071</v>
      </c>
      <c r="F15">
        <v>0.82</v>
      </c>
      <c r="G15">
        <v>0.4964751957450062</v>
      </c>
      <c r="H15">
        <v>0.876</v>
      </c>
      <c r="I15">
        <v>0.67388539901003242</v>
      </c>
      <c r="J15">
        <v>0.84599999999999997</v>
      </c>
      <c r="K15">
        <v>0.54271759595030744</v>
      </c>
      <c r="L15">
        <v>0.84799999999999998</v>
      </c>
      <c r="M15">
        <v>0.57338218356017023</v>
      </c>
    </row>
    <row r="16" spans="1:13" hidden="1">
      <c r="A16" t="s">
        <v>19</v>
      </c>
      <c r="B16" t="s">
        <v>16</v>
      </c>
      <c r="C16" t="s">
        <v>14</v>
      </c>
      <c r="D16">
        <v>0.83160000000000012</v>
      </c>
      <c r="E16">
        <v>0.64123608911759222</v>
      </c>
      <c r="F16">
        <v>0.80800000000000005</v>
      </c>
      <c r="G16">
        <v>0.60061274282634258</v>
      </c>
      <c r="H16">
        <v>0.84799999999999998</v>
      </c>
      <c r="I16">
        <v>0.72489751534885727</v>
      </c>
      <c r="J16">
        <v>0.82199999999999995</v>
      </c>
      <c r="K16">
        <v>0.60580561810638756</v>
      </c>
      <c r="L16">
        <v>0.84199999999999997</v>
      </c>
      <c r="M16">
        <v>0.64308325946331024</v>
      </c>
    </row>
    <row r="17" spans="1:13">
      <c r="A17" t="s">
        <v>19</v>
      </c>
      <c r="B17" t="s">
        <v>17</v>
      </c>
      <c r="C17" t="s">
        <v>12</v>
      </c>
      <c r="D17">
        <v>0.85799999999999998</v>
      </c>
      <c r="E17">
        <v>0.54635718055169491</v>
      </c>
      <c r="F17">
        <v>0.83399999999999996</v>
      </c>
      <c r="G17">
        <v>0.4498490592231974</v>
      </c>
      <c r="H17">
        <v>0.88</v>
      </c>
      <c r="I17">
        <v>0.60720792742722551</v>
      </c>
      <c r="J17">
        <v>0.85399999999999998</v>
      </c>
      <c r="K17">
        <v>0.54424315388314426</v>
      </c>
      <c r="L17">
        <v>0.86199999999999999</v>
      </c>
      <c r="M17">
        <v>0.57986204613689551</v>
      </c>
    </row>
    <row r="18" spans="1:13">
      <c r="A18" t="s">
        <v>19</v>
      </c>
      <c r="B18" t="s">
        <v>17</v>
      </c>
      <c r="C18" t="s">
        <v>13</v>
      </c>
      <c r="D18">
        <v>0.85239999999999994</v>
      </c>
      <c r="E18">
        <v>0.55504020886073702</v>
      </c>
      <c r="F18">
        <v>0.84399999999999997</v>
      </c>
      <c r="G18">
        <v>0.411010856856592</v>
      </c>
      <c r="H18">
        <v>0.878</v>
      </c>
      <c r="I18">
        <v>0.61643790894231643</v>
      </c>
      <c r="J18">
        <v>0.84599999999999997</v>
      </c>
      <c r="K18">
        <v>0.57160307576123159</v>
      </c>
      <c r="L18">
        <v>0.84799999999999998</v>
      </c>
      <c r="M18">
        <v>0.60415987996384501</v>
      </c>
    </row>
    <row r="19" spans="1:13" hidden="1">
      <c r="A19" t="s">
        <v>19</v>
      </c>
      <c r="B19" t="s">
        <v>17</v>
      </c>
      <c r="C19" t="s">
        <v>14</v>
      </c>
      <c r="D19">
        <v>0.79359999999999997</v>
      </c>
      <c r="E19">
        <v>0.74459320098212634</v>
      </c>
      <c r="F19">
        <v>0.78400000000000003</v>
      </c>
      <c r="G19">
        <v>0.65720156440511346</v>
      </c>
      <c r="H19">
        <v>0.8</v>
      </c>
      <c r="I19">
        <v>0.81087750058213715</v>
      </c>
      <c r="J19">
        <v>0.79200000000000004</v>
      </c>
      <c r="K19">
        <v>0.73480635209671163</v>
      </c>
      <c r="L19">
        <v>0.79600000000000004</v>
      </c>
      <c r="M19">
        <v>0.76268466003239155</v>
      </c>
    </row>
    <row r="20" spans="1:13" hidden="1">
      <c r="A20" t="s">
        <v>19</v>
      </c>
      <c r="B20" t="s">
        <v>18</v>
      </c>
      <c r="C20" t="s">
        <v>12</v>
      </c>
      <c r="D20">
        <v>0.8468</v>
      </c>
      <c r="E20">
        <v>0.60459197536547438</v>
      </c>
      <c r="F20">
        <v>0.83</v>
      </c>
      <c r="G20">
        <v>0.48091968020889908</v>
      </c>
      <c r="H20">
        <v>0.86799999999999999</v>
      </c>
      <c r="I20">
        <v>0.68651279966434231</v>
      </c>
      <c r="J20">
        <v>0.83399999999999996</v>
      </c>
      <c r="K20">
        <v>0.53236224525608122</v>
      </c>
      <c r="L20">
        <v>0.86599999999999999</v>
      </c>
      <c r="M20">
        <v>0.66888627054868266</v>
      </c>
    </row>
    <row r="21" spans="1:13" hidden="1">
      <c r="A21" t="s">
        <v>19</v>
      </c>
      <c r="B21" t="s">
        <v>18</v>
      </c>
      <c r="C21" t="s">
        <v>13</v>
      </c>
      <c r="D21">
        <v>0.85359999999999991</v>
      </c>
      <c r="E21">
        <v>0.552746950997971</v>
      </c>
      <c r="F21">
        <v>0.84</v>
      </c>
      <c r="G21">
        <v>0.4614758649840951</v>
      </c>
      <c r="H21">
        <v>0.86599999999999999</v>
      </c>
      <c r="I21">
        <v>0.64121163869276643</v>
      </c>
      <c r="J21">
        <v>0.84199999999999997</v>
      </c>
      <c r="K21">
        <v>0.50900372385513037</v>
      </c>
      <c r="L21">
        <v>0.86199999999999999</v>
      </c>
      <c r="M21">
        <v>0.59980762033956125</v>
      </c>
    </row>
    <row r="22" spans="1:13" hidden="1">
      <c r="A22" t="s">
        <v>19</v>
      </c>
      <c r="B22" t="s">
        <v>18</v>
      </c>
      <c r="C22" t="s">
        <v>14</v>
      </c>
      <c r="D22">
        <v>0.83200000000000007</v>
      </c>
      <c r="E22">
        <v>0.63636120316368761</v>
      </c>
      <c r="F22">
        <v>0.81799999999999995</v>
      </c>
      <c r="G22">
        <v>0.56402256374713033</v>
      </c>
      <c r="H22">
        <v>0.84599999999999997</v>
      </c>
      <c r="I22">
        <v>0.71994530968368053</v>
      </c>
      <c r="J22">
        <v>0.82</v>
      </c>
      <c r="K22">
        <v>0.60854591710813111</v>
      </c>
      <c r="L22">
        <v>0.84199999999999997</v>
      </c>
      <c r="M22">
        <v>0.64935689776029903</v>
      </c>
    </row>
    <row r="23" spans="1:13" hidden="1">
      <c r="A23" t="s">
        <v>20</v>
      </c>
      <c r="D23">
        <v>0.83879999999999999</v>
      </c>
      <c r="E23">
        <v>0.60308993797298172</v>
      </c>
      <c r="F23">
        <v>0.82199999999999995</v>
      </c>
      <c r="G23">
        <v>0.49516391893848782</v>
      </c>
      <c r="H23">
        <v>0.87</v>
      </c>
      <c r="I23">
        <v>0.69636321242433041</v>
      </c>
      <c r="J23">
        <v>0.82599999999999996</v>
      </c>
      <c r="K23">
        <v>0.56971264015010092</v>
      </c>
      <c r="L23">
        <v>0.84199999999999997</v>
      </c>
      <c r="M23">
        <v>0.63582391734234989</v>
      </c>
    </row>
    <row r="24" spans="1:13" hidden="1">
      <c r="A24" t="s">
        <v>21</v>
      </c>
      <c r="B24" t="s">
        <v>16</v>
      </c>
      <c r="C24" t="s">
        <v>12</v>
      </c>
      <c r="D24">
        <v>0.84919999999999995</v>
      </c>
      <c r="E24">
        <v>0.58778507169918159</v>
      </c>
      <c r="F24">
        <v>0.82599999999999996</v>
      </c>
      <c r="G24">
        <v>0.4921507784165442</v>
      </c>
      <c r="H24">
        <v>0.86399999999999999</v>
      </c>
      <c r="I24">
        <v>0.64417918652179651</v>
      </c>
      <c r="J24">
        <v>0.84199999999999997</v>
      </c>
      <c r="K24">
        <v>0.57279483019374311</v>
      </c>
      <c r="L24">
        <v>0.86</v>
      </c>
      <c r="M24">
        <v>0.63525804184610024</v>
      </c>
    </row>
    <row r="25" spans="1:13" hidden="1">
      <c r="A25" t="s">
        <v>21</v>
      </c>
      <c r="B25" t="s">
        <v>16</v>
      </c>
      <c r="C25" t="s">
        <v>13</v>
      </c>
      <c r="D25">
        <v>0.85199999999999998</v>
      </c>
      <c r="E25">
        <v>0.53190825007368403</v>
      </c>
      <c r="F25">
        <v>0.83399999999999996</v>
      </c>
      <c r="G25">
        <v>0.47941733791958541</v>
      </c>
      <c r="H25">
        <v>0.86799999999999999</v>
      </c>
      <c r="I25">
        <v>0.57557963709587057</v>
      </c>
      <c r="J25">
        <v>0.84799999999999998</v>
      </c>
      <c r="K25">
        <v>0.50526882789563388</v>
      </c>
      <c r="L25">
        <v>0.86</v>
      </c>
      <c r="M25">
        <v>0.56699575297534466</v>
      </c>
    </row>
    <row r="26" spans="1:13" hidden="1">
      <c r="A26" t="s">
        <v>21</v>
      </c>
      <c r="B26" t="s">
        <v>16</v>
      </c>
      <c r="C26" t="s">
        <v>14</v>
      </c>
      <c r="D26">
        <v>0.85239999999999994</v>
      </c>
      <c r="E26">
        <v>0.54110714913986158</v>
      </c>
      <c r="F26">
        <v>0.82199999999999995</v>
      </c>
      <c r="G26">
        <v>0.44851102773100138</v>
      </c>
      <c r="H26">
        <v>0.878</v>
      </c>
      <c r="I26">
        <v>0.62738584913313389</v>
      </c>
      <c r="J26">
        <v>0.83</v>
      </c>
      <c r="K26">
        <v>0.50426100159529597</v>
      </c>
      <c r="L26">
        <v>0.86799999999999999</v>
      </c>
      <c r="M26">
        <v>0.61891592542815488</v>
      </c>
    </row>
    <row r="27" spans="1:13">
      <c r="A27" t="s">
        <v>21</v>
      </c>
      <c r="B27" t="s">
        <v>17</v>
      </c>
      <c r="C27" t="s">
        <v>12</v>
      </c>
      <c r="D27">
        <v>0.84279999999999988</v>
      </c>
      <c r="E27">
        <v>0.59612807307566984</v>
      </c>
      <c r="F27">
        <v>0.81399999999999995</v>
      </c>
      <c r="G27">
        <v>0.48692881176248187</v>
      </c>
      <c r="H27">
        <v>0.86799999999999999</v>
      </c>
      <c r="I27">
        <v>0.68685312678280752</v>
      </c>
      <c r="J27">
        <v>0.83199999999999996</v>
      </c>
      <c r="K27">
        <v>0.56824476772453636</v>
      </c>
      <c r="L27">
        <v>0.85599999999999998</v>
      </c>
      <c r="M27">
        <v>0.65830548363737762</v>
      </c>
    </row>
    <row r="28" spans="1:13">
      <c r="A28" t="s">
        <v>21</v>
      </c>
      <c r="B28" t="s">
        <v>17</v>
      </c>
      <c r="C28" t="s">
        <v>13</v>
      </c>
      <c r="D28">
        <v>0.84800000000000009</v>
      </c>
      <c r="E28">
        <v>0.55458914364826339</v>
      </c>
      <c r="F28">
        <v>0.82799999999999996</v>
      </c>
      <c r="G28">
        <v>0.44761495757848019</v>
      </c>
      <c r="H28">
        <v>0.86799999999999999</v>
      </c>
      <c r="I28">
        <v>0.61981746135279536</v>
      </c>
      <c r="J28">
        <v>0.83799999999999997</v>
      </c>
      <c r="K28">
        <v>0.54273902298882604</v>
      </c>
      <c r="L28">
        <v>0.85799999999999998</v>
      </c>
      <c r="M28">
        <v>0.58229883118292491</v>
      </c>
    </row>
    <row r="29" spans="1:13" hidden="1">
      <c r="A29" t="s">
        <v>21</v>
      </c>
      <c r="B29" t="s">
        <v>17</v>
      </c>
      <c r="C29" t="s">
        <v>14</v>
      </c>
      <c r="D29">
        <v>0.84719999999999995</v>
      </c>
      <c r="E29">
        <v>0.56624076790394606</v>
      </c>
      <c r="F29">
        <v>0.82399999999999995</v>
      </c>
      <c r="G29">
        <v>0.43575795413926238</v>
      </c>
      <c r="H29">
        <v>0.876</v>
      </c>
      <c r="I29">
        <v>0.6531079055275768</v>
      </c>
      <c r="J29">
        <v>0.83599999999999997</v>
      </c>
      <c r="K29">
        <v>0.52778065611346392</v>
      </c>
      <c r="L29">
        <v>0.85799999999999998</v>
      </c>
      <c r="M29">
        <v>0.63661079378289287</v>
      </c>
    </row>
    <row r="30" spans="1:13" hidden="1">
      <c r="A30" t="s">
        <v>21</v>
      </c>
      <c r="B30" t="s">
        <v>18</v>
      </c>
      <c r="C30" t="s">
        <v>12</v>
      </c>
      <c r="D30">
        <v>0.84800000000000009</v>
      </c>
      <c r="E30">
        <v>0.5698525270538084</v>
      </c>
      <c r="F30">
        <v>0.82199999999999995</v>
      </c>
      <c r="G30">
        <v>0.5252149906300474</v>
      </c>
      <c r="H30">
        <v>0.874</v>
      </c>
      <c r="I30">
        <v>0.61753819743171334</v>
      </c>
      <c r="J30">
        <v>0.83799999999999997</v>
      </c>
      <c r="K30">
        <v>0.54453053779434413</v>
      </c>
      <c r="L30">
        <v>0.86199999999999999</v>
      </c>
      <c r="M30">
        <v>0.60735150071013777</v>
      </c>
    </row>
    <row r="31" spans="1:13" hidden="1">
      <c r="A31" t="s">
        <v>21</v>
      </c>
      <c r="B31" t="s">
        <v>18</v>
      </c>
      <c r="C31" t="s">
        <v>13</v>
      </c>
      <c r="D31">
        <v>0.84599999999999986</v>
      </c>
      <c r="E31">
        <v>0.57927972731995392</v>
      </c>
      <c r="F31">
        <v>0.83</v>
      </c>
      <c r="G31">
        <v>0.51492362609133124</v>
      </c>
      <c r="H31">
        <v>0.86</v>
      </c>
      <c r="I31">
        <v>0.61845259030815214</v>
      </c>
      <c r="J31">
        <v>0.84199999999999997</v>
      </c>
      <c r="K31">
        <v>0.57406065208488144</v>
      </c>
      <c r="L31">
        <v>0.85</v>
      </c>
      <c r="M31">
        <v>0.607768171466887</v>
      </c>
    </row>
    <row r="32" spans="1:13" hidden="1">
      <c r="A32" t="s">
        <v>21</v>
      </c>
      <c r="B32" t="s">
        <v>18</v>
      </c>
      <c r="C32" t="s">
        <v>14</v>
      </c>
      <c r="D32">
        <v>0.85160000000000002</v>
      </c>
      <c r="E32">
        <v>0.57052050579004576</v>
      </c>
      <c r="F32">
        <v>0.83399999999999996</v>
      </c>
      <c r="G32">
        <v>0.44204608770087361</v>
      </c>
      <c r="H32">
        <v>0.88200000000000001</v>
      </c>
      <c r="I32">
        <v>0.67000244394876063</v>
      </c>
      <c r="J32">
        <v>0.84199999999999997</v>
      </c>
      <c r="K32">
        <v>0.55370201735058799</v>
      </c>
      <c r="L32">
        <v>0.85399999999999998</v>
      </c>
      <c r="M32">
        <v>0.61804052174557</v>
      </c>
    </row>
    <row r="33" spans="1:13" hidden="1">
      <c r="A33" t="s">
        <v>22</v>
      </c>
      <c r="B33" t="s">
        <v>16</v>
      </c>
      <c r="C33" t="s">
        <v>12</v>
      </c>
      <c r="D33">
        <v>0.84719999999999995</v>
      </c>
      <c r="E33">
        <v>0.57892187510151416</v>
      </c>
      <c r="F33">
        <v>0.82799999999999996</v>
      </c>
      <c r="G33">
        <v>0.50750471849460155</v>
      </c>
      <c r="H33">
        <v>0.86</v>
      </c>
      <c r="I33">
        <v>0.63910725060850382</v>
      </c>
      <c r="J33">
        <v>0.83799999999999997</v>
      </c>
      <c r="K33">
        <v>0.55430162593256682</v>
      </c>
      <c r="L33">
        <v>0.85799999999999998</v>
      </c>
      <c r="M33">
        <v>0.63123197411186993</v>
      </c>
    </row>
    <row r="34" spans="1:13" hidden="1">
      <c r="A34" t="s">
        <v>22</v>
      </c>
      <c r="B34" t="s">
        <v>16</v>
      </c>
      <c r="C34" t="s">
        <v>13</v>
      </c>
      <c r="D34">
        <v>0.84919999999999995</v>
      </c>
      <c r="E34">
        <v>0.57700168735464108</v>
      </c>
      <c r="F34">
        <v>0.83</v>
      </c>
      <c r="G34">
        <v>0.45082462945720181</v>
      </c>
      <c r="H34">
        <v>0.878</v>
      </c>
      <c r="I34">
        <v>0.67459389008581638</v>
      </c>
      <c r="J34">
        <v>0.83599999999999997</v>
      </c>
      <c r="K34">
        <v>0.52960337640251964</v>
      </c>
      <c r="L34">
        <v>0.85599999999999998</v>
      </c>
      <c r="M34">
        <v>0.63316704807220958</v>
      </c>
    </row>
    <row r="35" spans="1:13" hidden="1">
      <c r="A35" t="s">
        <v>22</v>
      </c>
      <c r="B35" t="s">
        <v>16</v>
      </c>
      <c r="C35" t="s">
        <v>14</v>
      </c>
      <c r="D35">
        <v>0.81120000000000003</v>
      </c>
      <c r="E35">
        <v>0.72833513888799639</v>
      </c>
      <c r="F35">
        <v>0.79600000000000004</v>
      </c>
      <c r="G35">
        <v>0.59042078396305442</v>
      </c>
      <c r="H35">
        <v>0.84399999999999997</v>
      </c>
      <c r="I35">
        <v>0.81901789874427777</v>
      </c>
      <c r="J35">
        <v>0.79600000000000004</v>
      </c>
      <c r="K35">
        <v>0.68406627373769879</v>
      </c>
      <c r="L35">
        <v>0.81399999999999995</v>
      </c>
      <c r="M35">
        <v>0.78525749710388482</v>
      </c>
    </row>
    <row r="36" spans="1:13">
      <c r="A36" t="s">
        <v>22</v>
      </c>
      <c r="B36" t="s">
        <v>17</v>
      </c>
      <c r="C36" t="s">
        <v>12</v>
      </c>
      <c r="D36">
        <v>0.85</v>
      </c>
      <c r="E36">
        <v>0.57366114587639461</v>
      </c>
      <c r="F36">
        <v>0.84199999999999997</v>
      </c>
      <c r="G36">
        <v>0.50952524598687887</v>
      </c>
      <c r="H36">
        <v>0.86</v>
      </c>
      <c r="I36">
        <v>0.62279337621293962</v>
      </c>
      <c r="J36">
        <v>0.84399999999999997</v>
      </c>
      <c r="K36">
        <v>0.55023947247536853</v>
      </c>
      <c r="L36">
        <v>0.85399999999999998</v>
      </c>
      <c r="M36">
        <v>0.60717236189520918</v>
      </c>
    </row>
    <row r="37" spans="1:13">
      <c r="A37" t="s">
        <v>22</v>
      </c>
      <c r="B37" t="s">
        <v>17</v>
      </c>
      <c r="C37" t="s">
        <v>13</v>
      </c>
      <c r="D37">
        <v>0.84000000000000008</v>
      </c>
      <c r="E37">
        <v>0.59240868233828226</v>
      </c>
      <c r="F37">
        <v>0.80200000000000005</v>
      </c>
      <c r="G37">
        <v>0.42588874557986861</v>
      </c>
      <c r="H37">
        <v>0.88400000000000001</v>
      </c>
      <c r="I37">
        <v>0.7096140736794041</v>
      </c>
      <c r="J37">
        <v>0.82799999999999996</v>
      </c>
      <c r="K37">
        <v>0.58627811644691974</v>
      </c>
      <c r="L37">
        <v>0.85</v>
      </c>
      <c r="M37">
        <v>0.64355485793203115</v>
      </c>
    </row>
    <row r="38" spans="1:13" hidden="1">
      <c r="A38" t="s">
        <v>22</v>
      </c>
      <c r="B38" t="s">
        <v>17</v>
      </c>
      <c r="C38" t="s">
        <v>14</v>
      </c>
      <c r="D38">
        <v>0.82599999999999996</v>
      </c>
      <c r="E38">
        <v>0.65078496669593733</v>
      </c>
      <c r="F38">
        <v>0.80400000000000005</v>
      </c>
      <c r="G38">
        <v>0.52871032408438623</v>
      </c>
      <c r="H38">
        <v>0.85199999999999998</v>
      </c>
      <c r="I38">
        <v>0.74880182187189348</v>
      </c>
      <c r="J38">
        <v>0.81599999999999995</v>
      </c>
      <c r="K38">
        <v>0.62182207906153053</v>
      </c>
      <c r="L38">
        <v>0.83599999999999997</v>
      </c>
      <c r="M38">
        <v>0.70540527952834964</v>
      </c>
    </row>
    <row r="39" spans="1:13" hidden="1">
      <c r="A39" t="s">
        <v>22</v>
      </c>
      <c r="B39" t="s">
        <v>18</v>
      </c>
      <c r="C39" t="s">
        <v>12</v>
      </c>
      <c r="D39">
        <v>0.84559999999999991</v>
      </c>
      <c r="E39">
        <v>0.58581106259371152</v>
      </c>
      <c r="F39">
        <v>0.83199999999999996</v>
      </c>
      <c r="G39">
        <v>0.51696540089324117</v>
      </c>
      <c r="H39">
        <v>0.87</v>
      </c>
      <c r="I39">
        <v>0.63402239652350545</v>
      </c>
      <c r="J39">
        <v>0.83399999999999996</v>
      </c>
      <c r="K39">
        <v>0.56261980917770416</v>
      </c>
      <c r="L39">
        <v>0.85199999999999998</v>
      </c>
      <c r="M39">
        <v>0.61220575543120503</v>
      </c>
    </row>
    <row r="40" spans="1:13" hidden="1">
      <c r="A40" t="s">
        <v>22</v>
      </c>
      <c r="B40" t="s">
        <v>18</v>
      </c>
      <c r="C40" t="s">
        <v>13</v>
      </c>
      <c r="D40">
        <v>0.84840000000000004</v>
      </c>
      <c r="E40">
        <v>0.58205097560712604</v>
      </c>
      <c r="F40">
        <v>0.83199999999999996</v>
      </c>
      <c r="G40">
        <v>0.497130420175381</v>
      </c>
      <c r="H40">
        <v>0.876</v>
      </c>
      <c r="I40">
        <v>0.64558300554926973</v>
      </c>
      <c r="J40">
        <v>0.83399999999999996</v>
      </c>
      <c r="K40">
        <v>0.5682302670320496</v>
      </c>
      <c r="L40">
        <v>0.85399999999999998</v>
      </c>
      <c r="M40">
        <v>0.60275676392484456</v>
      </c>
    </row>
    <row r="41" spans="1:13" hidden="1">
      <c r="A41" t="s">
        <v>22</v>
      </c>
      <c r="B41" t="s">
        <v>18</v>
      </c>
      <c r="C41" t="s">
        <v>14</v>
      </c>
      <c r="D41">
        <v>0.85120000000000007</v>
      </c>
      <c r="E41">
        <v>0.58940457866410723</v>
      </c>
      <c r="F41">
        <v>0.82199999999999995</v>
      </c>
      <c r="G41">
        <v>0.43428999115712941</v>
      </c>
      <c r="H41">
        <v>0.88400000000000001</v>
      </c>
      <c r="I41">
        <v>0.696913399733603</v>
      </c>
      <c r="J41">
        <v>0.84599999999999997</v>
      </c>
      <c r="K41">
        <v>0.58978324811323546</v>
      </c>
      <c r="L41">
        <v>0.85599999999999998</v>
      </c>
      <c r="M41">
        <v>0.61633043340407312</v>
      </c>
    </row>
    <row r="42" spans="1:13" hidden="1">
      <c r="A42" t="s">
        <v>23</v>
      </c>
      <c r="B42" t="s">
        <v>16</v>
      </c>
      <c r="C42" t="s">
        <v>12</v>
      </c>
      <c r="D42">
        <v>0.84519999999999995</v>
      </c>
      <c r="E42">
        <v>0.58857193985386402</v>
      </c>
      <c r="F42">
        <v>0.83</v>
      </c>
      <c r="G42">
        <v>0.50411616615019739</v>
      </c>
      <c r="H42">
        <v>0.876</v>
      </c>
      <c r="I42">
        <v>0.64498021814142703</v>
      </c>
      <c r="J42">
        <v>0.83199999999999996</v>
      </c>
      <c r="K42">
        <v>0.56145018071401864</v>
      </c>
      <c r="L42">
        <v>0.84399999999999997</v>
      </c>
      <c r="M42">
        <v>0.62510978712089127</v>
      </c>
    </row>
    <row r="43" spans="1:13" hidden="1">
      <c r="A43" t="s">
        <v>23</v>
      </c>
      <c r="B43" t="s">
        <v>16</v>
      </c>
      <c r="C43" t="s">
        <v>13</v>
      </c>
      <c r="D43">
        <v>0.85039999999999993</v>
      </c>
      <c r="E43">
        <v>0.57138100280280923</v>
      </c>
      <c r="F43">
        <v>0.82599999999999996</v>
      </c>
      <c r="G43">
        <v>0.46498649731802288</v>
      </c>
      <c r="H43">
        <v>0.878</v>
      </c>
      <c r="I43">
        <v>0.63776239895378239</v>
      </c>
      <c r="J43">
        <v>0.84</v>
      </c>
      <c r="K43">
        <v>0.56071178743150085</v>
      </c>
      <c r="L43">
        <v>0.86</v>
      </c>
      <c r="M43">
        <v>0.63142339955084026</v>
      </c>
    </row>
    <row r="44" spans="1:13" hidden="1">
      <c r="A44" t="s">
        <v>23</v>
      </c>
      <c r="B44" t="s">
        <v>16</v>
      </c>
      <c r="C44" t="s">
        <v>14</v>
      </c>
      <c r="D44">
        <v>0.84399999999999997</v>
      </c>
      <c r="E44">
        <v>0.57941531908363686</v>
      </c>
      <c r="F44">
        <v>0.82799999999999996</v>
      </c>
      <c r="G44">
        <v>0.45193340862169862</v>
      </c>
      <c r="H44">
        <v>0.876</v>
      </c>
      <c r="I44">
        <v>0.65724967952701263</v>
      </c>
      <c r="J44">
        <v>0.83599999999999997</v>
      </c>
      <c r="K44">
        <v>0.58920441741429386</v>
      </c>
      <c r="L44">
        <v>0.84399999999999997</v>
      </c>
      <c r="M44">
        <v>0.60673670447431505</v>
      </c>
    </row>
    <row r="45" spans="1:13">
      <c r="A45" t="s">
        <v>23</v>
      </c>
      <c r="B45" t="s">
        <v>17</v>
      </c>
      <c r="C45" t="s">
        <v>12</v>
      </c>
      <c r="D45">
        <v>0.84759999999999991</v>
      </c>
      <c r="E45">
        <v>0.58087151037179863</v>
      </c>
      <c r="F45">
        <v>0.82799999999999996</v>
      </c>
      <c r="G45">
        <v>0.51708292082184926</v>
      </c>
      <c r="H45">
        <v>0.86</v>
      </c>
      <c r="I45">
        <v>0.61424041306599975</v>
      </c>
      <c r="J45">
        <v>0.84599999999999997</v>
      </c>
      <c r="K45">
        <v>0.57904719060752541</v>
      </c>
      <c r="L45">
        <v>0.85599999999999998</v>
      </c>
      <c r="M45">
        <v>0.60736765392357484</v>
      </c>
    </row>
    <row r="46" spans="1:13">
      <c r="A46" t="s">
        <v>23</v>
      </c>
      <c r="B46" t="s">
        <v>17</v>
      </c>
      <c r="C46" t="s">
        <v>13</v>
      </c>
      <c r="D46">
        <v>0.84199999999999997</v>
      </c>
      <c r="E46">
        <v>0.59479232797602888</v>
      </c>
      <c r="F46">
        <v>0.81399999999999995</v>
      </c>
      <c r="G46">
        <v>0.5031574978493154</v>
      </c>
      <c r="H46">
        <v>0.86599999999999999</v>
      </c>
      <c r="I46">
        <v>0.68021153841255</v>
      </c>
      <c r="J46">
        <v>0.83199999999999996</v>
      </c>
      <c r="K46">
        <v>0.55874267756007612</v>
      </c>
      <c r="L46">
        <v>0.85399999999999998</v>
      </c>
      <c r="M46">
        <v>0.61771467141807079</v>
      </c>
    </row>
    <row r="47" spans="1:13" hidden="1">
      <c r="A47" t="s">
        <v>23</v>
      </c>
      <c r="B47" t="s">
        <v>17</v>
      </c>
      <c r="C47" t="s">
        <v>14</v>
      </c>
      <c r="D47">
        <v>0.84119999999999995</v>
      </c>
      <c r="E47">
        <v>0.58735144556703744</v>
      </c>
      <c r="F47">
        <v>0.82</v>
      </c>
      <c r="G47">
        <v>0.49885443516541272</v>
      </c>
      <c r="H47">
        <v>0.86199999999999999</v>
      </c>
      <c r="I47">
        <v>0.67229826708353357</v>
      </c>
      <c r="J47">
        <v>0.83199999999999996</v>
      </c>
      <c r="K47">
        <v>0.54626789723988622</v>
      </c>
      <c r="L47">
        <v>0.85199999999999998</v>
      </c>
      <c r="M47">
        <v>0.62122668874508236</v>
      </c>
    </row>
    <row r="48" spans="1:13" hidden="1">
      <c r="A48" t="s">
        <v>23</v>
      </c>
      <c r="B48" t="s">
        <v>18</v>
      </c>
      <c r="C48" t="s">
        <v>12</v>
      </c>
      <c r="D48">
        <v>0.84639999999999982</v>
      </c>
      <c r="E48">
        <v>0.57416435244958852</v>
      </c>
      <c r="F48">
        <v>0.83199999999999996</v>
      </c>
      <c r="G48">
        <v>0.46829272829927499</v>
      </c>
      <c r="H48">
        <v>0.85799999999999998</v>
      </c>
      <c r="I48">
        <v>0.64548278483562171</v>
      </c>
      <c r="J48">
        <v>0.84199999999999997</v>
      </c>
      <c r="K48">
        <v>0.55796826275764033</v>
      </c>
      <c r="L48">
        <v>0.85199999999999998</v>
      </c>
      <c r="M48">
        <v>0.61974507727427408</v>
      </c>
    </row>
    <row r="49" spans="1:13" hidden="1">
      <c r="A49" t="s">
        <v>23</v>
      </c>
      <c r="B49" t="s">
        <v>18</v>
      </c>
      <c r="C49" t="s">
        <v>13</v>
      </c>
      <c r="D49">
        <v>0.84279999999999988</v>
      </c>
      <c r="E49">
        <v>0.59069958529362343</v>
      </c>
      <c r="F49">
        <v>0.82599999999999996</v>
      </c>
      <c r="G49">
        <v>0.49890149710699921</v>
      </c>
      <c r="H49">
        <v>0.86199999999999999</v>
      </c>
      <c r="I49">
        <v>0.64618817047448829</v>
      </c>
      <c r="J49">
        <v>0.83199999999999996</v>
      </c>
      <c r="K49">
        <v>0.56235401071899105</v>
      </c>
      <c r="L49">
        <v>0.85</v>
      </c>
      <c r="M49">
        <v>0.63583382950673695</v>
      </c>
    </row>
    <row r="50" spans="1:13" hidden="1">
      <c r="A50" t="s">
        <v>23</v>
      </c>
      <c r="B50" t="s">
        <v>18</v>
      </c>
      <c r="C50" t="s">
        <v>14</v>
      </c>
      <c r="D50">
        <v>0.84639999999999982</v>
      </c>
      <c r="E50">
        <v>0.58858831576217197</v>
      </c>
      <c r="F50">
        <v>0.83799999999999997</v>
      </c>
      <c r="G50">
        <v>0.52651859435718507</v>
      </c>
      <c r="H50">
        <v>0.85599999999999998</v>
      </c>
      <c r="I50">
        <v>0.63859428384603234</v>
      </c>
      <c r="J50">
        <v>0.84199999999999997</v>
      </c>
      <c r="K50">
        <v>0.57534373155795038</v>
      </c>
      <c r="L50">
        <v>0.85</v>
      </c>
      <c r="M50">
        <v>0.61910855158930644</v>
      </c>
    </row>
    <row r="51" spans="1:13" hidden="1">
      <c r="A51" t="s">
        <v>24</v>
      </c>
      <c r="B51" t="s">
        <v>16</v>
      </c>
      <c r="C51" t="s">
        <v>12</v>
      </c>
      <c r="D51">
        <v>0.85120000000000007</v>
      </c>
      <c r="E51">
        <v>0.55714157320107915</v>
      </c>
      <c r="F51">
        <v>0.82599999999999996</v>
      </c>
      <c r="G51">
        <v>0.46683076838962728</v>
      </c>
      <c r="H51">
        <v>0.87</v>
      </c>
      <c r="I51">
        <v>0.59933123138034716</v>
      </c>
      <c r="J51">
        <v>0.85</v>
      </c>
      <c r="K51">
        <v>0.55128577383584343</v>
      </c>
      <c r="L51">
        <v>0.85799999999999998</v>
      </c>
      <c r="M51">
        <v>0.58520311815664172</v>
      </c>
    </row>
    <row r="52" spans="1:13" hidden="1">
      <c r="A52" t="s">
        <v>24</v>
      </c>
      <c r="B52" t="s">
        <v>16</v>
      </c>
      <c r="C52" t="s">
        <v>13</v>
      </c>
      <c r="D52">
        <v>0.83200000000000007</v>
      </c>
      <c r="E52">
        <v>0.60863386513665318</v>
      </c>
      <c r="F52">
        <v>0.81599999999999995</v>
      </c>
      <c r="G52">
        <v>0.50513149611651897</v>
      </c>
      <c r="H52">
        <v>0.85799999999999998</v>
      </c>
      <c r="I52">
        <v>0.67459774226881564</v>
      </c>
      <c r="J52">
        <v>0.81799999999999995</v>
      </c>
      <c r="K52">
        <v>0.59185702679678798</v>
      </c>
      <c r="L52">
        <v>0.84</v>
      </c>
      <c r="M52">
        <v>0.64563094056211412</v>
      </c>
    </row>
    <row r="53" spans="1:13" hidden="1">
      <c r="A53" t="s">
        <v>24</v>
      </c>
      <c r="B53" t="s">
        <v>16</v>
      </c>
      <c r="C53" t="s">
        <v>14</v>
      </c>
      <c r="D53">
        <v>0.84640000000000004</v>
      </c>
      <c r="E53">
        <v>0.57604424046730851</v>
      </c>
      <c r="F53">
        <v>0.82799999999999996</v>
      </c>
      <c r="G53">
        <v>0.50348800141364336</v>
      </c>
      <c r="H53">
        <v>0.86199999999999999</v>
      </c>
      <c r="I53">
        <v>0.62600334349554032</v>
      </c>
      <c r="J53">
        <v>0.84</v>
      </c>
      <c r="K53">
        <v>0.54982431757525774</v>
      </c>
      <c r="L53">
        <v>0.85199999999999998</v>
      </c>
      <c r="M53">
        <v>0.60172278736717999</v>
      </c>
    </row>
    <row r="54" spans="1:13">
      <c r="A54" t="s">
        <v>24</v>
      </c>
      <c r="B54" t="s">
        <v>17</v>
      </c>
      <c r="C54" t="s">
        <v>12</v>
      </c>
      <c r="D54">
        <v>0.83719999999999994</v>
      </c>
      <c r="E54">
        <v>0.61771416491828857</v>
      </c>
      <c r="F54">
        <v>0.82599999999999996</v>
      </c>
      <c r="G54">
        <v>0.52841685572639108</v>
      </c>
      <c r="H54">
        <v>0.85</v>
      </c>
      <c r="I54">
        <v>0.67356245644623414</v>
      </c>
      <c r="J54">
        <v>0.82799999999999996</v>
      </c>
      <c r="K54">
        <v>0.61536265013273805</v>
      </c>
      <c r="L54">
        <v>0.84199999999999997</v>
      </c>
      <c r="M54">
        <v>0.64142883580643684</v>
      </c>
    </row>
    <row r="55" spans="1:13">
      <c r="A55" t="s">
        <v>24</v>
      </c>
      <c r="B55" t="s">
        <v>17</v>
      </c>
      <c r="C55" t="s">
        <v>13</v>
      </c>
      <c r="D55">
        <v>0.84800000000000009</v>
      </c>
      <c r="E55">
        <v>0.57254078684673004</v>
      </c>
      <c r="F55">
        <v>0.84199999999999997</v>
      </c>
      <c r="G55">
        <v>0.45935398200526828</v>
      </c>
      <c r="H55">
        <v>0.86799999999999999</v>
      </c>
      <c r="I55">
        <v>0.65678260952699929</v>
      </c>
      <c r="J55">
        <v>0.84199999999999997</v>
      </c>
      <c r="K55">
        <v>0.56337891732437129</v>
      </c>
      <c r="L55">
        <v>0.84399999999999997</v>
      </c>
      <c r="M55">
        <v>0.59640901070088148</v>
      </c>
    </row>
    <row r="56" spans="1:13" hidden="1">
      <c r="A56" t="s">
        <v>24</v>
      </c>
      <c r="B56" t="s">
        <v>17</v>
      </c>
      <c r="C56" t="s">
        <v>14</v>
      </c>
      <c r="D56">
        <v>0.83679999999999988</v>
      </c>
      <c r="E56">
        <v>0.60101765062427148</v>
      </c>
      <c r="F56">
        <v>0.82</v>
      </c>
      <c r="G56">
        <v>0.55291451833909377</v>
      </c>
      <c r="H56">
        <v>0.85399999999999998</v>
      </c>
      <c r="I56">
        <v>0.64250048226676881</v>
      </c>
      <c r="J56">
        <v>0.83199999999999996</v>
      </c>
      <c r="K56">
        <v>0.59324806614313275</v>
      </c>
      <c r="L56">
        <v>0.84</v>
      </c>
      <c r="M56">
        <v>0.61405139986891299</v>
      </c>
    </row>
    <row r="57" spans="1:13" hidden="1">
      <c r="A57" t="s">
        <v>24</v>
      </c>
      <c r="B57" t="s">
        <v>18</v>
      </c>
      <c r="C57" t="s">
        <v>12</v>
      </c>
      <c r="D57">
        <v>0.84439999999999993</v>
      </c>
      <c r="E57">
        <v>0.61183050400868522</v>
      </c>
      <c r="F57">
        <v>0.81</v>
      </c>
      <c r="G57">
        <v>0.51851529930718243</v>
      </c>
      <c r="H57">
        <v>0.874</v>
      </c>
      <c r="I57">
        <v>0.67653262332896702</v>
      </c>
      <c r="J57">
        <v>0.82599999999999996</v>
      </c>
      <c r="K57">
        <v>0.54577609470288735</v>
      </c>
      <c r="L57">
        <v>0.86399999999999999</v>
      </c>
      <c r="M57">
        <v>0.66639864549506456</v>
      </c>
    </row>
    <row r="58" spans="1:13" hidden="1">
      <c r="A58" t="s">
        <v>24</v>
      </c>
      <c r="B58" t="s">
        <v>18</v>
      </c>
      <c r="C58" t="s">
        <v>13</v>
      </c>
      <c r="D58">
        <v>0.84040000000000004</v>
      </c>
      <c r="E58">
        <v>0.60518748926697297</v>
      </c>
      <c r="F58">
        <v>0.81799999999999995</v>
      </c>
      <c r="G58">
        <v>0.51172608160413802</v>
      </c>
      <c r="H58">
        <v>0.86</v>
      </c>
      <c r="I58">
        <v>0.63282097253249958</v>
      </c>
      <c r="J58">
        <v>0.83199999999999996</v>
      </c>
      <c r="K58">
        <v>0.61908658203901723</v>
      </c>
      <c r="L58">
        <v>0.84799999999999998</v>
      </c>
      <c r="M58">
        <v>0.63225504040019587</v>
      </c>
    </row>
    <row r="59" spans="1:13" hidden="1">
      <c r="A59" t="s">
        <v>24</v>
      </c>
      <c r="B59" t="s">
        <v>18</v>
      </c>
      <c r="C59" t="s">
        <v>14</v>
      </c>
      <c r="D59">
        <v>0.84239999999999993</v>
      </c>
      <c r="E59">
        <v>0.60034815276158038</v>
      </c>
      <c r="F59">
        <v>0.82</v>
      </c>
      <c r="G59">
        <v>0.5245733386836946</v>
      </c>
      <c r="H59">
        <v>0.86199999999999999</v>
      </c>
      <c r="I59">
        <v>0.6641591033549048</v>
      </c>
      <c r="J59">
        <v>0.82599999999999996</v>
      </c>
      <c r="K59">
        <v>0.55581442426773719</v>
      </c>
      <c r="L59">
        <v>0.85599999999999998</v>
      </c>
      <c r="M59">
        <v>0.64268218446522951</v>
      </c>
    </row>
    <row r="60" spans="1:13" hidden="1">
      <c r="A60" t="s">
        <v>25</v>
      </c>
      <c r="B60" t="s">
        <v>16</v>
      </c>
      <c r="C60" t="s">
        <v>12</v>
      </c>
      <c r="D60">
        <v>0.84559999999999991</v>
      </c>
      <c r="E60">
        <v>0.59735603698645723</v>
      </c>
      <c r="F60">
        <v>0.82199999999999995</v>
      </c>
      <c r="G60">
        <v>0.5171057297848165</v>
      </c>
      <c r="H60">
        <v>0.86199999999999999</v>
      </c>
      <c r="I60">
        <v>0.71337043511448428</v>
      </c>
      <c r="J60">
        <v>0.84</v>
      </c>
      <c r="K60">
        <v>0.54566905859974213</v>
      </c>
      <c r="L60">
        <v>0.85599999999999998</v>
      </c>
      <c r="M60">
        <v>0.61856870353221893</v>
      </c>
    </row>
    <row r="61" spans="1:13" hidden="1">
      <c r="A61" t="s">
        <v>25</v>
      </c>
      <c r="B61" t="s">
        <v>16</v>
      </c>
      <c r="C61" t="s">
        <v>13</v>
      </c>
      <c r="D61">
        <v>0.83840000000000003</v>
      </c>
      <c r="E61">
        <v>0.61055375457217453</v>
      </c>
      <c r="F61">
        <v>0.82</v>
      </c>
      <c r="G61">
        <v>0.52956380601972342</v>
      </c>
      <c r="H61">
        <v>0.86399999999999999</v>
      </c>
      <c r="I61">
        <v>0.66882831278780941</v>
      </c>
      <c r="J61">
        <v>0.82199999999999995</v>
      </c>
      <c r="K61">
        <v>0.5932772015221417</v>
      </c>
      <c r="L61">
        <v>0.85</v>
      </c>
      <c r="M61">
        <v>0.6484888386039529</v>
      </c>
    </row>
    <row r="62" spans="1:13" hidden="1">
      <c r="A62" t="s">
        <v>25</v>
      </c>
      <c r="B62" t="s">
        <v>16</v>
      </c>
      <c r="C62" t="s">
        <v>14</v>
      </c>
      <c r="D62">
        <v>0.81159999999999999</v>
      </c>
      <c r="E62">
        <v>0.71648221062496309</v>
      </c>
      <c r="F62">
        <v>0.79600000000000004</v>
      </c>
      <c r="G62">
        <v>0.66531001240946352</v>
      </c>
      <c r="H62">
        <v>0.83399999999999996</v>
      </c>
      <c r="I62">
        <v>0.76180701027624309</v>
      </c>
      <c r="J62">
        <v>0.79800000000000004</v>
      </c>
      <c r="K62">
        <v>0.66595364408567548</v>
      </c>
      <c r="L62">
        <v>0.81599999999999995</v>
      </c>
      <c r="M62">
        <v>0.74745931709185243</v>
      </c>
    </row>
    <row r="63" spans="1:13">
      <c r="A63" t="s">
        <v>25</v>
      </c>
      <c r="B63" t="s">
        <v>17</v>
      </c>
      <c r="C63" t="s">
        <v>12</v>
      </c>
      <c r="D63">
        <v>0.83839999999999981</v>
      </c>
      <c r="E63">
        <v>0.61310007357387808</v>
      </c>
      <c r="F63">
        <v>0.81799999999999995</v>
      </c>
      <c r="G63">
        <v>0.4648520540795289</v>
      </c>
      <c r="H63">
        <v>0.872</v>
      </c>
      <c r="I63">
        <v>0.67652555648237467</v>
      </c>
      <c r="J63">
        <v>0.82399999999999995</v>
      </c>
      <c r="K63">
        <v>0.59878404368646443</v>
      </c>
      <c r="L63">
        <v>0.84799999999999998</v>
      </c>
      <c r="M63">
        <v>0.66987612404045649</v>
      </c>
    </row>
    <row r="64" spans="1:13">
      <c r="A64" t="s">
        <v>25</v>
      </c>
      <c r="B64" t="s">
        <v>17</v>
      </c>
      <c r="C64" t="s">
        <v>13</v>
      </c>
      <c r="D64">
        <v>0.84120000000000006</v>
      </c>
      <c r="E64">
        <v>0.59418848536533919</v>
      </c>
      <c r="F64">
        <v>0.82399999999999995</v>
      </c>
      <c r="G64">
        <v>0.49048494349699467</v>
      </c>
      <c r="H64">
        <v>0.86799999999999999</v>
      </c>
      <c r="I64">
        <v>0.64957154622243252</v>
      </c>
      <c r="J64">
        <v>0.82599999999999996</v>
      </c>
      <c r="K64">
        <v>0.58041723177302629</v>
      </c>
      <c r="L64">
        <v>0.85599999999999998</v>
      </c>
      <c r="M64">
        <v>0.63062687988440302</v>
      </c>
    </row>
    <row r="65" spans="1:13" hidden="1">
      <c r="A65" t="s">
        <v>25</v>
      </c>
      <c r="B65" t="s">
        <v>17</v>
      </c>
      <c r="C65" t="s">
        <v>14</v>
      </c>
      <c r="D65">
        <v>0.83040000000000003</v>
      </c>
      <c r="E65">
        <v>0.64705526073812503</v>
      </c>
      <c r="F65">
        <v>0.80600000000000005</v>
      </c>
      <c r="G65">
        <v>0.55843299743719399</v>
      </c>
      <c r="H65">
        <v>0.84599999999999997</v>
      </c>
      <c r="I65">
        <v>0.71718450775370002</v>
      </c>
      <c r="J65">
        <v>0.82399999999999995</v>
      </c>
      <c r="K65">
        <v>0.62118938425555825</v>
      </c>
      <c r="L65">
        <v>0.84599999999999997</v>
      </c>
      <c r="M65">
        <v>0.68257092696148902</v>
      </c>
    </row>
    <row r="66" spans="1:13" hidden="1">
      <c r="A66" t="s">
        <v>25</v>
      </c>
      <c r="B66" t="s">
        <v>18</v>
      </c>
      <c r="C66" t="s">
        <v>12</v>
      </c>
      <c r="D66">
        <v>0.84239999999999993</v>
      </c>
      <c r="E66">
        <v>0.6040368983187363</v>
      </c>
      <c r="F66">
        <v>0.82199999999999995</v>
      </c>
      <c r="G66">
        <v>0.51059768442064524</v>
      </c>
      <c r="H66">
        <v>0.85599999999999998</v>
      </c>
      <c r="I66">
        <v>0.66711864667013288</v>
      </c>
      <c r="J66">
        <v>0.84</v>
      </c>
      <c r="K66">
        <v>0.5980165250657592</v>
      </c>
      <c r="L66">
        <v>0.85199999999999998</v>
      </c>
      <c r="M66">
        <v>0.64117826859728666</v>
      </c>
    </row>
    <row r="67" spans="1:13" hidden="1">
      <c r="A67" t="s">
        <v>25</v>
      </c>
      <c r="B67" t="s">
        <v>18</v>
      </c>
      <c r="C67" t="s">
        <v>13</v>
      </c>
      <c r="D67">
        <v>0.84519999999999995</v>
      </c>
      <c r="E67">
        <v>0.57316414688793882</v>
      </c>
      <c r="F67">
        <v>0.83</v>
      </c>
      <c r="G67">
        <v>0.51724073081277311</v>
      </c>
      <c r="H67">
        <v>0.86</v>
      </c>
      <c r="I67">
        <v>0.61708389877276204</v>
      </c>
      <c r="J67">
        <v>0.83399999999999996</v>
      </c>
      <c r="K67">
        <v>0.53986657888162881</v>
      </c>
      <c r="L67">
        <v>0.85799999999999998</v>
      </c>
      <c r="M67">
        <v>0.60167092294432223</v>
      </c>
    </row>
    <row r="68" spans="1:13" hidden="1">
      <c r="A68" t="s">
        <v>25</v>
      </c>
      <c r="B68" t="s">
        <v>18</v>
      </c>
      <c r="C68" t="s">
        <v>14</v>
      </c>
      <c r="D68">
        <v>0.84040000000000004</v>
      </c>
      <c r="E68">
        <v>0.62543078495655213</v>
      </c>
      <c r="F68">
        <v>0.81799999999999995</v>
      </c>
      <c r="G68">
        <v>0.56787569029256701</v>
      </c>
      <c r="H68">
        <v>0.85199999999999998</v>
      </c>
      <c r="I68">
        <v>0.68213471095077693</v>
      </c>
      <c r="J68">
        <v>0.84399999999999997</v>
      </c>
      <c r="K68">
        <v>0.61074915353674442</v>
      </c>
      <c r="L68">
        <v>0.84399999999999997</v>
      </c>
      <c r="M68">
        <v>0.63916302984580398</v>
      </c>
    </row>
    <row r="69" spans="1:13" hidden="1">
      <c r="A69" t="s">
        <v>26</v>
      </c>
      <c r="B69" t="s">
        <v>16</v>
      </c>
      <c r="C69" t="s">
        <v>12</v>
      </c>
      <c r="D69">
        <v>0.82799999999999996</v>
      </c>
      <c r="E69">
        <v>0.62994066284136352</v>
      </c>
      <c r="F69">
        <v>0.81200000000000006</v>
      </c>
      <c r="G69">
        <v>0.56940095452591777</v>
      </c>
      <c r="H69">
        <v>0.84199999999999997</v>
      </c>
      <c r="I69">
        <v>0.68593994167167693</v>
      </c>
      <c r="J69">
        <v>0.82199999999999995</v>
      </c>
      <c r="K69">
        <v>0.62398701888650976</v>
      </c>
      <c r="L69">
        <v>0.84</v>
      </c>
      <c r="M69">
        <v>0.64470117702148855</v>
      </c>
    </row>
    <row r="70" spans="1:13" hidden="1">
      <c r="A70" t="s">
        <v>26</v>
      </c>
      <c r="B70" t="s">
        <v>16</v>
      </c>
      <c r="C70" t="s">
        <v>13</v>
      </c>
      <c r="D70">
        <v>0.8395999999999999</v>
      </c>
      <c r="E70">
        <v>0.59802950155608414</v>
      </c>
      <c r="F70">
        <v>0.82599999999999996</v>
      </c>
      <c r="G70">
        <v>0.52903047343716025</v>
      </c>
      <c r="H70">
        <v>0.85199999999999998</v>
      </c>
      <c r="I70">
        <v>0.6803225681069307</v>
      </c>
      <c r="J70">
        <v>0.83799999999999997</v>
      </c>
      <c r="K70">
        <v>0.58010299710622348</v>
      </c>
      <c r="L70">
        <v>0.84199999999999997</v>
      </c>
      <c r="M70">
        <v>0.61114675761200488</v>
      </c>
    </row>
    <row r="71" spans="1:13" hidden="1">
      <c r="A71" t="s">
        <v>26</v>
      </c>
      <c r="B71" t="s">
        <v>16</v>
      </c>
      <c r="C71" t="s">
        <v>14</v>
      </c>
      <c r="D71">
        <v>0.81400000000000006</v>
      </c>
      <c r="E71">
        <v>0.69290109721478077</v>
      </c>
      <c r="F71">
        <v>0.79800000000000004</v>
      </c>
      <c r="G71">
        <v>0.61795647023245692</v>
      </c>
      <c r="H71">
        <v>0.83</v>
      </c>
      <c r="I71">
        <v>0.74153163144364953</v>
      </c>
      <c r="J71">
        <v>0.79800000000000004</v>
      </c>
      <c r="K71">
        <v>0.67776356072863564</v>
      </c>
      <c r="L71">
        <v>0.82599999999999996</v>
      </c>
      <c r="M71">
        <v>0.73731686890823767</v>
      </c>
    </row>
    <row r="72" spans="1:13">
      <c r="A72" t="s">
        <v>26</v>
      </c>
      <c r="B72" t="s">
        <v>17</v>
      </c>
      <c r="C72" t="s">
        <v>12</v>
      </c>
      <c r="D72">
        <v>0.84320000000000006</v>
      </c>
      <c r="E72">
        <v>0.59422110906307357</v>
      </c>
      <c r="F72">
        <v>0.82</v>
      </c>
      <c r="G72">
        <v>0.55178966838866472</v>
      </c>
      <c r="H72">
        <v>0.85199999999999998</v>
      </c>
      <c r="I72">
        <v>0.64959784538950771</v>
      </c>
      <c r="J72">
        <v>0.84199999999999997</v>
      </c>
      <c r="K72">
        <v>0.57928489943151362</v>
      </c>
      <c r="L72">
        <v>0.85199999999999998</v>
      </c>
      <c r="M72">
        <v>0.60134876018128125</v>
      </c>
    </row>
    <row r="73" spans="1:13">
      <c r="A73" t="s">
        <v>26</v>
      </c>
      <c r="B73" t="s">
        <v>17</v>
      </c>
      <c r="C73" t="s">
        <v>13</v>
      </c>
      <c r="D73">
        <v>0.83919999999999995</v>
      </c>
      <c r="E73">
        <v>0.60432777061796517</v>
      </c>
      <c r="F73">
        <v>0.81</v>
      </c>
      <c r="G73">
        <v>0.52246616827324033</v>
      </c>
      <c r="H73">
        <v>0.86</v>
      </c>
      <c r="I73">
        <v>0.67317772528622299</v>
      </c>
      <c r="J73">
        <v>0.83399999999999996</v>
      </c>
      <c r="K73">
        <v>0.57529082137625664</v>
      </c>
      <c r="L73">
        <v>0.85399999999999998</v>
      </c>
      <c r="M73">
        <v>0.65607990902935853</v>
      </c>
    </row>
    <row r="74" spans="1:13" hidden="1">
      <c r="A74" t="s">
        <v>26</v>
      </c>
      <c r="B74" t="s">
        <v>17</v>
      </c>
      <c r="C74" t="s">
        <v>14</v>
      </c>
      <c r="D74">
        <v>0.79760000000000009</v>
      </c>
      <c r="E74">
        <v>0.72724993259180337</v>
      </c>
      <c r="F74">
        <v>0.78</v>
      </c>
      <c r="G74">
        <v>0.6497106549795717</v>
      </c>
      <c r="H74">
        <v>0.81399999999999995</v>
      </c>
      <c r="I74">
        <v>0.83874295372515917</v>
      </c>
      <c r="J74">
        <v>0.78200000000000003</v>
      </c>
      <c r="K74">
        <v>0.69507721101399511</v>
      </c>
      <c r="L74">
        <v>0.81200000000000006</v>
      </c>
      <c r="M74">
        <v>0.75377933634445071</v>
      </c>
    </row>
    <row r="75" spans="1:13" hidden="1">
      <c r="A75" t="s">
        <v>26</v>
      </c>
      <c r="B75" t="s">
        <v>18</v>
      </c>
      <c r="C75" t="s">
        <v>12</v>
      </c>
      <c r="D75">
        <v>0.84199999999999997</v>
      </c>
      <c r="E75">
        <v>0.5881542790506501</v>
      </c>
      <c r="F75">
        <v>0.82</v>
      </c>
      <c r="G75">
        <v>0.5155023600673303</v>
      </c>
      <c r="H75">
        <v>0.85199999999999998</v>
      </c>
      <c r="I75">
        <v>0.66302144853398204</v>
      </c>
      <c r="J75">
        <v>0.83599999999999997</v>
      </c>
      <c r="K75">
        <v>0.55080498565803282</v>
      </c>
      <c r="L75">
        <v>0.85199999999999998</v>
      </c>
      <c r="M75">
        <v>0.63081994868116453</v>
      </c>
    </row>
    <row r="76" spans="1:13" hidden="1">
      <c r="A76" t="s">
        <v>26</v>
      </c>
      <c r="B76" t="s">
        <v>18</v>
      </c>
      <c r="C76" t="s">
        <v>13</v>
      </c>
      <c r="D76">
        <v>0.85</v>
      </c>
      <c r="E76">
        <v>0.58203075058991094</v>
      </c>
      <c r="F76">
        <v>0.83399999999999996</v>
      </c>
      <c r="G76">
        <v>0.48158917215187103</v>
      </c>
      <c r="H76">
        <v>0.86799999999999999</v>
      </c>
      <c r="I76">
        <v>0.65993947465904057</v>
      </c>
      <c r="J76">
        <v>0.83799999999999997</v>
      </c>
      <c r="K76">
        <v>0.5594940260052681</v>
      </c>
      <c r="L76">
        <v>0.86399999999999999</v>
      </c>
      <c r="M76">
        <v>0.62458453961880878</v>
      </c>
    </row>
    <row r="77" spans="1:13" hidden="1">
      <c r="A77" t="s">
        <v>26</v>
      </c>
      <c r="B77" t="s">
        <v>18</v>
      </c>
      <c r="C77" t="s">
        <v>14</v>
      </c>
      <c r="D77">
        <v>0.8408000000000001</v>
      </c>
      <c r="E77">
        <v>0.61163869236188473</v>
      </c>
      <c r="F77">
        <v>0.80800000000000005</v>
      </c>
      <c r="G77">
        <v>0.49017184530384839</v>
      </c>
      <c r="H77">
        <v>0.872</v>
      </c>
      <c r="I77">
        <v>0.6977713469095761</v>
      </c>
      <c r="J77">
        <v>0.83799999999999997</v>
      </c>
      <c r="K77">
        <v>0.6079270503250882</v>
      </c>
      <c r="L77">
        <v>0.84399999999999997</v>
      </c>
      <c r="M77">
        <v>0.63191858376376331</v>
      </c>
    </row>
    <row r="81" spans="16:26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>
      <c r="P82">
        <v>1</v>
      </c>
      <c r="Q82" s="1">
        <f t="shared" ref="Q82:V84" si="0">AVERAGEIFS(D$2:D$77, $C$2:$C$77, $P82)</f>
        <v>0.83364800000000006</v>
      </c>
      <c r="R82" s="1">
        <f t="shared" si="0"/>
        <v>0.62717055729556881</v>
      </c>
      <c r="S82" s="1">
        <f t="shared" si="0"/>
        <v>0.81464000000000003</v>
      </c>
      <c r="T82" s="1">
        <f t="shared" si="0"/>
        <v>0.54026325030252342</v>
      </c>
      <c r="U82" s="1">
        <f t="shared" si="0"/>
        <v>0.85463999999999984</v>
      </c>
      <c r="V82" s="1">
        <f t="shared" si="0"/>
        <v>0.69964390474138782</v>
      </c>
    </row>
    <row r="83" spans="16:26">
      <c r="P83">
        <v>0.5</v>
      </c>
      <c r="Q83" s="1">
        <f t="shared" si="0"/>
        <v>0.84596800000000005</v>
      </c>
      <c r="R83" s="1">
        <f t="shared" si="0"/>
        <v>0.57950347697639526</v>
      </c>
      <c r="S83" s="1">
        <f t="shared" si="0"/>
        <v>0.82664000000000004</v>
      </c>
      <c r="T83" s="1">
        <f t="shared" si="0"/>
        <v>0.48318630077235869</v>
      </c>
      <c r="U83" s="1">
        <f t="shared" si="0"/>
        <v>0.86848000000000003</v>
      </c>
      <c r="V83" s="1">
        <f t="shared" si="0"/>
        <v>0.64774312074994667</v>
      </c>
    </row>
    <row r="84" spans="16:26">
      <c r="P84">
        <v>0.3</v>
      </c>
      <c r="Q84" s="1">
        <f t="shared" si="0"/>
        <v>0.84479999999999988</v>
      </c>
      <c r="R84" s="1">
        <f t="shared" si="0"/>
        <v>0.588645960145881</v>
      </c>
      <c r="S84" s="1">
        <f t="shared" si="0"/>
        <v>0.82376000000000016</v>
      </c>
      <c r="T84" s="1">
        <f t="shared" si="0"/>
        <v>0.49931474274373611</v>
      </c>
      <c r="U84" s="1">
        <f t="shared" si="0"/>
        <v>0.8644799999999998</v>
      </c>
      <c r="V84" s="1">
        <f t="shared" si="0"/>
        <v>0.65058308224412031</v>
      </c>
    </row>
    <row r="87" spans="16:26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>
      <c r="P88" t="s">
        <v>16</v>
      </c>
      <c r="Q88" s="2"/>
      <c r="R88" s="2"/>
      <c r="S88" s="2"/>
      <c r="T88" s="2"/>
      <c r="U88" s="2"/>
      <c r="V88" s="2"/>
    </row>
    <row r="89" spans="16:26">
      <c r="P89" t="s">
        <v>17</v>
      </c>
      <c r="Q89" s="2">
        <f t="shared" ref="Q89" si="2">SUBTOTAL(101, D$2:D$76)</f>
        <v>0.84489999999999998</v>
      </c>
      <c r="R89" s="2">
        <f t="shared" ref="R89:V89" si="3">SUBTOTAL(101, E$2:E$76)</f>
        <v>0.58397607733939483</v>
      </c>
      <c r="S89" s="2">
        <f t="shared" si="3"/>
        <v>0.82450000000000001</v>
      </c>
      <c r="T89" s="2">
        <f t="shared" si="3"/>
        <v>0.48104812301608035</v>
      </c>
      <c r="U89" s="2">
        <f t="shared" si="3"/>
        <v>0.86787500000000006</v>
      </c>
      <c r="V89" s="2">
        <f t="shared" si="3"/>
        <v>0.6507432366734065</v>
      </c>
      <c r="W89" s="2">
        <f t="shared" ref="W89" si="4">SUBTOTAL(101, J$2:J$76)</f>
        <v>0.83600000000000008</v>
      </c>
      <c r="X89" s="2">
        <f t="shared" ref="X89" si="5">SUBTOTAL(101, K$2:K$76)</f>
        <v>0.56881128399766112</v>
      </c>
      <c r="Y89" s="2">
        <f t="shared" ref="Y89:Z89" si="6">SUBTOTAL(101, L$2:L$76)</f>
        <v>0.85362499999999997</v>
      </c>
      <c r="Z89" s="2">
        <f t="shared" si="6"/>
        <v>0.62267322328150954</v>
      </c>
    </row>
    <row r="90" spans="16:26">
      <c r="P90" t="s">
        <v>18</v>
      </c>
      <c r="Q90" s="2"/>
      <c r="R90" s="2"/>
      <c r="S90" s="2"/>
      <c r="T90" s="2"/>
      <c r="U90" s="2"/>
      <c r="V90" s="2"/>
    </row>
    <row r="93" spans="16:26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>
      <c r="P94" t="s">
        <v>20</v>
      </c>
      <c r="Q94" s="1">
        <f t="shared" ref="Q94:Q103" si="7" xml:space="preserve"> AVERAGEIFS(D$2:D$77, $A$2:$A$77,$P94)</f>
        <v>0.83879999999999999</v>
      </c>
      <c r="R94" s="1">
        <f t="shared" ref="R94:R103" si="8" xml:space="preserve"> AVERAGEIFS(E$2:E$77, $A$2:$A$77,$P94)</f>
        <v>0.60308993797298172</v>
      </c>
      <c r="S94" s="1">
        <f t="shared" ref="S94:S103" si="9" xml:space="preserve"> AVERAGEIFS(F$2:F$77, $A$2:$A$77,$P94)</f>
        <v>0.82199999999999995</v>
      </c>
      <c r="T94" s="1">
        <f t="shared" ref="T94:T103" si="10" xml:space="preserve"> AVERAGEIFS(G$2:G$77, $A$2:$A$77,$P94)</f>
        <v>0.49516391893848782</v>
      </c>
      <c r="U94" s="1">
        <f t="shared" ref="U94:U103" si="11" xml:space="preserve"> AVERAGEIFS(H$2:H$77, $A$2:$A$77,$P94)</f>
        <v>0.87</v>
      </c>
      <c r="V94" s="1">
        <f t="shared" ref="V94:V103" si="12" xml:space="preserve"> AVERAGEIFS(I$2:I$77, $A$2:$A$77,$P94)</f>
        <v>0.69636321242433041</v>
      </c>
    </row>
    <row r="95" spans="16:26">
      <c r="P95" t="s">
        <v>19</v>
      </c>
      <c r="Q95" s="1">
        <f t="shared" si="7"/>
        <v>0.84075555555555548</v>
      </c>
      <c r="R95" s="1">
        <f t="shared" si="8"/>
        <v>0.6014211841944922</v>
      </c>
      <c r="S95" s="1">
        <f t="shared" si="9"/>
        <v>0.82066666666666654</v>
      </c>
      <c r="T95" s="1">
        <f t="shared" si="10"/>
        <v>0.50912757347881177</v>
      </c>
      <c r="U95" s="1">
        <f t="shared" si="11"/>
        <v>0.86022222222222222</v>
      </c>
      <c r="V95" s="1">
        <f t="shared" si="12"/>
        <v>0.67745038724064621</v>
      </c>
    </row>
    <row r="96" spans="16:26">
      <c r="P96" t="s">
        <v>11</v>
      </c>
      <c r="Q96" s="1">
        <f t="shared" si="7"/>
        <v>0.83746666666666669</v>
      </c>
      <c r="R96" s="1">
        <f t="shared" si="8"/>
        <v>0.6088883380386203</v>
      </c>
      <c r="S96" s="1">
        <f t="shared" si="9"/>
        <v>0.82</v>
      </c>
      <c r="T96" s="1">
        <f t="shared" si="10"/>
        <v>0.53042045895320677</v>
      </c>
      <c r="U96" s="1">
        <f t="shared" si="11"/>
        <v>0.86066666666666658</v>
      </c>
      <c r="V96" s="1">
        <f t="shared" si="12"/>
        <v>0.65714483937335899</v>
      </c>
    </row>
    <row r="97" spans="16:22">
      <c r="P97" t="s">
        <v>21</v>
      </c>
      <c r="Q97" s="1">
        <f t="shared" si="7"/>
        <v>0.84857777777777776</v>
      </c>
      <c r="R97" s="1">
        <f t="shared" si="8"/>
        <v>0.56637902396715711</v>
      </c>
      <c r="S97" s="1">
        <f t="shared" si="9"/>
        <v>0.82599999999999996</v>
      </c>
      <c r="T97" s="1">
        <f t="shared" si="10"/>
        <v>0.47472950799662311</v>
      </c>
      <c r="U97" s="1">
        <f t="shared" si="11"/>
        <v>0.87088888888888893</v>
      </c>
      <c r="V97" s="1">
        <f t="shared" si="12"/>
        <v>0.63476848867806746</v>
      </c>
    </row>
    <row r="98" spans="16:22">
      <c r="P98" t="s">
        <v>26</v>
      </c>
      <c r="Q98" s="1">
        <f t="shared" si="7"/>
        <v>0.83271111111111096</v>
      </c>
      <c r="R98" s="1">
        <f t="shared" si="8"/>
        <v>0.62538819954305724</v>
      </c>
      <c r="S98" s="1">
        <f t="shared" si="9"/>
        <v>0.81199999999999994</v>
      </c>
      <c r="T98" s="1">
        <f t="shared" si="10"/>
        <v>0.54751308526222908</v>
      </c>
      <c r="U98" s="1">
        <f t="shared" si="11"/>
        <v>0.84911111111111115</v>
      </c>
      <c r="V98" s="1">
        <f t="shared" si="12"/>
        <v>0.69889388174730505</v>
      </c>
    </row>
    <row r="99" spans="16:22">
      <c r="P99" t="s">
        <v>15</v>
      </c>
      <c r="Q99" s="1">
        <f t="shared" si="7"/>
        <v>0.84582222222222203</v>
      </c>
      <c r="R99" s="1">
        <f t="shared" si="8"/>
        <v>0.58573302060576682</v>
      </c>
      <c r="S99" s="1">
        <f t="shared" si="9"/>
        <v>0.82733333333333325</v>
      </c>
      <c r="T99" s="1">
        <f t="shared" si="10"/>
        <v>0.4897773857939885</v>
      </c>
      <c r="U99" s="1">
        <f t="shared" si="11"/>
        <v>0.86799999999999999</v>
      </c>
      <c r="V99" s="1">
        <f t="shared" si="12"/>
        <v>0.65004814436563008</v>
      </c>
    </row>
    <row r="100" spans="16:22">
      <c r="P100" t="s">
        <v>24</v>
      </c>
      <c r="Q100" s="1">
        <f t="shared" si="7"/>
        <v>0.84208888888888889</v>
      </c>
      <c r="R100" s="1">
        <f t="shared" si="8"/>
        <v>0.59449538080350761</v>
      </c>
      <c r="S100" s="1">
        <f t="shared" si="9"/>
        <v>0.822888888888889</v>
      </c>
      <c r="T100" s="1">
        <f t="shared" si="10"/>
        <v>0.50788337128728422</v>
      </c>
      <c r="U100" s="1">
        <f t="shared" si="11"/>
        <v>0.86199999999999999</v>
      </c>
      <c r="V100" s="1">
        <f t="shared" si="12"/>
        <v>0.64958784051123075</v>
      </c>
    </row>
    <row r="101" spans="16:22">
      <c r="P101" t="s">
        <v>23</v>
      </c>
      <c r="Q101" s="1">
        <f t="shared" si="7"/>
        <v>0.84511111111111104</v>
      </c>
      <c r="R101" s="1">
        <f t="shared" si="8"/>
        <v>0.58398175546228426</v>
      </c>
      <c r="S101" s="1">
        <f t="shared" si="9"/>
        <v>0.82688888888888878</v>
      </c>
      <c r="T101" s="1">
        <f t="shared" si="10"/>
        <v>0.49264930507666171</v>
      </c>
      <c r="U101" s="1">
        <f t="shared" si="11"/>
        <v>0.86599999999999999</v>
      </c>
      <c r="V101" s="1">
        <f t="shared" si="12"/>
        <v>0.64855641714893864</v>
      </c>
    </row>
    <row r="102" spans="16:22">
      <c r="P102" t="s">
        <v>25</v>
      </c>
      <c r="Q102" s="1">
        <f t="shared" si="7"/>
        <v>0.83706666666666651</v>
      </c>
      <c r="R102" s="1">
        <f t="shared" si="8"/>
        <v>0.62015196133601824</v>
      </c>
      <c r="S102" s="1">
        <f t="shared" si="9"/>
        <v>0.81733333333333336</v>
      </c>
      <c r="T102" s="1">
        <f t="shared" si="10"/>
        <v>0.53571818319485631</v>
      </c>
      <c r="U102" s="1">
        <f t="shared" si="11"/>
        <v>0.85711111111111116</v>
      </c>
      <c r="V102" s="1">
        <f t="shared" si="12"/>
        <v>0.68373606944785736</v>
      </c>
    </row>
    <row r="103" spans="16:22">
      <c r="P103" t="s">
        <v>22</v>
      </c>
      <c r="Q103" s="1">
        <f t="shared" si="7"/>
        <v>0.84097777777777782</v>
      </c>
      <c r="R103" s="1">
        <f t="shared" si="8"/>
        <v>0.60648667923552335</v>
      </c>
      <c r="S103" s="1">
        <f t="shared" si="9"/>
        <v>0.82088888888888889</v>
      </c>
      <c r="T103" s="1">
        <f t="shared" si="10"/>
        <v>0.49569558442130479</v>
      </c>
      <c r="U103" s="1">
        <f t="shared" si="11"/>
        <v>0.86755555555555564</v>
      </c>
      <c r="V103" s="1">
        <f t="shared" si="12"/>
        <v>0.68782745700102366</v>
      </c>
    </row>
  </sheetData>
  <autoFilter ref="A1:M77" xr:uid="{7B2BE2FB-79F2-4F19-82EB-8D19F602150E}">
    <filterColumn colId="1">
      <filters>
        <filter val="0.45-0.55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C8B4-0C21-4B7E-B28D-B5601F734269}">
  <sheetPr filterMode="1"/>
  <dimension ref="A1:Z103"/>
  <sheetViews>
    <sheetView workbookViewId="0">
      <selection activeCell="J1" sqref="J1:M1"/>
    </sheetView>
  </sheetViews>
  <sheetFormatPr defaultRowHeight="14.4"/>
  <cols>
    <col min="17" max="22" width="9.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32</v>
      </c>
      <c r="M1" t="s">
        <v>10</v>
      </c>
    </row>
    <row r="2" spans="1:13" hidden="1">
      <c r="A2" t="s">
        <v>11</v>
      </c>
      <c r="C2" t="s">
        <v>12</v>
      </c>
      <c r="D2">
        <v>0.84040000000000004</v>
      </c>
      <c r="E2">
        <v>0.60048052869969981</v>
      </c>
      <c r="F2">
        <v>0.82399999999999995</v>
      </c>
      <c r="G2">
        <v>0.4848802974447608</v>
      </c>
      <c r="H2">
        <v>0.86799999999999999</v>
      </c>
      <c r="I2">
        <v>0.6581979317124933</v>
      </c>
      <c r="J2">
        <v>0.83</v>
      </c>
      <c r="K2">
        <v>0.60202189697884023</v>
      </c>
      <c r="L2">
        <v>0.84199999999999997</v>
      </c>
      <c r="M2">
        <v>0.6294792527332902</v>
      </c>
    </row>
    <row r="3" spans="1:13" hidden="1">
      <c r="A3" t="s">
        <v>11</v>
      </c>
      <c r="C3" t="s">
        <v>13</v>
      </c>
      <c r="D3">
        <v>0.84079999999999999</v>
      </c>
      <c r="E3">
        <v>0.60306142182234912</v>
      </c>
      <c r="F3">
        <v>0.81599999999999995</v>
      </c>
      <c r="G3">
        <v>0.51828173676040024</v>
      </c>
      <c r="H3">
        <v>0.85799999999999998</v>
      </c>
      <c r="I3">
        <v>0.65636251366959186</v>
      </c>
      <c r="J3">
        <v>0.83399999999999996</v>
      </c>
      <c r="K3">
        <v>0.58710794558282942</v>
      </c>
      <c r="L3">
        <v>0.85199999999999998</v>
      </c>
      <c r="M3">
        <v>0.6508681426057592</v>
      </c>
    </row>
    <row r="4" spans="1:13" hidden="1">
      <c r="A4" t="s">
        <v>11</v>
      </c>
      <c r="C4" t="s">
        <v>14</v>
      </c>
      <c r="D4">
        <v>0.83119999999999994</v>
      </c>
      <c r="E4">
        <v>0.62312306359381187</v>
      </c>
      <c r="F4">
        <v>0.82</v>
      </c>
      <c r="G4">
        <v>0.58809934265445918</v>
      </c>
      <c r="H4">
        <v>0.85599999999999998</v>
      </c>
      <c r="I4">
        <v>0.65687407273799181</v>
      </c>
      <c r="J4">
        <v>0.82</v>
      </c>
      <c r="K4">
        <v>0.59109224751591682</v>
      </c>
      <c r="L4">
        <v>0.83599999999999997</v>
      </c>
      <c r="M4">
        <v>0.65087236489489442</v>
      </c>
    </row>
    <row r="5" spans="1:13" hidden="1">
      <c r="A5" t="s">
        <v>15</v>
      </c>
      <c r="B5" t="s">
        <v>16</v>
      </c>
      <c r="C5" t="s">
        <v>12</v>
      </c>
      <c r="D5">
        <v>0.84319999999999984</v>
      </c>
      <c r="E5">
        <v>0.58373157505702689</v>
      </c>
      <c r="F5">
        <v>0.82</v>
      </c>
      <c r="G5">
        <v>0.46064176643267268</v>
      </c>
      <c r="H5">
        <v>0.86799999999999999</v>
      </c>
      <c r="I5">
        <v>0.65948806435335428</v>
      </c>
      <c r="J5">
        <v>0.83199999999999996</v>
      </c>
      <c r="K5">
        <v>0.57522885549406055</v>
      </c>
      <c r="L5">
        <v>0.85799999999999998</v>
      </c>
      <c r="M5">
        <v>0.64169857744127512</v>
      </c>
    </row>
    <row r="6" spans="1:13" hidden="1">
      <c r="A6" t="s">
        <v>15</v>
      </c>
      <c r="B6" t="s">
        <v>16</v>
      </c>
      <c r="C6" t="s">
        <v>13</v>
      </c>
      <c r="D6">
        <v>0.85640000000000005</v>
      </c>
      <c r="E6">
        <v>0.56018650191545016</v>
      </c>
      <c r="F6">
        <v>0.84199999999999997</v>
      </c>
      <c r="G6">
        <v>0.4476380362175405</v>
      </c>
      <c r="H6">
        <v>0.88</v>
      </c>
      <c r="I6">
        <v>0.61009231235948391</v>
      </c>
      <c r="J6">
        <v>0.84199999999999997</v>
      </c>
      <c r="K6">
        <v>0.5240137365180999</v>
      </c>
      <c r="L6">
        <v>0.86399999999999999</v>
      </c>
      <c r="M6">
        <v>0.6098279464058578</v>
      </c>
    </row>
    <row r="7" spans="1:13" hidden="1">
      <c r="A7" t="s">
        <v>15</v>
      </c>
      <c r="B7" t="s">
        <v>16</v>
      </c>
      <c r="C7" t="s">
        <v>14</v>
      </c>
      <c r="D7">
        <v>0.84559999999999991</v>
      </c>
      <c r="E7">
        <v>0.59900254757594662</v>
      </c>
      <c r="F7">
        <v>0.83199999999999996</v>
      </c>
      <c r="G7">
        <v>0.52278004115214571</v>
      </c>
      <c r="H7">
        <v>0.86399999999999999</v>
      </c>
      <c r="I7">
        <v>0.65827639700364671</v>
      </c>
      <c r="J7">
        <v>0.83599999999999997</v>
      </c>
      <c r="K7">
        <v>0.58827273990027606</v>
      </c>
      <c r="L7">
        <v>0.85399999999999998</v>
      </c>
      <c r="M7">
        <v>0.63378462560649496</v>
      </c>
    </row>
    <row r="8" spans="1:13" hidden="1">
      <c r="A8" t="s">
        <v>15</v>
      </c>
      <c r="B8" t="s">
        <v>17</v>
      </c>
      <c r="C8" t="s">
        <v>12</v>
      </c>
      <c r="D8">
        <v>0.84079999999999999</v>
      </c>
      <c r="E8">
        <v>0.59392663335820539</v>
      </c>
      <c r="F8">
        <v>0.81799999999999995</v>
      </c>
      <c r="G8">
        <v>0.47044689580798149</v>
      </c>
      <c r="H8">
        <v>0.874</v>
      </c>
      <c r="I8">
        <v>0.65550485897620092</v>
      </c>
      <c r="J8">
        <v>0.82599999999999996</v>
      </c>
      <c r="K8">
        <v>0.57250975904753432</v>
      </c>
      <c r="L8">
        <v>0.85399999999999998</v>
      </c>
      <c r="M8">
        <v>0.6516507058404386</v>
      </c>
    </row>
    <row r="9" spans="1:13" hidden="1">
      <c r="A9" t="s">
        <v>15</v>
      </c>
      <c r="B9" t="s">
        <v>17</v>
      </c>
      <c r="C9" t="s">
        <v>13</v>
      </c>
      <c r="D9">
        <v>0.84959999999999991</v>
      </c>
      <c r="E9">
        <v>0.55974994098796738</v>
      </c>
      <c r="F9">
        <v>0.82799999999999996</v>
      </c>
      <c r="G9">
        <v>0.45790130482055252</v>
      </c>
      <c r="H9">
        <v>0.878</v>
      </c>
      <c r="I9">
        <v>0.61999336256849347</v>
      </c>
      <c r="J9">
        <v>0.83399999999999996</v>
      </c>
      <c r="K9">
        <v>0.51481474374304526</v>
      </c>
      <c r="L9">
        <v>0.87</v>
      </c>
      <c r="M9">
        <v>0.61491556093096733</v>
      </c>
    </row>
    <row r="10" spans="1:13" hidden="1">
      <c r="A10" t="s">
        <v>15</v>
      </c>
      <c r="B10" t="s">
        <v>17</v>
      </c>
      <c r="C10" t="s">
        <v>14</v>
      </c>
      <c r="D10">
        <v>0.83360000000000001</v>
      </c>
      <c r="E10">
        <v>0.63830627540737628</v>
      </c>
      <c r="F10">
        <v>0.81799999999999995</v>
      </c>
      <c r="G10">
        <v>0.56993983883876354</v>
      </c>
      <c r="H10">
        <v>0.85399999999999998</v>
      </c>
      <c r="I10">
        <v>0.71193787427182542</v>
      </c>
      <c r="J10">
        <v>0.81799999999999995</v>
      </c>
      <c r="K10">
        <v>0.62162897153757513</v>
      </c>
      <c r="L10">
        <v>0.84</v>
      </c>
      <c r="M10">
        <v>0.65046641218941659</v>
      </c>
    </row>
    <row r="11" spans="1:13">
      <c r="A11" t="s">
        <v>15</v>
      </c>
      <c r="B11" t="s">
        <v>18</v>
      </c>
      <c r="C11" t="s">
        <v>12</v>
      </c>
      <c r="D11">
        <v>0.8448</v>
      </c>
      <c r="E11">
        <v>0.57612447723513471</v>
      </c>
      <c r="F11">
        <v>0.83</v>
      </c>
      <c r="G11">
        <v>0.50475710001774132</v>
      </c>
      <c r="H11">
        <v>0.85399999999999998</v>
      </c>
      <c r="I11">
        <v>0.62739085301291198</v>
      </c>
      <c r="J11">
        <v>0.84</v>
      </c>
      <c r="K11">
        <v>0.560076258785557</v>
      </c>
      <c r="L11">
        <v>0.85399999999999998</v>
      </c>
      <c r="M11">
        <v>0.62408659746870399</v>
      </c>
    </row>
    <row r="12" spans="1:13">
      <c r="A12" t="s">
        <v>15</v>
      </c>
      <c r="B12" t="s">
        <v>18</v>
      </c>
      <c r="C12" t="s">
        <v>13</v>
      </c>
      <c r="D12">
        <v>0.85640000000000005</v>
      </c>
      <c r="E12">
        <v>0.56384389120212286</v>
      </c>
      <c r="F12">
        <v>0.83399999999999996</v>
      </c>
      <c r="G12">
        <v>0.45744246093090618</v>
      </c>
      <c r="H12">
        <v>0.878</v>
      </c>
      <c r="I12">
        <v>0.65466726743034087</v>
      </c>
      <c r="J12">
        <v>0.85199999999999998</v>
      </c>
      <c r="K12">
        <v>0.55075599950214382</v>
      </c>
      <c r="L12">
        <v>0.86199999999999999</v>
      </c>
      <c r="M12">
        <v>0.58429740136489272</v>
      </c>
    </row>
    <row r="13" spans="1:13" hidden="1">
      <c r="A13" t="s">
        <v>15</v>
      </c>
      <c r="B13" t="s">
        <v>18</v>
      </c>
      <c r="C13" t="s">
        <v>14</v>
      </c>
      <c r="D13">
        <v>0.84199999999999997</v>
      </c>
      <c r="E13">
        <v>0.59672534271267064</v>
      </c>
      <c r="F13">
        <v>0.82399999999999995</v>
      </c>
      <c r="G13">
        <v>0.5164490279275924</v>
      </c>
      <c r="H13">
        <v>0.86199999999999999</v>
      </c>
      <c r="I13">
        <v>0.65308230931441358</v>
      </c>
      <c r="J13">
        <v>0.83799999999999997</v>
      </c>
      <c r="K13">
        <v>0.55906591191887856</v>
      </c>
      <c r="L13">
        <v>0.84599999999999997</v>
      </c>
      <c r="M13">
        <v>0.64615969720762223</v>
      </c>
    </row>
    <row r="14" spans="1:13" hidden="1">
      <c r="A14" t="s">
        <v>19</v>
      </c>
      <c r="B14" t="s">
        <v>16</v>
      </c>
      <c r="C14" t="s">
        <v>12</v>
      </c>
      <c r="D14">
        <v>0.85160000000000002</v>
      </c>
      <c r="E14">
        <v>0.56167377334204505</v>
      </c>
      <c r="F14">
        <v>0.80800000000000005</v>
      </c>
      <c r="G14">
        <v>0.46058063331292942</v>
      </c>
      <c r="H14">
        <v>0.88</v>
      </c>
      <c r="I14">
        <v>0.61607748581445776</v>
      </c>
      <c r="J14">
        <v>0.84799999999999998</v>
      </c>
      <c r="K14">
        <v>0.56298034579958767</v>
      </c>
      <c r="L14">
        <v>0.86399999999999999</v>
      </c>
      <c r="M14">
        <v>0.59234482457395643</v>
      </c>
    </row>
    <row r="15" spans="1:13" hidden="1">
      <c r="A15" t="s">
        <v>19</v>
      </c>
      <c r="B15" t="s">
        <v>16</v>
      </c>
      <c r="C15" t="s">
        <v>13</v>
      </c>
      <c r="D15">
        <v>0.84719999999999995</v>
      </c>
      <c r="E15">
        <v>0.57019007536910071</v>
      </c>
      <c r="F15">
        <v>0.82</v>
      </c>
      <c r="G15">
        <v>0.4964751957450062</v>
      </c>
      <c r="H15">
        <v>0.876</v>
      </c>
      <c r="I15">
        <v>0.67388539901003242</v>
      </c>
      <c r="J15">
        <v>0.84599999999999997</v>
      </c>
      <c r="K15">
        <v>0.54271759595030744</v>
      </c>
      <c r="L15">
        <v>0.84799999999999998</v>
      </c>
      <c r="M15">
        <v>0.57338218356017023</v>
      </c>
    </row>
    <row r="16" spans="1:13" hidden="1">
      <c r="A16" t="s">
        <v>19</v>
      </c>
      <c r="B16" t="s">
        <v>16</v>
      </c>
      <c r="C16" t="s">
        <v>14</v>
      </c>
      <c r="D16">
        <v>0.83160000000000012</v>
      </c>
      <c r="E16">
        <v>0.64123608911759222</v>
      </c>
      <c r="F16">
        <v>0.80800000000000005</v>
      </c>
      <c r="G16">
        <v>0.60061274282634258</v>
      </c>
      <c r="H16">
        <v>0.84799999999999998</v>
      </c>
      <c r="I16">
        <v>0.72489751534885727</v>
      </c>
      <c r="J16">
        <v>0.82199999999999995</v>
      </c>
      <c r="K16">
        <v>0.60580561810638756</v>
      </c>
      <c r="L16">
        <v>0.84199999999999997</v>
      </c>
      <c r="M16">
        <v>0.64308325946331024</v>
      </c>
    </row>
    <row r="17" spans="1:13" hidden="1">
      <c r="A17" t="s">
        <v>19</v>
      </c>
      <c r="B17" t="s">
        <v>17</v>
      </c>
      <c r="C17" t="s">
        <v>12</v>
      </c>
      <c r="D17">
        <v>0.85799999999999998</v>
      </c>
      <c r="E17">
        <v>0.54635718055169491</v>
      </c>
      <c r="F17">
        <v>0.83399999999999996</v>
      </c>
      <c r="G17">
        <v>0.4498490592231974</v>
      </c>
      <c r="H17">
        <v>0.88</v>
      </c>
      <c r="I17">
        <v>0.60720792742722551</v>
      </c>
      <c r="J17">
        <v>0.85399999999999998</v>
      </c>
      <c r="K17">
        <v>0.54424315388314426</v>
      </c>
      <c r="L17">
        <v>0.86199999999999999</v>
      </c>
      <c r="M17">
        <v>0.57986204613689551</v>
      </c>
    </row>
    <row r="18" spans="1:13" hidden="1">
      <c r="A18" t="s">
        <v>19</v>
      </c>
      <c r="B18" t="s">
        <v>17</v>
      </c>
      <c r="C18" t="s">
        <v>13</v>
      </c>
      <c r="D18">
        <v>0.85239999999999994</v>
      </c>
      <c r="E18">
        <v>0.55504020886073702</v>
      </c>
      <c r="F18">
        <v>0.84399999999999997</v>
      </c>
      <c r="G18">
        <v>0.411010856856592</v>
      </c>
      <c r="H18">
        <v>0.878</v>
      </c>
      <c r="I18">
        <v>0.61643790894231643</v>
      </c>
      <c r="J18">
        <v>0.84599999999999997</v>
      </c>
      <c r="K18">
        <v>0.57160307576123159</v>
      </c>
      <c r="L18">
        <v>0.84799999999999998</v>
      </c>
      <c r="M18">
        <v>0.60415987996384501</v>
      </c>
    </row>
    <row r="19" spans="1:13" hidden="1">
      <c r="A19" t="s">
        <v>19</v>
      </c>
      <c r="B19" t="s">
        <v>17</v>
      </c>
      <c r="C19" t="s">
        <v>14</v>
      </c>
      <c r="D19">
        <v>0.79359999999999997</v>
      </c>
      <c r="E19">
        <v>0.74459320098212634</v>
      </c>
      <c r="F19">
        <v>0.78400000000000003</v>
      </c>
      <c r="G19">
        <v>0.65720156440511346</v>
      </c>
      <c r="H19">
        <v>0.8</v>
      </c>
      <c r="I19">
        <v>0.81087750058213715</v>
      </c>
      <c r="J19">
        <v>0.79200000000000004</v>
      </c>
      <c r="K19">
        <v>0.73480635209671163</v>
      </c>
      <c r="L19">
        <v>0.79600000000000004</v>
      </c>
      <c r="M19">
        <v>0.76268466003239155</v>
      </c>
    </row>
    <row r="20" spans="1:13">
      <c r="A20" t="s">
        <v>19</v>
      </c>
      <c r="B20" t="s">
        <v>18</v>
      </c>
      <c r="C20" t="s">
        <v>12</v>
      </c>
      <c r="D20">
        <v>0.8468</v>
      </c>
      <c r="E20">
        <v>0.60459197536547438</v>
      </c>
      <c r="F20">
        <v>0.83</v>
      </c>
      <c r="G20">
        <v>0.48091968020889908</v>
      </c>
      <c r="H20">
        <v>0.86799999999999999</v>
      </c>
      <c r="I20">
        <v>0.68651279966434231</v>
      </c>
      <c r="J20">
        <v>0.83399999999999996</v>
      </c>
      <c r="K20">
        <v>0.53236224525608122</v>
      </c>
      <c r="L20">
        <v>0.86599999999999999</v>
      </c>
      <c r="M20">
        <v>0.66888627054868266</v>
      </c>
    </row>
    <row r="21" spans="1:13">
      <c r="A21" t="s">
        <v>19</v>
      </c>
      <c r="B21" t="s">
        <v>18</v>
      </c>
      <c r="C21" t="s">
        <v>13</v>
      </c>
      <c r="D21">
        <v>0.85359999999999991</v>
      </c>
      <c r="E21">
        <v>0.552746950997971</v>
      </c>
      <c r="F21">
        <v>0.84</v>
      </c>
      <c r="G21">
        <v>0.4614758649840951</v>
      </c>
      <c r="H21">
        <v>0.86599999999999999</v>
      </c>
      <c r="I21">
        <v>0.64121163869276643</v>
      </c>
      <c r="J21">
        <v>0.84199999999999997</v>
      </c>
      <c r="K21">
        <v>0.50900372385513037</v>
      </c>
      <c r="L21">
        <v>0.86199999999999999</v>
      </c>
      <c r="M21">
        <v>0.59980762033956125</v>
      </c>
    </row>
    <row r="22" spans="1:13" hidden="1">
      <c r="A22" t="s">
        <v>19</v>
      </c>
      <c r="B22" t="s">
        <v>18</v>
      </c>
      <c r="C22" t="s">
        <v>14</v>
      </c>
      <c r="D22">
        <v>0.83200000000000007</v>
      </c>
      <c r="E22">
        <v>0.63636120316368761</v>
      </c>
      <c r="F22">
        <v>0.81799999999999995</v>
      </c>
      <c r="G22">
        <v>0.56402256374713033</v>
      </c>
      <c r="H22">
        <v>0.84599999999999997</v>
      </c>
      <c r="I22">
        <v>0.71994530968368053</v>
      </c>
      <c r="J22">
        <v>0.82</v>
      </c>
      <c r="K22">
        <v>0.60854591710813111</v>
      </c>
      <c r="L22">
        <v>0.84199999999999997</v>
      </c>
      <c r="M22">
        <v>0.64935689776029903</v>
      </c>
    </row>
    <row r="23" spans="1:13" hidden="1">
      <c r="A23" t="s">
        <v>20</v>
      </c>
      <c r="D23">
        <v>0.83879999999999999</v>
      </c>
      <c r="E23">
        <v>0.60308993797298172</v>
      </c>
      <c r="F23">
        <v>0.82199999999999995</v>
      </c>
      <c r="G23">
        <v>0.49516391893848782</v>
      </c>
      <c r="H23">
        <v>0.87</v>
      </c>
      <c r="I23">
        <v>0.69636321242433041</v>
      </c>
      <c r="J23">
        <v>0.82599999999999996</v>
      </c>
      <c r="K23">
        <v>0.56971264015010092</v>
      </c>
      <c r="L23">
        <v>0.84199999999999997</v>
      </c>
      <c r="M23">
        <v>0.63582391734234989</v>
      </c>
    </row>
    <row r="24" spans="1:13" hidden="1">
      <c r="A24" t="s">
        <v>21</v>
      </c>
      <c r="B24" t="s">
        <v>16</v>
      </c>
      <c r="C24" t="s">
        <v>12</v>
      </c>
      <c r="D24">
        <v>0.84919999999999995</v>
      </c>
      <c r="E24">
        <v>0.58778507169918159</v>
      </c>
      <c r="F24">
        <v>0.82599999999999996</v>
      </c>
      <c r="G24">
        <v>0.4921507784165442</v>
      </c>
      <c r="H24">
        <v>0.86399999999999999</v>
      </c>
      <c r="I24">
        <v>0.64417918652179651</v>
      </c>
      <c r="J24">
        <v>0.84199999999999997</v>
      </c>
      <c r="K24">
        <v>0.57279483019374311</v>
      </c>
      <c r="L24">
        <v>0.86</v>
      </c>
      <c r="M24">
        <v>0.63525804184610024</v>
      </c>
    </row>
    <row r="25" spans="1:13" hidden="1">
      <c r="A25" t="s">
        <v>21</v>
      </c>
      <c r="B25" t="s">
        <v>16</v>
      </c>
      <c r="C25" t="s">
        <v>13</v>
      </c>
      <c r="D25">
        <v>0.85199999999999998</v>
      </c>
      <c r="E25">
        <v>0.53190825007368403</v>
      </c>
      <c r="F25">
        <v>0.83399999999999996</v>
      </c>
      <c r="G25">
        <v>0.47941733791958541</v>
      </c>
      <c r="H25">
        <v>0.86799999999999999</v>
      </c>
      <c r="I25">
        <v>0.57557963709587057</v>
      </c>
      <c r="J25">
        <v>0.84799999999999998</v>
      </c>
      <c r="K25">
        <v>0.50526882789563388</v>
      </c>
      <c r="L25">
        <v>0.86</v>
      </c>
      <c r="M25">
        <v>0.56699575297534466</v>
      </c>
    </row>
    <row r="26" spans="1:13" hidden="1">
      <c r="A26" t="s">
        <v>21</v>
      </c>
      <c r="B26" t="s">
        <v>16</v>
      </c>
      <c r="C26" t="s">
        <v>14</v>
      </c>
      <c r="D26">
        <v>0.85239999999999994</v>
      </c>
      <c r="E26">
        <v>0.54110714913986158</v>
      </c>
      <c r="F26">
        <v>0.82199999999999995</v>
      </c>
      <c r="G26">
        <v>0.44851102773100138</v>
      </c>
      <c r="H26">
        <v>0.878</v>
      </c>
      <c r="I26">
        <v>0.62738584913313389</v>
      </c>
      <c r="J26">
        <v>0.83</v>
      </c>
      <c r="K26">
        <v>0.50426100159529597</v>
      </c>
      <c r="L26">
        <v>0.86799999999999999</v>
      </c>
      <c r="M26">
        <v>0.61891592542815488</v>
      </c>
    </row>
    <row r="27" spans="1:13" hidden="1">
      <c r="A27" t="s">
        <v>21</v>
      </c>
      <c r="B27" t="s">
        <v>17</v>
      </c>
      <c r="C27" t="s">
        <v>12</v>
      </c>
      <c r="D27">
        <v>0.84279999999999988</v>
      </c>
      <c r="E27">
        <v>0.59612807307566984</v>
      </c>
      <c r="F27">
        <v>0.81399999999999995</v>
      </c>
      <c r="G27">
        <v>0.48692881176248187</v>
      </c>
      <c r="H27">
        <v>0.86799999999999999</v>
      </c>
      <c r="I27">
        <v>0.68685312678280752</v>
      </c>
      <c r="J27">
        <v>0.83199999999999996</v>
      </c>
      <c r="K27">
        <v>0.56824476772453636</v>
      </c>
      <c r="L27">
        <v>0.85599999999999998</v>
      </c>
      <c r="M27">
        <v>0.65830548363737762</v>
      </c>
    </row>
    <row r="28" spans="1:13" hidden="1">
      <c r="A28" t="s">
        <v>21</v>
      </c>
      <c r="B28" t="s">
        <v>17</v>
      </c>
      <c r="C28" t="s">
        <v>13</v>
      </c>
      <c r="D28">
        <v>0.84800000000000009</v>
      </c>
      <c r="E28">
        <v>0.55458914364826339</v>
      </c>
      <c r="F28">
        <v>0.82799999999999996</v>
      </c>
      <c r="G28">
        <v>0.44761495757848019</v>
      </c>
      <c r="H28">
        <v>0.86799999999999999</v>
      </c>
      <c r="I28">
        <v>0.61981746135279536</v>
      </c>
      <c r="J28">
        <v>0.83799999999999997</v>
      </c>
      <c r="K28">
        <v>0.54273902298882604</v>
      </c>
      <c r="L28">
        <v>0.85799999999999998</v>
      </c>
      <c r="M28">
        <v>0.58229883118292491</v>
      </c>
    </row>
    <row r="29" spans="1:13" hidden="1">
      <c r="A29" t="s">
        <v>21</v>
      </c>
      <c r="B29" t="s">
        <v>17</v>
      </c>
      <c r="C29" t="s">
        <v>14</v>
      </c>
      <c r="D29">
        <v>0.84719999999999995</v>
      </c>
      <c r="E29">
        <v>0.56624076790394606</v>
      </c>
      <c r="F29">
        <v>0.82399999999999995</v>
      </c>
      <c r="G29">
        <v>0.43575795413926238</v>
      </c>
      <c r="H29">
        <v>0.876</v>
      </c>
      <c r="I29">
        <v>0.6531079055275768</v>
      </c>
      <c r="J29">
        <v>0.83599999999999997</v>
      </c>
      <c r="K29">
        <v>0.52778065611346392</v>
      </c>
      <c r="L29">
        <v>0.85799999999999998</v>
      </c>
      <c r="M29">
        <v>0.63661079378289287</v>
      </c>
    </row>
    <row r="30" spans="1:13">
      <c r="A30" t="s">
        <v>21</v>
      </c>
      <c r="B30" t="s">
        <v>18</v>
      </c>
      <c r="C30" t="s">
        <v>12</v>
      </c>
      <c r="D30">
        <v>0.84800000000000009</v>
      </c>
      <c r="E30">
        <v>0.5698525270538084</v>
      </c>
      <c r="F30">
        <v>0.82199999999999995</v>
      </c>
      <c r="G30">
        <v>0.5252149906300474</v>
      </c>
      <c r="H30">
        <v>0.874</v>
      </c>
      <c r="I30">
        <v>0.61753819743171334</v>
      </c>
      <c r="J30">
        <v>0.83799999999999997</v>
      </c>
      <c r="K30">
        <v>0.54453053779434413</v>
      </c>
      <c r="L30">
        <v>0.86199999999999999</v>
      </c>
      <c r="M30">
        <v>0.60735150071013777</v>
      </c>
    </row>
    <row r="31" spans="1:13">
      <c r="A31" t="s">
        <v>21</v>
      </c>
      <c r="B31" t="s">
        <v>18</v>
      </c>
      <c r="C31" t="s">
        <v>13</v>
      </c>
      <c r="D31">
        <v>0.84599999999999986</v>
      </c>
      <c r="E31">
        <v>0.57927972731995392</v>
      </c>
      <c r="F31">
        <v>0.83</v>
      </c>
      <c r="G31">
        <v>0.51492362609133124</v>
      </c>
      <c r="H31">
        <v>0.86</v>
      </c>
      <c r="I31">
        <v>0.61845259030815214</v>
      </c>
      <c r="J31">
        <v>0.84199999999999997</v>
      </c>
      <c r="K31">
        <v>0.57406065208488144</v>
      </c>
      <c r="L31">
        <v>0.85</v>
      </c>
      <c r="M31">
        <v>0.607768171466887</v>
      </c>
    </row>
    <row r="32" spans="1:13" hidden="1">
      <c r="A32" t="s">
        <v>21</v>
      </c>
      <c r="B32" t="s">
        <v>18</v>
      </c>
      <c r="C32" t="s">
        <v>14</v>
      </c>
      <c r="D32">
        <v>0.85160000000000002</v>
      </c>
      <c r="E32">
        <v>0.57052050579004576</v>
      </c>
      <c r="F32">
        <v>0.83399999999999996</v>
      </c>
      <c r="G32">
        <v>0.44204608770087361</v>
      </c>
      <c r="H32">
        <v>0.88200000000000001</v>
      </c>
      <c r="I32">
        <v>0.67000244394876063</v>
      </c>
      <c r="J32">
        <v>0.84199999999999997</v>
      </c>
      <c r="K32">
        <v>0.55370201735058799</v>
      </c>
      <c r="L32">
        <v>0.85399999999999998</v>
      </c>
      <c r="M32">
        <v>0.61804052174557</v>
      </c>
    </row>
    <row r="33" spans="1:13" hidden="1">
      <c r="A33" t="s">
        <v>22</v>
      </c>
      <c r="B33" t="s">
        <v>16</v>
      </c>
      <c r="C33" t="s">
        <v>12</v>
      </c>
      <c r="D33">
        <v>0.84719999999999995</v>
      </c>
      <c r="E33">
        <v>0.57892187510151416</v>
      </c>
      <c r="F33">
        <v>0.82799999999999996</v>
      </c>
      <c r="G33">
        <v>0.50750471849460155</v>
      </c>
      <c r="H33">
        <v>0.86</v>
      </c>
      <c r="I33">
        <v>0.63910725060850382</v>
      </c>
      <c r="J33">
        <v>0.83799999999999997</v>
      </c>
      <c r="K33">
        <v>0.55430162593256682</v>
      </c>
      <c r="L33">
        <v>0.85799999999999998</v>
      </c>
      <c r="M33">
        <v>0.63123197411186993</v>
      </c>
    </row>
    <row r="34" spans="1:13" hidden="1">
      <c r="A34" t="s">
        <v>22</v>
      </c>
      <c r="B34" t="s">
        <v>16</v>
      </c>
      <c r="C34" t="s">
        <v>13</v>
      </c>
      <c r="D34">
        <v>0.84919999999999995</v>
      </c>
      <c r="E34">
        <v>0.57700168735464108</v>
      </c>
      <c r="F34">
        <v>0.83</v>
      </c>
      <c r="G34">
        <v>0.45082462945720181</v>
      </c>
      <c r="H34">
        <v>0.878</v>
      </c>
      <c r="I34">
        <v>0.67459389008581638</v>
      </c>
      <c r="J34">
        <v>0.83599999999999997</v>
      </c>
      <c r="K34">
        <v>0.52960337640251964</v>
      </c>
      <c r="L34">
        <v>0.85599999999999998</v>
      </c>
      <c r="M34">
        <v>0.63316704807220958</v>
      </c>
    </row>
    <row r="35" spans="1:13" hidden="1">
      <c r="A35" t="s">
        <v>22</v>
      </c>
      <c r="B35" t="s">
        <v>16</v>
      </c>
      <c r="C35" t="s">
        <v>14</v>
      </c>
      <c r="D35">
        <v>0.81120000000000003</v>
      </c>
      <c r="E35">
        <v>0.72833513888799639</v>
      </c>
      <c r="F35">
        <v>0.79600000000000004</v>
      </c>
      <c r="G35">
        <v>0.59042078396305442</v>
      </c>
      <c r="H35">
        <v>0.84399999999999997</v>
      </c>
      <c r="I35">
        <v>0.81901789874427777</v>
      </c>
      <c r="J35">
        <v>0.79600000000000004</v>
      </c>
      <c r="K35">
        <v>0.68406627373769879</v>
      </c>
      <c r="L35">
        <v>0.81399999999999995</v>
      </c>
      <c r="M35">
        <v>0.78525749710388482</v>
      </c>
    </row>
    <row r="36" spans="1:13" hidden="1">
      <c r="A36" t="s">
        <v>22</v>
      </c>
      <c r="B36" t="s">
        <v>17</v>
      </c>
      <c r="C36" t="s">
        <v>12</v>
      </c>
      <c r="D36">
        <v>0.85</v>
      </c>
      <c r="E36">
        <v>0.57366114587639461</v>
      </c>
      <c r="F36">
        <v>0.84199999999999997</v>
      </c>
      <c r="G36">
        <v>0.50952524598687887</v>
      </c>
      <c r="H36">
        <v>0.86</v>
      </c>
      <c r="I36">
        <v>0.62279337621293962</v>
      </c>
      <c r="J36">
        <v>0.84399999999999997</v>
      </c>
      <c r="K36">
        <v>0.55023947247536853</v>
      </c>
      <c r="L36">
        <v>0.85399999999999998</v>
      </c>
      <c r="M36">
        <v>0.60717236189520918</v>
      </c>
    </row>
    <row r="37" spans="1:13" hidden="1">
      <c r="A37" t="s">
        <v>22</v>
      </c>
      <c r="B37" t="s">
        <v>17</v>
      </c>
      <c r="C37" t="s">
        <v>13</v>
      </c>
      <c r="D37">
        <v>0.84000000000000008</v>
      </c>
      <c r="E37">
        <v>0.59240868233828226</v>
      </c>
      <c r="F37">
        <v>0.80200000000000005</v>
      </c>
      <c r="G37">
        <v>0.42588874557986861</v>
      </c>
      <c r="H37">
        <v>0.88400000000000001</v>
      </c>
      <c r="I37">
        <v>0.7096140736794041</v>
      </c>
      <c r="J37">
        <v>0.82799999999999996</v>
      </c>
      <c r="K37">
        <v>0.58627811644691974</v>
      </c>
      <c r="L37">
        <v>0.85</v>
      </c>
      <c r="M37">
        <v>0.64355485793203115</v>
      </c>
    </row>
    <row r="38" spans="1:13" hidden="1">
      <c r="A38" t="s">
        <v>22</v>
      </c>
      <c r="B38" t="s">
        <v>17</v>
      </c>
      <c r="C38" t="s">
        <v>14</v>
      </c>
      <c r="D38">
        <v>0.82599999999999996</v>
      </c>
      <c r="E38">
        <v>0.65078496669593733</v>
      </c>
      <c r="F38">
        <v>0.80400000000000005</v>
      </c>
      <c r="G38">
        <v>0.52871032408438623</v>
      </c>
      <c r="H38">
        <v>0.85199999999999998</v>
      </c>
      <c r="I38">
        <v>0.74880182187189348</v>
      </c>
      <c r="J38">
        <v>0.81599999999999995</v>
      </c>
      <c r="K38">
        <v>0.62182207906153053</v>
      </c>
      <c r="L38">
        <v>0.83599999999999997</v>
      </c>
      <c r="M38">
        <v>0.70540527952834964</v>
      </c>
    </row>
    <row r="39" spans="1:13">
      <c r="A39" t="s">
        <v>22</v>
      </c>
      <c r="B39" t="s">
        <v>18</v>
      </c>
      <c r="C39" t="s">
        <v>12</v>
      </c>
      <c r="D39">
        <v>0.84559999999999991</v>
      </c>
      <c r="E39">
        <v>0.58581106259371152</v>
      </c>
      <c r="F39">
        <v>0.83199999999999996</v>
      </c>
      <c r="G39">
        <v>0.51696540089324117</v>
      </c>
      <c r="H39">
        <v>0.87</v>
      </c>
      <c r="I39">
        <v>0.63402239652350545</v>
      </c>
      <c r="J39">
        <v>0.83399999999999996</v>
      </c>
      <c r="K39">
        <v>0.56261980917770416</v>
      </c>
      <c r="L39">
        <v>0.85199999999999998</v>
      </c>
      <c r="M39">
        <v>0.61220575543120503</v>
      </c>
    </row>
    <row r="40" spans="1:13">
      <c r="A40" t="s">
        <v>22</v>
      </c>
      <c r="B40" t="s">
        <v>18</v>
      </c>
      <c r="C40" t="s">
        <v>13</v>
      </c>
      <c r="D40">
        <v>0.84840000000000004</v>
      </c>
      <c r="E40">
        <v>0.58205097560712604</v>
      </c>
      <c r="F40">
        <v>0.83199999999999996</v>
      </c>
      <c r="G40">
        <v>0.497130420175381</v>
      </c>
      <c r="H40">
        <v>0.876</v>
      </c>
      <c r="I40">
        <v>0.64558300554926973</v>
      </c>
      <c r="J40">
        <v>0.83399999999999996</v>
      </c>
      <c r="K40">
        <v>0.5682302670320496</v>
      </c>
      <c r="L40">
        <v>0.85399999999999998</v>
      </c>
      <c r="M40">
        <v>0.60275676392484456</v>
      </c>
    </row>
    <row r="41" spans="1:13" hidden="1">
      <c r="A41" t="s">
        <v>22</v>
      </c>
      <c r="B41" t="s">
        <v>18</v>
      </c>
      <c r="C41" t="s">
        <v>14</v>
      </c>
      <c r="D41">
        <v>0.85120000000000007</v>
      </c>
      <c r="E41">
        <v>0.58940457866410723</v>
      </c>
      <c r="F41">
        <v>0.82199999999999995</v>
      </c>
      <c r="G41">
        <v>0.43428999115712941</v>
      </c>
      <c r="H41">
        <v>0.88400000000000001</v>
      </c>
      <c r="I41">
        <v>0.696913399733603</v>
      </c>
      <c r="J41">
        <v>0.84599999999999997</v>
      </c>
      <c r="K41">
        <v>0.58978324811323546</v>
      </c>
      <c r="L41">
        <v>0.85599999999999998</v>
      </c>
      <c r="M41">
        <v>0.61633043340407312</v>
      </c>
    </row>
    <row r="42" spans="1:13" hidden="1">
      <c r="A42" t="s">
        <v>23</v>
      </c>
      <c r="B42" t="s">
        <v>16</v>
      </c>
      <c r="C42" t="s">
        <v>12</v>
      </c>
      <c r="D42">
        <v>0.84519999999999995</v>
      </c>
      <c r="E42">
        <v>0.58857193985386402</v>
      </c>
      <c r="F42">
        <v>0.83</v>
      </c>
      <c r="G42">
        <v>0.50411616615019739</v>
      </c>
      <c r="H42">
        <v>0.876</v>
      </c>
      <c r="I42">
        <v>0.64498021814142703</v>
      </c>
      <c r="J42">
        <v>0.83199999999999996</v>
      </c>
      <c r="K42">
        <v>0.56145018071401864</v>
      </c>
      <c r="L42">
        <v>0.84399999999999997</v>
      </c>
      <c r="M42">
        <v>0.62510978712089127</v>
      </c>
    </row>
    <row r="43" spans="1:13" hidden="1">
      <c r="A43" t="s">
        <v>23</v>
      </c>
      <c r="B43" t="s">
        <v>16</v>
      </c>
      <c r="C43" t="s">
        <v>13</v>
      </c>
      <c r="D43">
        <v>0.85039999999999993</v>
      </c>
      <c r="E43">
        <v>0.57138100280280923</v>
      </c>
      <c r="F43">
        <v>0.82599999999999996</v>
      </c>
      <c r="G43">
        <v>0.46498649731802288</v>
      </c>
      <c r="H43">
        <v>0.878</v>
      </c>
      <c r="I43">
        <v>0.63776239895378239</v>
      </c>
      <c r="J43">
        <v>0.84</v>
      </c>
      <c r="K43">
        <v>0.56071178743150085</v>
      </c>
      <c r="L43">
        <v>0.86</v>
      </c>
      <c r="M43">
        <v>0.63142339955084026</v>
      </c>
    </row>
    <row r="44" spans="1:13" hidden="1">
      <c r="A44" t="s">
        <v>23</v>
      </c>
      <c r="B44" t="s">
        <v>16</v>
      </c>
      <c r="C44" t="s">
        <v>14</v>
      </c>
      <c r="D44">
        <v>0.84399999999999997</v>
      </c>
      <c r="E44">
        <v>0.57941531908363686</v>
      </c>
      <c r="F44">
        <v>0.82799999999999996</v>
      </c>
      <c r="G44">
        <v>0.45193340862169862</v>
      </c>
      <c r="H44">
        <v>0.876</v>
      </c>
      <c r="I44">
        <v>0.65724967952701263</v>
      </c>
      <c r="J44">
        <v>0.83599999999999997</v>
      </c>
      <c r="K44">
        <v>0.58920441741429386</v>
      </c>
      <c r="L44">
        <v>0.84399999999999997</v>
      </c>
      <c r="M44">
        <v>0.60673670447431505</v>
      </c>
    </row>
    <row r="45" spans="1:13" hidden="1">
      <c r="A45" t="s">
        <v>23</v>
      </c>
      <c r="B45" t="s">
        <v>17</v>
      </c>
      <c r="C45" t="s">
        <v>12</v>
      </c>
      <c r="D45">
        <v>0.84759999999999991</v>
      </c>
      <c r="E45">
        <v>0.58087151037179863</v>
      </c>
      <c r="F45">
        <v>0.82799999999999996</v>
      </c>
      <c r="G45">
        <v>0.51708292082184926</v>
      </c>
      <c r="H45">
        <v>0.86</v>
      </c>
      <c r="I45">
        <v>0.61424041306599975</v>
      </c>
      <c r="J45">
        <v>0.84599999999999997</v>
      </c>
      <c r="K45">
        <v>0.57904719060752541</v>
      </c>
      <c r="L45">
        <v>0.85599999999999998</v>
      </c>
      <c r="M45">
        <v>0.60736765392357484</v>
      </c>
    </row>
    <row r="46" spans="1:13" hidden="1">
      <c r="A46" t="s">
        <v>23</v>
      </c>
      <c r="B46" t="s">
        <v>17</v>
      </c>
      <c r="C46" t="s">
        <v>13</v>
      </c>
      <c r="D46">
        <v>0.84199999999999997</v>
      </c>
      <c r="E46">
        <v>0.59479232797602888</v>
      </c>
      <c r="F46">
        <v>0.81399999999999995</v>
      </c>
      <c r="G46">
        <v>0.5031574978493154</v>
      </c>
      <c r="H46">
        <v>0.86599999999999999</v>
      </c>
      <c r="I46">
        <v>0.68021153841255</v>
      </c>
      <c r="J46">
        <v>0.83199999999999996</v>
      </c>
      <c r="K46">
        <v>0.55874267756007612</v>
      </c>
      <c r="L46">
        <v>0.85399999999999998</v>
      </c>
      <c r="M46">
        <v>0.61771467141807079</v>
      </c>
    </row>
    <row r="47" spans="1:13" hidden="1">
      <c r="A47" t="s">
        <v>23</v>
      </c>
      <c r="B47" t="s">
        <v>17</v>
      </c>
      <c r="C47" t="s">
        <v>14</v>
      </c>
      <c r="D47">
        <v>0.84119999999999995</v>
      </c>
      <c r="E47">
        <v>0.58735144556703744</v>
      </c>
      <c r="F47">
        <v>0.82</v>
      </c>
      <c r="G47">
        <v>0.49885443516541272</v>
      </c>
      <c r="H47">
        <v>0.86199999999999999</v>
      </c>
      <c r="I47">
        <v>0.67229826708353357</v>
      </c>
      <c r="J47">
        <v>0.83199999999999996</v>
      </c>
      <c r="K47">
        <v>0.54626789723988622</v>
      </c>
      <c r="L47">
        <v>0.85199999999999998</v>
      </c>
      <c r="M47">
        <v>0.62122668874508236</v>
      </c>
    </row>
    <row r="48" spans="1:13">
      <c r="A48" t="s">
        <v>23</v>
      </c>
      <c r="B48" t="s">
        <v>18</v>
      </c>
      <c r="C48" t="s">
        <v>12</v>
      </c>
      <c r="D48">
        <v>0.84639999999999982</v>
      </c>
      <c r="E48">
        <v>0.57416435244958852</v>
      </c>
      <c r="F48">
        <v>0.83199999999999996</v>
      </c>
      <c r="G48">
        <v>0.46829272829927499</v>
      </c>
      <c r="H48">
        <v>0.85799999999999998</v>
      </c>
      <c r="I48">
        <v>0.64548278483562171</v>
      </c>
      <c r="J48">
        <v>0.84199999999999997</v>
      </c>
      <c r="K48">
        <v>0.55796826275764033</v>
      </c>
      <c r="L48">
        <v>0.85199999999999998</v>
      </c>
      <c r="M48">
        <v>0.61974507727427408</v>
      </c>
    </row>
    <row r="49" spans="1:13">
      <c r="A49" t="s">
        <v>23</v>
      </c>
      <c r="B49" t="s">
        <v>18</v>
      </c>
      <c r="C49" t="s">
        <v>13</v>
      </c>
      <c r="D49">
        <v>0.84279999999999988</v>
      </c>
      <c r="E49">
        <v>0.59069958529362343</v>
      </c>
      <c r="F49">
        <v>0.82599999999999996</v>
      </c>
      <c r="G49">
        <v>0.49890149710699921</v>
      </c>
      <c r="H49">
        <v>0.86199999999999999</v>
      </c>
      <c r="I49">
        <v>0.64618817047448829</v>
      </c>
      <c r="J49">
        <v>0.83199999999999996</v>
      </c>
      <c r="K49">
        <v>0.56235401071899105</v>
      </c>
      <c r="L49">
        <v>0.85</v>
      </c>
      <c r="M49">
        <v>0.63583382950673695</v>
      </c>
    </row>
    <row r="50" spans="1:13" hidden="1">
      <c r="A50" t="s">
        <v>23</v>
      </c>
      <c r="B50" t="s">
        <v>18</v>
      </c>
      <c r="C50" t="s">
        <v>14</v>
      </c>
      <c r="D50">
        <v>0.84639999999999982</v>
      </c>
      <c r="E50">
        <v>0.58858831576217197</v>
      </c>
      <c r="F50">
        <v>0.83799999999999997</v>
      </c>
      <c r="G50">
        <v>0.52651859435718507</v>
      </c>
      <c r="H50">
        <v>0.85599999999999998</v>
      </c>
      <c r="I50">
        <v>0.63859428384603234</v>
      </c>
      <c r="J50">
        <v>0.84199999999999997</v>
      </c>
      <c r="K50">
        <v>0.57534373155795038</v>
      </c>
      <c r="L50">
        <v>0.85</v>
      </c>
      <c r="M50">
        <v>0.61910855158930644</v>
      </c>
    </row>
    <row r="51" spans="1:13" hidden="1">
      <c r="A51" t="s">
        <v>24</v>
      </c>
      <c r="B51" t="s">
        <v>16</v>
      </c>
      <c r="C51" t="s">
        <v>12</v>
      </c>
      <c r="D51">
        <v>0.85120000000000007</v>
      </c>
      <c r="E51">
        <v>0.55714157320107915</v>
      </c>
      <c r="F51">
        <v>0.82599999999999996</v>
      </c>
      <c r="G51">
        <v>0.46683076838962728</v>
      </c>
      <c r="H51">
        <v>0.87</v>
      </c>
      <c r="I51">
        <v>0.59933123138034716</v>
      </c>
      <c r="J51">
        <v>0.85</v>
      </c>
      <c r="K51">
        <v>0.55128577383584343</v>
      </c>
      <c r="L51">
        <v>0.85799999999999998</v>
      </c>
      <c r="M51">
        <v>0.58520311815664172</v>
      </c>
    </row>
    <row r="52" spans="1:13" hidden="1">
      <c r="A52" t="s">
        <v>24</v>
      </c>
      <c r="B52" t="s">
        <v>16</v>
      </c>
      <c r="C52" t="s">
        <v>13</v>
      </c>
      <c r="D52">
        <v>0.83200000000000007</v>
      </c>
      <c r="E52">
        <v>0.60863386513665318</v>
      </c>
      <c r="F52">
        <v>0.81599999999999995</v>
      </c>
      <c r="G52">
        <v>0.50513149611651897</v>
      </c>
      <c r="H52">
        <v>0.85799999999999998</v>
      </c>
      <c r="I52">
        <v>0.67459774226881564</v>
      </c>
      <c r="J52">
        <v>0.81799999999999995</v>
      </c>
      <c r="K52">
        <v>0.59185702679678798</v>
      </c>
      <c r="L52">
        <v>0.84</v>
      </c>
      <c r="M52">
        <v>0.64563094056211412</v>
      </c>
    </row>
    <row r="53" spans="1:13" hidden="1">
      <c r="A53" t="s">
        <v>24</v>
      </c>
      <c r="B53" t="s">
        <v>16</v>
      </c>
      <c r="C53" t="s">
        <v>14</v>
      </c>
      <c r="D53">
        <v>0.84640000000000004</v>
      </c>
      <c r="E53">
        <v>0.57604424046730851</v>
      </c>
      <c r="F53">
        <v>0.82799999999999996</v>
      </c>
      <c r="G53">
        <v>0.50348800141364336</v>
      </c>
      <c r="H53">
        <v>0.86199999999999999</v>
      </c>
      <c r="I53">
        <v>0.62600334349554032</v>
      </c>
      <c r="J53">
        <v>0.84</v>
      </c>
      <c r="K53">
        <v>0.54982431757525774</v>
      </c>
      <c r="L53">
        <v>0.85199999999999998</v>
      </c>
      <c r="M53">
        <v>0.60172278736717999</v>
      </c>
    </row>
    <row r="54" spans="1:13" hidden="1">
      <c r="A54" t="s">
        <v>24</v>
      </c>
      <c r="B54" t="s">
        <v>17</v>
      </c>
      <c r="C54" t="s">
        <v>12</v>
      </c>
      <c r="D54">
        <v>0.83719999999999994</v>
      </c>
      <c r="E54">
        <v>0.61771416491828857</v>
      </c>
      <c r="F54">
        <v>0.82599999999999996</v>
      </c>
      <c r="G54">
        <v>0.52841685572639108</v>
      </c>
      <c r="H54">
        <v>0.85</v>
      </c>
      <c r="I54">
        <v>0.67356245644623414</v>
      </c>
      <c r="J54">
        <v>0.82799999999999996</v>
      </c>
      <c r="K54">
        <v>0.61536265013273805</v>
      </c>
      <c r="L54">
        <v>0.84199999999999997</v>
      </c>
      <c r="M54">
        <v>0.64142883580643684</v>
      </c>
    </row>
    <row r="55" spans="1:13" hidden="1">
      <c r="A55" t="s">
        <v>24</v>
      </c>
      <c r="B55" t="s">
        <v>17</v>
      </c>
      <c r="C55" t="s">
        <v>13</v>
      </c>
      <c r="D55">
        <v>0.84800000000000009</v>
      </c>
      <c r="E55">
        <v>0.57254078684673004</v>
      </c>
      <c r="F55">
        <v>0.84199999999999997</v>
      </c>
      <c r="G55">
        <v>0.45935398200526828</v>
      </c>
      <c r="H55">
        <v>0.86799999999999999</v>
      </c>
      <c r="I55">
        <v>0.65678260952699929</v>
      </c>
      <c r="J55">
        <v>0.84199999999999997</v>
      </c>
      <c r="K55">
        <v>0.56337891732437129</v>
      </c>
      <c r="L55">
        <v>0.84399999999999997</v>
      </c>
      <c r="M55">
        <v>0.59640901070088148</v>
      </c>
    </row>
    <row r="56" spans="1:13" hidden="1">
      <c r="A56" t="s">
        <v>24</v>
      </c>
      <c r="B56" t="s">
        <v>17</v>
      </c>
      <c r="C56" t="s">
        <v>14</v>
      </c>
      <c r="D56">
        <v>0.83679999999999988</v>
      </c>
      <c r="E56">
        <v>0.60101765062427148</v>
      </c>
      <c r="F56">
        <v>0.82</v>
      </c>
      <c r="G56">
        <v>0.55291451833909377</v>
      </c>
      <c r="H56">
        <v>0.85399999999999998</v>
      </c>
      <c r="I56">
        <v>0.64250048226676881</v>
      </c>
      <c r="J56">
        <v>0.83199999999999996</v>
      </c>
      <c r="K56">
        <v>0.59324806614313275</v>
      </c>
      <c r="L56">
        <v>0.84</v>
      </c>
      <c r="M56">
        <v>0.61405139986891299</v>
      </c>
    </row>
    <row r="57" spans="1:13">
      <c r="A57" t="s">
        <v>24</v>
      </c>
      <c r="B57" t="s">
        <v>18</v>
      </c>
      <c r="C57" t="s">
        <v>12</v>
      </c>
      <c r="D57">
        <v>0.84439999999999993</v>
      </c>
      <c r="E57">
        <v>0.61183050400868522</v>
      </c>
      <c r="F57">
        <v>0.81</v>
      </c>
      <c r="G57">
        <v>0.51851529930718243</v>
      </c>
      <c r="H57">
        <v>0.874</v>
      </c>
      <c r="I57">
        <v>0.67653262332896702</v>
      </c>
      <c r="J57">
        <v>0.82599999999999996</v>
      </c>
      <c r="K57">
        <v>0.54577609470288735</v>
      </c>
      <c r="L57">
        <v>0.86399999999999999</v>
      </c>
      <c r="M57">
        <v>0.66639864549506456</v>
      </c>
    </row>
    <row r="58" spans="1:13">
      <c r="A58" t="s">
        <v>24</v>
      </c>
      <c r="B58" t="s">
        <v>18</v>
      </c>
      <c r="C58" t="s">
        <v>13</v>
      </c>
      <c r="D58">
        <v>0.84040000000000004</v>
      </c>
      <c r="E58">
        <v>0.60518748926697297</v>
      </c>
      <c r="F58">
        <v>0.81799999999999995</v>
      </c>
      <c r="G58">
        <v>0.51172608160413802</v>
      </c>
      <c r="H58">
        <v>0.86</v>
      </c>
      <c r="I58">
        <v>0.63282097253249958</v>
      </c>
      <c r="J58">
        <v>0.83199999999999996</v>
      </c>
      <c r="K58">
        <v>0.61908658203901723</v>
      </c>
      <c r="L58">
        <v>0.84799999999999998</v>
      </c>
      <c r="M58">
        <v>0.63225504040019587</v>
      </c>
    </row>
    <row r="59" spans="1:13" hidden="1">
      <c r="A59" t="s">
        <v>24</v>
      </c>
      <c r="B59" t="s">
        <v>18</v>
      </c>
      <c r="C59" t="s">
        <v>14</v>
      </c>
      <c r="D59">
        <v>0.84239999999999993</v>
      </c>
      <c r="E59">
        <v>0.60034815276158038</v>
      </c>
      <c r="F59">
        <v>0.82</v>
      </c>
      <c r="G59">
        <v>0.5245733386836946</v>
      </c>
      <c r="H59">
        <v>0.86199999999999999</v>
      </c>
      <c r="I59">
        <v>0.6641591033549048</v>
      </c>
      <c r="J59">
        <v>0.82599999999999996</v>
      </c>
      <c r="K59">
        <v>0.55581442426773719</v>
      </c>
      <c r="L59">
        <v>0.85599999999999998</v>
      </c>
      <c r="M59">
        <v>0.64268218446522951</v>
      </c>
    </row>
    <row r="60" spans="1:13" hidden="1">
      <c r="A60" t="s">
        <v>25</v>
      </c>
      <c r="B60" t="s">
        <v>16</v>
      </c>
      <c r="C60" t="s">
        <v>12</v>
      </c>
      <c r="D60">
        <v>0.84559999999999991</v>
      </c>
      <c r="E60">
        <v>0.59735603698645723</v>
      </c>
      <c r="F60">
        <v>0.82199999999999995</v>
      </c>
      <c r="G60">
        <v>0.5171057297848165</v>
      </c>
      <c r="H60">
        <v>0.86199999999999999</v>
      </c>
      <c r="I60">
        <v>0.71337043511448428</v>
      </c>
      <c r="J60">
        <v>0.84</v>
      </c>
      <c r="K60">
        <v>0.54566905859974213</v>
      </c>
      <c r="L60">
        <v>0.85599999999999998</v>
      </c>
      <c r="M60">
        <v>0.61856870353221893</v>
      </c>
    </row>
    <row r="61" spans="1:13" hidden="1">
      <c r="A61" t="s">
        <v>25</v>
      </c>
      <c r="B61" t="s">
        <v>16</v>
      </c>
      <c r="C61" t="s">
        <v>13</v>
      </c>
      <c r="D61">
        <v>0.83840000000000003</v>
      </c>
      <c r="E61">
        <v>0.61055375457217453</v>
      </c>
      <c r="F61">
        <v>0.82</v>
      </c>
      <c r="G61">
        <v>0.52956380601972342</v>
      </c>
      <c r="H61">
        <v>0.86399999999999999</v>
      </c>
      <c r="I61">
        <v>0.66882831278780941</v>
      </c>
      <c r="J61">
        <v>0.82199999999999995</v>
      </c>
      <c r="K61">
        <v>0.5932772015221417</v>
      </c>
      <c r="L61">
        <v>0.85</v>
      </c>
      <c r="M61">
        <v>0.6484888386039529</v>
      </c>
    </row>
    <row r="62" spans="1:13" hidden="1">
      <c r="A62" t="s">
        <v>25</v>
      </c>
      <c r="B62" t="s">
        <v>16</v>
      </c>
      <c r="C62" t="s">
        <v>14</v>
      </c>
      <c r="D62">
        <v>0.81159999999999999</v>
      </c>
      <c r="E62">
        <v>0.71648221062496309</v>
      </c>
      <c r="F62">
        <v>0.79600000000000004</v>
      </c>
      <c r="G62">
        <v>0.66531001240946352</v>
      </c>
      <c r="H62">
        <v>0.83399999999999996</v>
      </c>
      <c r="I62">
        <v>0.76180701027624309</v>
      </c>
      <c r="J62">
        <v>0.79800000000000004</v>
      </c>
      <c r="K62">
        <v>0.66595364408567548</v>
      </c>
      <c r="L62">
        <v>0.81599999999999995</v>
      </c>
      <c r="M62">
        <v>0.74745931709185243</v>
      </c>
    </row>
    <row r="63" spans="1:13" hidden="1">
      <c r="A63" t="s">
        <v>25</v>
      </c>
      <c r="B63" t="s">
        <v>17</v>
      </c>
      <c r="C63" t="s">
        <v>12</v>
      </c>
      <c r="D63">
        <v>0.83839999999999981</v>
      </c>
      <c r="E63">
        <v>0.61310007357387808</v>
      </c>
      <c r="F63">
        <v>0.81799999999999995</v>
      </c>
      <c r="G63">
        <v>0.4648520540795289</v>
      </c>
      <c r="H63">
        <v>0.872</v>
      </c>
      <c r="I63">
        <v>0.67652555648237467</v>
      </c>
      <c r="J63">
        <v>0.82399999999999995</v>
      </c>
      <c r="K63">
        <v>0.59878404368646443</v>
      </c>
      <c r="L63">
        <v>0.84799999999999998</v>
      </c>
      <c r="M63">
        <v>0.66987612404045649</v>
      </c>
    </row>
    <row r="64" spans="1:13" hidden="1">
      <c r="A64" t="s">
        <v>25</v>
      </c>
      <c r="B64" t="s">
        <v>17</v>
      </c>
      <c r="C64" t="s">
        <v>13</v>
      </c>
      <c r="D64">
        <v>0.84120000000000006</v>
      </c>
      <c r="E64">
        <v>0.59418848536533919</v>
      </c>
      <c r="F64">
        <v>0.82399999999999995</v>
      </c>
      <c r="G64">
        <v>0.49048494349699467</v>
      </c>
      <c r="H64">
        <v>0.86799999999999999</v>
      </c>
      <c r="I64">
        <v>0.64957154622243252</v>
      </c>
      <c r="J64">
        <v>0.82599999999999996</v>
      </c>
      <c r="K64">
        <v>0.58041723177302629</v>
      </c>
      <c r="L64">
        <v>0.85599999999999998</v>
      </c>
      <c r="M64">
        <v>0.63062687988440302</v>
      </c>
    </row>
    <row r="65" spans="1:13" hidden="1">
      <c r="A65" t="s">
        <v>25</v>
      </c>
      <c r="B65" t="s">
        <v>17</v>
      </c>
      <c r="C65" t="s">
        <v>14</v>
      </c>
      <c r="D65">
        <v>0.83040000000000003</v>
      </c>
      <c r="E65">
        <v>0.64705526073812503</v>
      </c>
      <c r="F65">
        <v>0.80600000000000005</v>
      </c>
      <c r="G65">
        <v>0.55843299743719399</v>
      </c>
      <c r="H65">
        <v>0.84599999999999997</v>
      </c>
      <c r="I65">
        <v>0.71718450775370002</v>
      </c>
      <c r="J65">
        <v>0.82399999999999995</v>
      </c>
      <c r="K65">
        <v>0.62118938425555825</v>
      </c>
      <c r="L65">
        <v>0.84599999999999997</v>
      </c>
      <c r="M65">
        <v>0.68257092696148902</v>
      </c>
    </row>
    <row r="66" spans="1:13">
      <c r="A66" t="s">
        <v>25</v>
      </c>
      <c r="B66" t="s">
        <v>18</v>
      </c>
      <c r="C66" t="s">
        <v>12</v>
      </c>
      <c r="D66">
        <v>0.84239999999999993</v>
      </c>
      <c r="E66">
        <v>0.6040368983187363</v>
      </c>
      <c r="F66">
        <v>0.82199999999999995</v>
      </c>
      <c r="G66">
        <v>0.51059768442064524</v>
      </c>
      <c r="H66">
        <v>0.85599999999999998</v>
      </c>
      <c r="I66">
        <v>0.66711864667013288</v>
      </c>
      <c r="J66">
        <v>0.84</v>
      </c>
      <c r="K66">
        <v>0.5980165250657592</v>
      </c>
      <c r="L66">
        <v>0.85199999999999998</v>
      </c>
      <c r="M66">
        <v>0.64117826859728666</v>
      </c>
    </row>
    <row r="67" spans="1:13">
      <c r="A67" t="s">
        <v>25</v>
      </c>
      <c r="B67" t="s">
        <v>18</v>
      </c>
      <c r="C67" t="s">
        <v>13</v>
      </c>
      <c r="D67">
        <v>0.84519999999999995</v>
      </c>
      <c r="E67">
        <v>0.57316414688793882</v>
      </c>
      <c r="F67">
        <v>0.83</v>
      </c>
      <c r="G67">
        <v>0.51724073081277311</v>
      </c>
      <c r="H67">
        <v>0.86</v>
      </c>
      <c r="I67">
        <v>0.61708389877276204</v>
      </c>
      <c r="J67">
        <v>0.83399999999999996</v>
      </c>
      <c r="K67">
        <v>0.53986657888162881</v>
      </c>
      <c r="L67">
        <v>0.85799999999999998</v>
      </c>
      <c r="M67">
        <v>0.60167092294432223</v>
      </c>
    </row>
    <row r="68" spans="1:13" hidden="1">
      <c r="A68" t="s">
        <v>25</v>
      </c>
      <c r="B68" t="s">
        <v>18</v>
      </c>
      <c r="C68" t="s">
        <v>14</v>
      </c>
      <c r="D68">
        <v>0.84040000000000004</v>
      </c>
      <c r="E68">
        <v>0.62543078495655213</v>
      </c>
      <c r="F68">
        <v>0.81799999999999995</v>
      </c>
      <c r="G68">
        <v>0.56787569029256701</v>
      </c>
      <c r="H68">
        <v>0.85199999999999998</v>
      </c>
      <c r="I68">
        <v>0.68213471095077693</v>
      </c>
      <c r="J68">
        <v>0.84399999999999997</v>
      </c>
      <c r="K68">
        <v>0.61074915353674442</v>
      </c>
      <c r="L68">
        <v>0.84399999999999997</v>
      </c>
      <c r="M68">
        <v>0.63916302984580398</v>
      </c>
    </row>
    <row r="69" spans="1:13" hidden="1">
      <c r="A69" t="s">
        <v>26</v>
      </c>
      <c r="B69" t="s">
        <v>16</v>
      </c>
      <c r="C69" t="s">
        <v>12</v>
      </c>
      <c r="D69">
        <v>0.82799999999999996</v>
      </c>
      <c r="E69">
        <v>0.62994066284136352</v>
      </c>
      <c r="F69">
        <v>0.81200000000000006</v>
      </c>
      <c r="G69">
        <v>0.56940095452591777</v>
      </c>
      <c r="H69">
        <v>0.84199999999999997</v>
      </c>
      <c r="I69">
        <v>0.68593994167167693</v>
      </c>
      <c r="J69">
        <v>0.82199999999999995</v>
      </c>
      <c r="K69">
        <v>0.62398701888650976</v>
      </c>
      <c r="L69">
        <v>0.84</v>
      </c>
      <c r="M69">
        <v>0.64470117702148855</v>
      </c>
    </row>
    <row r="70" spans="1:13" hidden="1">
      <c r="A70" t="s">
        <v>26</v>
      </c>
      <c r="B70" t="s">
        <v>16</v>
      </c>
      <c r="C70" t="s">
        <v>13</v>
      </c>
      <c r="D70">
        <v>0.8395999999999999</v>
      </c>
      <c r="E70">
        <v>0.59802950155608414</v>
      </c>
      <c r="F70">
        <v>0.82599999999999996</v>
      </c>
      <c r="G70">
        <v>0.52903047343716025</v>
      </c>
      <c r="H70">
        <v>0.85199999999999998</v>
      </c>
      <c r="I70">
        <v>0.6803225681069307</v>
      </c>
      <c r="J70">
        <v>0.83799999999999997</v>
      </c>
      <c r="K70">
        <v>0.58010299710622348</v>
      </c>
      <c r="L70">
        <v>0.84199999999999997</v>
      </c>
      <c r="M70">
        <v>0.61114675761200488</v>
      </c>
    </row>
    <row r="71" spans="1:13" hidden="1">
      <c r="A71" t="s">
        <v>26</v>
      </c>
      <c r="B71" t="s">
        <v>16</v>
      </c>
      <c r="C71" t="s">
        <v>14</v>
      </c>
      <c r="D71">
        <v>0.81400000000000006</v>
      </c>
      <c r="E71">
        <v>0.69290109721478077</v>
      </c>
      <c r="F71">
        <v>0.79800000000000004</v>
      </c>
      <c r="G71">
        <v>0.61795647023245692</v>
      </c>
      <c r="H71">
        <v>0.83</v>
      </c>
      <c r="I71">
        <v>0.74153163144364953</v>
      </c>
      <c r="J71">
        <v>0.79800000000000004</v>
      </c>
      <c r="K71">
        <v>0.67776356072863564</v>
      </c>
      <c r="L71">
        <v>0.82599999999999996</v>
      </c>
      <c r="M71">
        <v>0.73731686890823767</v>
      </c>
    </row>
    <row r="72" spans="1:13" hidden="1">
      <c r="A72" t="s">
        <v>26</v>
      </c>
      <c r="B72" t="s">
        <v>17</v>
      </c>
      <c r="C72" t="s">
        <v>12</v>
      </c>
      <c r="D72">
        <v>0.84320000000000006</v>
      </c>
      <c r="E72">
        <v>0.59422110906307357</v>
      </c>
      <c r="F72">
        <v>0.82</v>
      </c>
      <c r="G72">
        <v>0.55178966838866472</v>
      </c>
      <c r="H72">
        <v>0.85199999999999998</v>
      </c>
      <c r="I72">
        <v>0.64959784538950771</v>
      </c>
      <c r="J72">
        <v>0.84199999999999997</v>
      </c>
      <c r="K72">
        <v>0.57928489943151362</v>
      </c>
      <c r="L72">
        <v>0.85199999999999998</v>
      </c>
      <c r="M72">
        <v>0.60134876018128125</v>
      </c>
    </row>
    <row r="73" spans="1:13" hidden="1">
      <c r="A73" t="s">
        <v>26</v>
      </c>
      <c r="B73" t="s">
        <v>17</v>
      </c>
      <c r="C73" t="s">
        <v>13</v>
      </c>
      <c r="D73">
        <v>0.83919999999999995</v>
      </c>
      <c r="E73">
        <v>0.60432777061796517</v>
      </c>
      <c r="F73">
        <v>0.81</v>
      </c>
      <c r="G73">
        <v>0.52246616827324033</v>
      </c>
      <c r="H73">
        <v>0.86</v>
      </c>
      <c r="I73">
        <v>0.67317772528622299</v>
      </c>
      <c r="J73">
        <v>0.83399999999999996</v>
      </c>
      <c r="K73">
        <v>0.57529082137625664</v>
      </c>
      <c r="L73">
        <v>0.85399999999999998</v>
      </c>
      <c r="M73">
        <v>0.65607990902935853</v>
      </c>
    </row>
    <row r="74" spans="1:13" hidden="1">
      <c r="A74" t="s">
        <v>26</v>
      </c>
      <c r="B74" t="s">
        <v>17</v>
      </c>
      <c r="C74" t="s">
        <v>14</v>
      </c>
      <c r="D74">
        <v>0.79760000000000009</v>
      </c>
      <c r="E74">
        <v>0.72724993259180337</v>
      </c>
      <c r="F74">
        <v>0.78</v>
      </c>
      <c r="G74">
        <v>0.6497106549795717</v>
      </c>
      <c r="H74">
        <v>0.81399999999999995</v>
      </c>
      <c r="I74">
        <v>0.83874295372515917</v>
      </c>
      <c r="J74">
        <v>0.78200000000000003</v>
      </c>
      <c r="K74">
        <v>0.69507721101399511</v>
      </c>
      <c r="L74">
        <v>0.81200000000000006</v>
      </c>
      <c r="M74">
        <v>0.75377933634445071</v>
      </c>
    </row>
    <row r="75" spans="1:13">
      <c r="A75" t="s">
        <v>26</v>
      </c>
      <c r="B75" t="s">
        <v>18</v>
      </c>
      <c r="C75" t="s">
        <v>12</v>
      </c>
      <c r="D75">
        <v>0.84199999999999997</v>
      </c>
      <c r="E75">
        <v>0.5881542790506501</v>
      </c>
      <c r="F75">
        <v>0.82</v>
      </c>
      <c r="G75">
        <v>0.5155023600673303</v>
      </c>
      <c r="H75">
        <v>0.85199999999999998</v>
      </c>
      <c r="I75">
        <v>0.66302144853398204</v>
      </c>
      <c r="J75">
        <v>0.83599999999999997</v>
      </c>
      <c r="K75">
        <v>0.55080498565803282</v>
      </c>
      <c r="L75">
        <v>0.85199999999999998</v>
      </c>
      <c r="M75">
        <v>0.63081994868116453</v>
      </c>
    </row>
    <row r="76" spans="1:13">
      <c r="A76" t="s">
        <v>26</v>
      </c>
      <c r="B76" t="s">
        <v>18</v>
      </c>
      <c r="C76" t="s">
        <v>13</v>
      </c>
      <c r="D76">
        <v>0.85</v>
      </c>
      <c r="E76">
        <v>0.58203075058991094</v>
      </c>
      <c r="F76">
        <v>0.83399999999999996</v>
      </c>
      <c r="G76">
        <v>0.48158917215187103</v>
      </c>
      <c r="H76">
        <v>0.86799999999999999</v>
      </c>
      <c r="I76">
        <v>0.65993947465904057</v>
      </c>
      <c r="J76">
        <v>0.83799999999999997</v>
      </c>
      <c r="K76">
        <v>0.5594940260052681</v>
      </c>
      <c r="L76">
        <v>0.86399999999999999</v>
      </c>
      <c r="M76">
        <v>0.62458453961880878</v>
      </c>
    </row>
    <row r="77" spans="1:13" hidden="1">
      <c r="A77" t="s">
        <v>26</v>
      </c>
      <c r="B77" t="s">
        <v>18</v>
      </c>
      <c r="C77" t="s">
        <v>14</v>
      </c>
      <c r="D77">
        <v>0.8408000000000001</v>
      </c>
      <c r="E77">
        <v>0.61163869236188473</v>
      </c>
      <c r="F77">
        <v>0.80800000000000005</v>
      </c>
      <c r="G77">
        <v>0.49017184530384839</v>
      </c>
      <c r="H77">
        <v>0.872</v>
      </c>
      <c r="I77">
        <v>0.6977713469095761</v>
      </c>
      <c r="J77">
        <v>0.83799999999999997</v>
      </c>
      <c r="K77">
        <v>0.6079270503250882</v>
      </c>
      <c r="L77">
        <v>0.84399999999999997</v>
      </c>
      <c r="M77">
        <v>0.63191858376376331</v>
      </c>
    </row>
    <row r="81" spans="16:26">
      <c r="P81" t="s">
        <v>2</v>
      </c>
      <c r="Q81" t="s">
        <v>27</v>
      </c>
      <c r="R81" t="s">
        <v>4</v>
      </c>
      <c r="S81" t="s">
        <v>28</v>
      </c>
      <c r="T81" t="s">
        <v>6</v>
      </c>
      <c r="U81" t="s">
        <v>29</v>
      </c>
      <c r="V81" t="s">
        <v>8</v>
      </c>
    </row>
    <row r="82" spans="16:26">
      <c r="P82">
        <v>1</v>
      </c>
      <c r="Q82" s="1">
        <f t="shared" ref="Q82:V84" si="0">AVERAGEIFS(D$2:D$77, $C$2:$C$77, $P82)</f>
        <v>0.83364800000000006</v>
      </c>
      <c r="R82" s="1">
        <f t="shared" si="0"/>
        <v>0.62717055729556881</v>
      </c>
      <c r="S82" s="1">
        <f t="shared" si="0"/>
        <v>0.81464000000000003</v>
      </c>
      <c r="T82" s="1">
        <f t="shared" si="0"/>
        <v>0.54026325030252342</v>
      </c>
      <c r="U82" s="1">
        <f t="shared" si="0"/>
        <v>0.85463999999999984</v>
      </c>
      <c r="V82" s="1">
        <f t="shared" si="0"/>
        <v>0.69964390474138782</v>
      </c>
    </row>
    <row r="83" spans="16:26">
      <c r="P83">
        <v>0.5</v>
      </c>
      <c r="Q83" s="1">
        <f t="shared" si="0"/>
        <v>0.84596800000000005</v>
      </c>
      <c r="R83" s="1">
        <f t="shared" si="0"/>
        <v>0.57950347697639526</v>
      </c>
      <c r="S83" s="1">
        <f t="shared" si="0"/>
        <v>0.82664000000000004</v>
      </c>
      <c r="T83" s="1">
        <f t="shared" si="0"/>
        <v>0.48318630077235869</v>
      </c>
      <c r="U83" s="1">
        <f t="shared" si="0"/>
        <v>0.86848000000000003</v>
      </c>
      <c r="V83" s="1">
        <f t="shared" si="0"/>
        <v>0.64774312074994667</v>
      </c>
    </row>
    <row r="84" spans="16:26">
      <c r="P84">
        <v>0.3</v>
      </c>
      <c r="Q84" s="1">
        <f t="shared" si="0"/>
        <v>0.84479999999999988</v>
      </c>
      <c r="R84" s="1">
        <f t="shared" si="0"/>
        <v>0.588645960145881</v>
      </c>
      <c r="S84" s="1">
        <f t="shared" si="0"/>
        <v>0.82376000000000016</v>
      </c>
      <c r="T84" s="1">
        <f t="shared" si="0"/>
        <v>0.49931474274373611</v>
      </c>
      <c r="U84" s="1">
        <f t="shared" si="0"/>
        <v>0.8644799999999998</v>
      </c>
      <c r="V84" s="1">
        <f t="shared" si="0"/>
        <v>0.65058308224412031</v>
      </c>
    </row>
    <row r="87" spans="16:26">
      <c r="P87" t="s">
        <v>1</v>
      </c>
      <c r="Q87" t="s">
        <v>27</v>
      </c>
      <c r="R87" t="s">
        <v>4</v>
      </c>
      <c r="S87" t="s">
        <v>28</v>
      </c>
      <c r="T87" t="s">
        <v>6</v>
      </c>
      <c r="U87" t="s">
        <v>29</v>
      </c>
      <c r="V87" t="s">
        <v>8</v>
      </c>
      <c r="W87" t="str">
        <f>J1</f>
        <v>Q1 acc</v>
      </c>
      <c r="X87" t="str">
        <f t="shared" ref="X87:Z87" si="1">K1</f>
        <v>Q1 loss</v>
      </c>
      <c r="Y87" t="str">
        <f t="shared" si="1"/>
        <v>Q3 acc</v>
      </c>
      <c r="Z87" t="str">
        <f t="shared" si="1"/>
        <v>Q3 loss</v>
      </c>
    </row>
    <row r="88" spans="16:26">
      <c r="P88" t="s">
        <v>16</v>
      </c>
      <c r="Q88" s="2"/>
      <c r="R88" s="2"/>
      <c r="S88" s="2"/>
      <c r="T88" s="2"/>
      <c r="U88" s="2"/>
      <c r="V88" s="2"/>
    </row>
    <row r="89" spans="16:26">
      <c r="P89" t="s">
        <v>17</v>
      </c>
      <c r="Q89" s="2"/>
      <c r="R89" s="2"/>
      <c r="S89" s="2"/>
      <c r="T89" s="2"/>
      <c r="U89" s="2"/>
      <c r="V89" s="2"/>
    </row>
    <row r="90" spans="16:26">
      <c r="P90" t="s">
        <v>18</v>
      </c>
      <c r="Q90" s="2">
        <f t="shared" ref="Q90" si="2">SUBTOTAL(101, D$2:D$76)</f>
        <v>0.84645000000000004</v>
      </c>
      <c r="R90" s="2">
        <f t="shared" ref="R90:V90" si="3">SUBTOTAL(101, E$2:E$76)</f>
        <v>0.58397309957758814</v>
      </c>
      <c r="S90" s="2">
        <f t="shared" si="3"/>
        <v>0.82762499999999994</v>
      </c>
      <c r="T90" s="2">
        <f t="shared" si="3"/>
        <v>0.49882469360636605</v>
      </c>
      <c r="U90" s="2">
        <f t="shared" si="3"/>
        <v>0.86475000000000002</v>
      </c>
      <c r="V90" s="2">
        <f t="shared" si="3"/>
        <v>0.64584792302628102</v>
      </c>
      <c r="W90" s="2">
        <f t="shared" ref="W90" si="4">SUBTOTAL(101, J$2:J$76)</f>
        <v>0.83724999999999994</v>
      </c>
      <c r="X90" s="2">
        <f t="shared" ref="X90" si="5">SUBTOTAL(101, K$2:K$76)</f>
        <v>0.55843790995731979</v>
      </c>
      <c r="Y90" s="2">
        <f t="shared" ref="Y90" si="6">SUBTOTAL(101, L$2:L$76)</f>
        <v>0.85637500000000022</v>
      </c>
      <c r="Z90" s="2">
        <f t="shared" ref="Z90" si="7">SUBTOTAL(101, M$2:M$76)</f>
        <v>0.62247789711079804</v>
      </c>
    </row>
    <row r="93" spans="16:26">
      <c r="P93" t="s">
        <v>30</v>
      </c>
      <c r="Q93" t="s">
        <v>27</v>
      </c>
      <c r="R93" t="s">
        <v>4</v>
      </c>
      <c r="S93" t="s">
        <v>28</v>
      </c>
      <c r="T93" t="s">
        <v>6</v>
      </c>
      <c r="U93" t="s">
        <v>29</v>
      </c>
      <c r="V93" t="s">
        <v>8</v>
      </c>
    </row>
    <row r="94" spans="16:26">
      <c r="P94" t="s">
        <v>20</v>
      </c>
      <c r="Q94" s="1">
        <f t="shared" ref="Q94:Q103" si="8" xml:space="preserve"> AVERAGEIFS(D$2:D$77, $A$2:$A$77,$P94)</f>
        <v>0.83879999999999999</v>
      </c>
      <c r="R94" s="1">
        <f t="shared" ref="R94:R103" si="9" xml:space="preserve"> AVERAGEIFS(E$2:E$77, $A$2:$A$77,$P94)</f>
        <v>0.60308993797298172</v>
      </c>
      <c r="S94" s="1">
        <f t="shared" ref="S94:S103" si="10" xml:space="preserve"> AVERAGEIFS(F$2:F$77, $A$2:$A$77,$P94)</f>
        <v>0.82199999999999995</v>
      </c>
      <c r="T94" s="1">
        <f t="shared" ref="T94:T103" si="11" xml:space="preserve"> AVERAGEIFS(G$2:G$77, $A$2:$A$77,$P94)</f>
        <v>0.49516391893848782</v>
      </c>
      <c r="U94" s="1">
        <f t="shared" ref="U94:U103" si="12" xml:space="preserve"> AVERAGEIFS(H$2:H$77, $A$2:$A$77,$P94)</f>
        <v>0.87</v>
      </c>
      <c r="V94" s="1">
        <f t="shared" ref="V94:V103" si="13" xml:space="preserve"> AVERAGEIFS(I$2:I$77, $A$2:$A$77,$P94)</f>
        <v>0.69636321242433041</v>
      </c>
    </row>
    <row r="95" spans="16:26">
      <c r="P95" t="s">
        <v>19</v>
      </c>
      <c r="Q95" s="1">
        <f t="shared" si="8"/>
        <v>0.84075555555555548</v>
      </c>
      <c r="R95" s="1">
        <f t="shared" si="9"/>
        <v>0.6014211841944922</v>
      </c>
      <c r="S95" s="1">
        <f t="shared" si="10"/>
        <v>0.82066666666666654</v>
      </c>
      <c r="T95" s="1">
        <f t="shared" si="11"/>
        <v>0.50912757347881177</v>
      </c>
      <c r="U95" s="1">
        <f t="shared" si="12"/>
        <v>0.86022222222222222</v>
      </c>
      <c r="V95" s="1">
        <f t="shared" si="13"/>
        <v>0.67745038724064621</v>
      </c>
    </row>
    <row r="96" spans="16:26">
      <c r="P96" t="s">
        <v>11</v>
      </c>
      <c r="Q96" s="1">
        <f t="shared" si="8"/>
        <v>0.83746666666666669</v>
      </c>
      <c r="R96" s="1">
        <f t="shared" si="9"/>
        <v>0.6088883380386203</v>
      </c>
      <c r="S96" s="1">
        <f t="shared" si="10"/>
        <v>0.82</v>
      </c>
      <c r="T96" s="1">
        <f t="shared" si="11"/>
        <v>0.53042045895320677</v>
      </c>
      <c r="U96" s="1">
        <f t="shared" si="12"/>
        <v>0.86066666666666658</v>
      </c>
      <c r="V96" s="1">
        <f t="shared" si="13"/>
        <v>0.65714483937335899</v>
      </c>
    </row>
    <row r="97" spans="16:22">
      <c r="P97" t="s">
        <v>21</v>
      </c>
      <c r="Q97" s="1">
        <f t="shared" si="8"/>
        <v>0.84857777777777776</v>
      </c>
      <c r="R97" s="1">
        <f t="shared" si="9"/>
        <v>0.56637902396715711</v>
      </c>
      <c r="S97" s="1">
        <f t="shared" si="10"/>
        <v>0.82599999999999996</v>
      </c>
      <c r="T97" s="1">
        <f t="shared" si="11"/>
        <v>0.47472950799662311</v>
      </c>
      <c r="U97" s="1">
        <f t="shared" si="12"/>
        <v>0.87088888888888893</v>
      </c>
      <c r="V97" s="1">
        <f t="shared" si="13"/>
        <v>0.63476848867806746</v>
      </c>
    </row>
    <row r="98" spans="16:22">
      <c r="P98" t="s">
        <v>26</v>
      </c>
      <c r="Q98" s="1">
        <f t="shared" si="8"/>
        <v>0.83271111111111096</v>
      </c>
      <c r="R98" s="1">
        <f t="shared" si="9"/>
        <v>0.62538819954305724</v>
      </c>
      <c r="S98" s="1">
        <f t="shared" si="10"/>
        <v>0.81199999999999994</v>
      </c>
      <c r="T98" s="1">
        <f t="shared" si="11"/>
        <v>0.54751308526222908</v>
      </c>
      <c r="U98" s="1">
        <f t="shared" si="12"/>
        <v>0.84911111111111115</v>
      </c>
      <c r="V98" s="1">
        <f t="shared" si="13"/>
        <v>0.69889388174730505</v>
      </c>
    </row>
    <row r="99" spans="16:22">
      <c r="P99" t="s">
        <v>15</v>
      </c>
      <c r="Q99" s="1">
        <f t="shared" si="8"/>
        <v>0.84582222222222203</v>
      </c>
      <c r="R99" s="1">
        <f t="shared" si="9"/>
        <v>0.58573302060576682</v>
      </c>
      <c r="S99" s="1">
        <f t="shared" si="10"/>
        <v>0.82733333333333325</v>
      </c>
      <c r="T99" s="1">
        <f t="shared" si="11"/>
        <v>0.4897773857939885</v>
      </c>
      <c r="U99" s="1">
        <f t="shared" si="12"/>
        <v>0.86799999999999999</v>
      </c>
      <c r="V99" s="1">
        <f t="shared" si="13"/>
        <v>0.65004814436563008</v>
      </c>
    </row>
    <row r="100" spans="16:22">
      <c r="P100" t="s">
        <v>24</v>
      </c>
      <c r="Q100" s="1">
        <f t="shared" si="8"/>
        <v>0.84208888888888889</v>
      </c>
      <c r="R100" s="1">
        <f t="shared" si="9"/>
        <v>0.59449538080350761</v>
      </c>
      <c r="S100" s="1">
        <f t="shared" si="10"/>
        <v>0.822888888888889</v>
      </c>
      <c r="T100" s="1">
        <f t="shared" si="11"/>
        <v>0.50788337128728422</v>
      </c>
      <c r="U100" s="1">
        <f t="shared" si="12"/>
        <v>0.86199999999999999</v>
      </c>
      <c r="V100" s="1">
        <f t="shared" si="13"/>
        <v>0.64958784051123075</v>
      </c>
    </row>
    <row r="101" spans="16:22">
      <c r="P101" t="s">
        <v>23</v>
      </c>
      <c r="Q101" s="1">
        <f t="shared" si="8"/>
        <v>0.84511111111111104</v>
      </c>
      <c r="R101" s="1">
        <f t="shared" si="9"/>
        <v>0.58398175546228426</v>
      </c>
      <c r="S101" s="1">
        <f t="shared" si="10"/>
        <v>0.82688888888888878</v>
      </c>
      <c r="T101" s="1">
        <f t="shared" si="11"/>
        <v>0.49264930507666171</v>
      </c>
      <c r="U101" s="1">
        <f t="shared" si="12"/>
        <v>0.86599999999999999</v>
      </c>
      <c r="V101" s="1">
        <f t="shared" si="13"/>
        <v>0.64855641714893864</v>
      </c>
    </row>
    <row r="102" spans="16:22">
      <c r="P102" t="s">
        <v>25</v>
      </c>
      <c r="Q102" s="1">
        <f t="shared" si="8"/>
        <v>0.83706666666666651</v>
      </c>
      <c r="R102" s="1">
        <f t="shared" si="9"/>
        <v>0.62015196133601824</v>
      </c>
      <c r="S102" s="1">
        <f t="shared" si="10"/>
        <v>0.81733333333333336</v>
      </c>
      <c r="T102" s="1">
        <f t="shared" si="11"/>
        <v>0.53571818319485631</v>
      </c>
      <c r="U102" s="1">
        <f t="shared" si="12"/>
        <v>0.85711111111111116</v>
      </c>
      <c r="V102" s="1">
        <f t="shared" si="13"/>
        <v>0.68373606944785736</v>
      </c>
    </row>
    <row r="103" spans="16:22">
      <c r="P103" t="s">
        <v>22</v>
      </c>
      <c r="Q103" s="1">
        <f t="shared" si="8"/>
        <v>0.84097777777777782</v>
      </c>
      <c r="R103" s="1">
        <f t="shared" si="9"/>
        <v>0.60648667923552335</v>
      </c>
      <c r="S103" s="1">
        <f t="shared" si="10"/>
        <v>0.82088888888888889</v>
      </c>
      <c r="T103" s="1">
        <f t="shared" si="11"/>
        <v>0.49569558442130479</v>
      </c>
      <c r="U103" s="1">
        <f t="shared" si="12"/>
        <v>0.86755555555555564</v>
      </c>
      <c r="V103" s="1">
        <f t="shared" si="13"/>
        <v>0.68782745700102366</v>
      </c>
    </row>
  </sheetData>
  <autoFilter ref="A1:M77" xr:uid="{7B2BE2FB-79F2-4F19-82EB-8D19F602150E}">
    <filterColumn colId="1">
      <filters>
        <filter val="0.7-0.8"/>
      </filters>
    </filterColumn>
    <filterColumn colId="2">
      <filters>
        <filter val="0.3"/>
        <filter val="0.5"/>
      </filters>
    </filterColumn>
  </autoFilter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 (2)</vt:lpstr>
      <vt:lpstr>Sheet (3)</vt:lpstr>
      <vt:lpstr>Sheet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ffolkes</cp:lastModifiedBy>
  <dcterms:created xsi:type="dcterms:W3CDTF">2023-01-13T14:47:37Z</dcterms:created>
  <dcterms:modified xsi:type="dcterms:W3CDTF">2023-01-13T18:41:58Z</dcterms:modified>
</cp:coreProperties>
</file>