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tsupa_dtu_dk/Documents/Thomas School/OMMWS/Assignment/water_resources_model/"/>
    </mc:Choice>
  </mc:AlternateContent>
  <xr:revisionPtr revIDLastSave="56" documentId="8_{788794C7-D931-7D43-BB22-C9B4D2E7D505}" xr6:coauthVersionLast="47" xr6:coauthVersionMax="47" xr10:uidLastSave="{29BAFD5A-E40B-984C-B04D-F5D7D162E386}"/>
  <bookViews>
    <workbookView xWindow="0" yWindow="500" windowWidth="27700" windowHeight="16500" xr2:uid="{9BDD00B8-DBEC-44A5-BD79-711E34949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3" i="1"/>
  <c r="H4" i="1" a="1"/>
  <c r="H4" i="1" s="1"/>
  <c r="H3" i="1" a="1"/>
  <c r="H3" i="1" s="1"/>
  <c r="H2" i="1" a="1"/>
  <c r="H2" i="1" s="1"/>
  <c r="F4" i="1"/>
  <c r="F3" i="1"/>
  <c r="E4" i="1"/>
  <c r="E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<sst xmlns="http://schemas.openxmlformats.org/spreadsheetml/2006/main" count="11" uniqueCount="11">
  <si>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Policy A</t>
  </si>
  <si>
    <t>Policy C</t>
  </si>
  <si>
    <t>Policy B</t>
  </si>
  <si>
    <t>Flood safety [MCM]</t>
  </si>
  <si>
    <t>Total benefit [million THB/year]</t>
  </si>
  <si>
    <t>Environmental impact</t>
  </si>
  <si>
    <t>Cost [million THB]</t>
  </si>
  <si>
    <t>Resettlement population</t>
  </si>
  <si>
    <t>Demand met [%]</t>
  </si>
  <si>
    <t>Weight</t>
  </si>
  <si>
    <t>Total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</si>
</sst>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3" fillId="0" borderId="1" xfId="0" quotePrefix="1" applyFont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0" fillId="0" borderId="1" xfId="0" applyBorder="1"/>
    <xf numFmtId="165" fontId="5" fillId="0" borderId="1" xfId="0" applyNumberFormat="1" applyFont="1" applyBorder="1"/>
    <xf numFmtId="0" fontId="2" fillId="0" borderId="1" xfId="0" applyFont="1" applyFill="1" applyBorder="1" applyAlignment="1">
      <alignment horizontal="right" vertical="center" wrapText="1" readingOrder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C4DA3-FCE1-4F24-A351-E19ED63A2DCE}">
  <dimension ref="A1:H5"/>
  <sheetViews>
    <sheetView tabSelected="1" zoomScale="156" workbookViewId="0">
      <selection activeCell="D2" sqref="D2:D4"/>
    </sheetView>
  </sheetViews>
  <sheetFormatPr baseColWidth="10" defaultColWidth="8.83203125" defaultRowHeight="15" x14ac:dyDescent="0.2"/>
  <cols>
    <col min="1" max="1" width="9.1640625" customWidth="1"/>
    <col min="2" max="2" width="13.5" bestFit="1" customWidth="1"/>
    <col min="3" max="3" width="14.83203125" bestFit="1" customWidth="1"/>
    <col min="4" max="4" width="22.33203125" bestFit="1" customWidth="1"/>
    <col min="5" max="6" width="22.33203125" customWidth="1"/>
    <col min="7" max="7" width="18.1640625" bestFit="1" customWidth="1"/>
    <col min="8" max="8" width="13.5" customWidth="1"/>
  </cols>
  <sheetData>
    <row r="1" spans="1:8" ht="51" x14ac:dyDescent="0.2">
      <c r="A1" s="1"/>
      <c r="B1" s="2" t="s">
        <v>3</v>
      </c>
      <c r="C1" s="2" t="s">
        <v>8</v>
      </c>
      <c r="D1" s="2" t="s">
        <v>4</v>
      </c>
      <c r="E1" s="2" t="s">
        <v>7</v>
      </c>
      <c r="F1" s="2" t="s">
        <v>6</v>
      </c>
      <c r="G1" s="2" t="s">
        <v>5</v>
      </c>
      <c r="H1" s="5" t="s">
        <v>10</v>
      </c>
    </row>
    <row r="2" spans="1:8" ht="17" x14ac:dyDescent="0.2">
      <c r="A2" s="2" t="s">
        <v>0</v>
      </c>
      <c r="B2" s="3">
        <v>0</v>
      </c>
      <c r="C2" s="3">
        <v>44.807000000000002</v>
      </c>
      <c r="D2" s="3">
        <v>83.75</v>
      </c>
      <c r="E2" s="3">
        <v>0</v>
      </c>
      <c r="F2" s="3">
        <v>0</v>
      </c>
      <c r="G2" s="3">
        <v>0</v>
      </c>
      <c r="H2" s="7" cm="1">
        <f t="array" ref="H2">SUM(B2:G2*B5:G5)</f>
        <v>25.711400000000001</v>
      </c>
    </row>
    <row r="3" spans="1:8" ht="17" x14ac:dyDescent="0.2">
      <c r="A3" s="2" t="s">
        <v>2</v>
      </c>
      <c r="B3" s="3">
        <v>1175</v>
      </c>
      <c r="C3" s="4">
        <v>44.213999999999999</v>
      </c>
      <c r="D3" s="3">
        <v>85.95</v>
      </c>
      <c r="E3" s="3">
        <f>-3000</f>
        <v>-3000</v>
      </c>
      <c r="F3" s="3">
        <f>-(48*5000000*34/1000000)</f>
        <v>-8160</v>
      </c>
      <c r="G3" s="3">
        <f>-10</f>
        <v>-10</v>
      </c>
      <c r="H3" s="7" cm="1">
        <f t="array" ref="H3">SUM(B3:G3*B5:G5)</f>
        <v>16.127800000000001</v>
      </c>
    </row>
    <row r="4" spans="1:8" ht="17" x14ac:dyDescent="0.2">
      <c r="A4" s="2" t="s">
        <v>1</v>
      </c>
      <c r="B4" s="3">
        <v>13161</v>
      </c>
      <c r="C4" s="3">
        <v>37.962000000000003</v>
      </c>
      <c r="D4" s="3">
        <v>82.25</v>
      </c>
      <c r="E4" s="3">
        <f>-3000</f>
        <v>-3000</v>
      </c>
      <c r="F4" s="3">
        <f>-(48*5000000*34/1000000)</f>
        <v>-8160</v>
      </c>
      <c r="G4" s="3">
        <f>-5</f>
        <v>-5</v>
      </c>
      <c r="H4" s="7" cm="1">
        <f t="array" ref="H4">SUM(B4:G4*B5:G5)</f>
        <v>26.623400000000004</v>
      </c>
    </row>
    <row r="5" spans="1:8" ht="17" x14ac:dyDescent="0.2">
      <c r="A5" s="5" t="s">
        <v>9</v>
      </c>
      <c r="B5" s="8">
        <v>1E-3</v>
      </c>
      <c r="C5" s="9">
        <v>0.2</v>
      </c>
      <c r="D5" s="8">
        <v>0.2</v>
      </c>
      <c r="E5" s="9">
        <v>2E-3</v>
      </c>
      <c r="F5" s="9">
        <v>5.0000000000000001E-4</v>
      </c>
      <c r="G5" s="9">
        <v>0.1</v>
      </c>
      <c r="H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Andersen</dc:creator>
  <cp:lastModifiedBy>Thomas Page</cp:lastModifiedBy>
  <dcterms:created xsi:type="dcterms:W3CDTF">2023-04-15T12:10:09Z</dcterms:created>
  <dcterms:modified xsi:type="dcterms:W3CDTF">2023-04-21T14:58:56Z</dcterms:modified>
</cp:coreProperties>
</file>