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04169E24-3492-4220-A623-639862A5A685}" xr6:coauthVersionLast="47" xr6:coauthVersionMax="47" xr10:uidLastSave="{00000000-0000-0000-0000-000000000000}"/>
  <bookViews>
    <workbookView xWindow="-120" yWindow="-120" windowWidth="29040" windowHeight="15840" activeTab="2"/>
  </bookViews>
  <sheets>
    <sheet name="Исходные данные" sheetId="1" r:id="rId1"/>
    <sheet name="1-4.1" sheetId="2" r:id="rId2"/>
    <sheet name="4.2" sheetId="3" r:id="rId3"/>
  </sheets>
  <externalReferences>
    <externalReference r:id="rId4"/>
  </externalReferences>
  <definedNames>
    <definedName name="_xlchart.v1.0" hidden="1">'1-4.1'!$P$1</definedName>
    <definedName name="_xlchart.v1.1" hidden="1">'1-4.1'!$P$2:$P$268</definedName>
    <definedName name="_xlchart.v1.10" hidden="1">'[1]1-4.1'!$N$1</definedName>
    <definedName name="_xlchart.v1.11" hidden="1">'[1]1-4.1'!$N$2:$N$267</definedName>
    <definedName name="_xlchart.v1.2" hidden="1">'[1]1-4.1'!$P$1</definedName>
    <definedName name="_xlchart.v1.3" hidden="1">'[1]1-4.1'!$P$2:$P$267</definedName>
    <definedName name="_xlchart.v1.4" hidden="1">'1-4.1'!$O$1</definedName>
    <definedName name="_xlchart.v1.5" hidden="1">'1-4.1'!$O$2:$O$268</definedName>
    <definedName name="_xlchart.v1.6" hidden="1">'[1]1-4.1'!$O$1</definedName>
    <definedName name="_xlchart.v1.7" hidden="1">'[1]1-4.1'!$O$2:$O$267</definedName>
    <definedName name="_xlchart.v1.8" hidden="1">'1-4.1'!$N$1</definedName>
    <definedName name="_xlchart.v1.9" hidden="1">'1-4.1'!$N$2:$N$268</definedName>
  </definedNames>
  <calcPr calcId="0"/>
</workbook>
</file>

<file path=xl/calcChain.xml><?xml version="1.0" encoding="utf-8"?>
<calcChain xmlns="http://schemas.openxmlformats.org/spreadsheetml/2006/main">
  <c r="U7" i="2" l="1"/>
  <c r="X2" i="2" s="1"/>
  <c r="U6" i="2"/>
  <c r="U5" i="2"/>
  <c r="W268" i="2" s="1"/>
  <c r="U4" i="2"/>
  <c r="U3" i="2"/>
  <c r="V267" i="2" s="1"/>
  <c r="U2" i="2"/>
  <c r="S268" i="2"/>
  <c r="R268" i="2"/>
  <c r="Q268" i="2"/>
  <c r="Q267" i="2"/>
  <c r="P267" i="2"/>
  <c r="P268" i="2"/>
  <c r="O268" i="2"/>
  <c r="N268" i="2"/>
  <c r="N267" i="2"/>
  <c r="M268" i="2"/>
  <c r="L268" i="2"/>
  <c r="K267" i="2"/>
  <c r="K268" i="2"/>
  <c r="J268" i="2"/>
  <c r="I268" i="2"/>
  <c r="H268" i="2"/>
  <c r="H267" i="2"/>
  <c r="H2" i="2"/>
  <c r="S267" i="2"/>
  <c r="R267" i="2"/>
  <c r="O267" i="2"/>
  <c r="M267" i="2"/>
  <c r="L267" i="2"/>
  <c r="J267" i="2"/>
  <c r="I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S99" i="2"/>
  <c r="R99" i="2"/>
  <c r="Q99" i="2"/>
  <c r="P99" i="2"/>
  <c r="O99" i="2"/>
  <c r="N99" i="2"/>
  <c r="M99" i="2"/>
  <c r="L99" i="2"/>
  <c r="K99" i="2"/>
  <c r="J99" i="2"/>
  <c r="I99" i="2"/>
  <c r="H99" i="2"/>
  <c r="S98" i="2"/>
  <c r="R98" i="2"/>
  <c r="Q98" i="2"/>
  <c r="P98" i="2"/>
  <c r="O98" i="2"/>
  <c r="N98" i="2"/>
  <c r="M98" i="2"/>
  <c r="L98" i="2"/>
  <c r="K98" i="2"/>
  <c r="J98" i="2"/>
  <c r="I98" i="2"/>
  <c r="H98" i="2"/>
  <c r="S97" i="2"/>
  <c r="R97" i="2"/>
  <c r="Q97" i="2"/>
  <c r="P97" i="2"/>
  <c r="O97" i="2"/>
  <c r="N97" i="2"/>
  <c r="M97" i="2"/>
  <c r="L97" i="2"/>
  <c r="K97" i="2"/>
  <c r="J97" i="2"/>
  <c r="I97" i="2"/>
  <c r="H97" i="2"/>
  <c r="S96" i="2"/>
  <c r="R96" i="2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P95" i="2"/>
  <c r="O95" i="2"/>
  <c r="N95" i="2"/>
  <c r="M95" i="2"/>
  <c r="L95" i="2"/>
  <c r="K95" i="2"/>
  <c r="J95" i="2"/>
  <c r="I95" i="2"/>
  <c r="H95" i="2"/>
  <c r="S94" i="2"/>
  <c r="R94" i="2"/>
  <c r="Q94" i="2"/>
  <c r="P94" i="2"/>
  <c r="O94" i="2"/>
  <c r="N94" i="2"/>
  <c r="M94" i="2"/>
  <c r="L94" i="2"/>
  <c r="K94" i="2"/>
  <c r="J94" i="2"/>
  <c r="I94" i="2"/>
  <c r="H94" i="2"/>
  <c r="S93" i="2"/>
  <c r="R93" i="2"/>
  <c r="Q93" i="2"/>
  <c r="P93" i="2"/>
  <c r="O93" i="2"/>
  <c r="N93" i="2"/>
  <c r="M93" i="2"/>
  <c r="L93" i="2"/>
  <c r="K93" i="2"/>
  <c r="J93" i="2"/>
  <c r="I93" i="2"/>
  <c r="H93" i="2"/>
  <c r="S92" i="2"/>
  <c r="R92" i="2"/>
  <c r="Q92" i="2"/>
  <c r="P92" i="2"/>
  <c r="O92" i="2"/>
  <c r="N92" i="2"/>
  <c r="M92" i="2"/>
  <c r="L92" i="2"/>
  <c r="K92" i="2"/>
  <c r="J92" i="2"/>
  <c r="I92" i="2"/>
  <c r="H92" i="2"/>
  <c r="S91" i="2"/>
  <c r="R91" i="2"/>
  <c r="Q91" i="2"/>
  <c r="P91" i="2"/>
  <c r="O91" i="2"/>
  <c r="N91" i="2"/>
  <c r="M91" i="2"/>
  <c r="L91" i="2"/>
  <c r="K91" i="2"/>
  <c r="J91" i="2"/>
  <c r="I91" i="2"/>
  <c r="H91" i="2"/>
  <c r="S90" i="2"/>
  <c r="R90" i="2"/>
  <c r="Q90" i="2"/>
  <c r="P90" i="2"/>
  <c r="O90" i="2"/>
  <c r="N90" i="2"/>
  <c r="M90" i="2"/>
  <c r="L90" i="2"/>
  <c r="K90" i="2"/>
  <c r="J90" i="2"/>
  <c r="I90" i="2"/>
  <c r="H90" i="2"/>
  <c r="S89" i="2"/>
  <c r="R89" i="2"/>
  <c r="Q89" i="2"/>
  <c r="P89" i="2"/>
  <c r="O89" i="2"/>
  <c r="N89" i="2"/>
  <c r="M89" i="2"/>
  <c r="L89" i="2"/>
  <c r="K89" i="2"/>
  <c r="J89" i="2"/>
  <c r="I89" i="2"/>
  <c r="H89" i="2"/>
  <c r="S88" i="2"/>
  <c r="R88" i="2"/>
  <c r="Q88" i="2"/>
  <c r="P88" i="2"/>
  <c r="O88" i="2"/>
  <c r="N88" i="2"/>
  <c r="M88" i="2"/>
  <c r="L88" i="2"/>
  <c r="K88" i="2"/>
  <c r="J88" i="2"/>
  <c r="I88" i="2"/>
  <c r="H88" i="2"/>
  <c r="S87" i="2"/>
  <c r="R87" i="2"/>
  <c r="Q87" i="2"/>
  <c r="P87" i="2"/>
  <c r="O87" i="2"/>
  <c r="N87" i="2"/>
  <c r="M87" i="2"/>
  <c r="L87" i="2"/>
  <c r="K87" i="2"/>
  <c r="J87" i="2"/>
  <c r="I87" i="2"/>
  <c r="H87" i="2"/>
  <c r="S86" i="2"/>
  <c r="R86" i="2"/>
  <c r="Q86" i="2"/>
  <c r="P86" i="2"/>
  <c r="O86" i="2"/>
  <c r="N86" i="2"/>
  <c r="M86" i="2"/>
  <c r="L86" i="2"/>
  <c r="K86" i="2"/>
  <c r="J86" i="2"/>
  <c r="I86" i="2"/>
  <c r="H86" i="2"/>
  <c r="S85" i="2"/>
  <c r="R85" i="2"/>
  <c r="Q85" i="2"/>
  <c r="P85" i="2"/>
  <c r="O85" i="2"/>
  <c r="N85" i="2"/>
  <c r="M85" i="2"/>
  <c r="L85" i="2"/>
  <c r="K85" i="2"/>
  <c r="J85" i="2"/>
  <c r="I85" i="2"/>
  <c r="H85" i="2"/>
  <c r="S84" i="2"/>
  <c r="R84" i="2"/>
  <c r="Q84" i="2"/>
  <c r="P84" i="2"/>
  <c r="O84" i="2"/>
  <c r="N84" i="2"/>
  <c r="M84" i="2"/>
  <c r="L84" i="2"/>
  <c r="K84" i="2"/>
  <c r="J84" i="2"/>
  <c r="I84" i="2"/>
  <c r="H84" i="2"/>
  <c r="S83" i="2"/>
  <c r="R83" i="2"/>
  <c r="Q83" i="2"/>
  <c r="P83" i="2"/>
  <c r="O83" i="2"/>
  <c r="N83" i="2"/>
  <c r="M83" i="2"/>
  <c r="L83" i="2"/>
  <c r="K83" i="2"/>
  <c r="J83" i="2"/>
  <c r="I83" i="2"/>
  <c r="H83" i="2"/>
  <c r="S82" i="2"/>
  <c r="R82" i="2"/>
  <c r="Q82" i="2"/>
  <c r="P82" i="2"/>
  <c r="O82" i="2"/>
  <c r="N82" i="2"/>
  <c r="M82" i="2"/>
  <c r="L82" i="2"/>
  <c r="K82" i="2"/>
  <c r="J82" i="2"/>
  <c r="I82" i="2"/>
  <c r="H82" i="2"/>
  <c r="S81" i="2"/>
  <c r="R81" i="2"/>
  <c r="Q81" i="2"/>
  <c r="P81" i="2"/>
  <c r="O81" i="2"/>
  <c r="N81" i="2"/>
  <c r="M81" i="2"/>
  <c r="L81" i="2"/>
  <c r="K81" i="2"/>
  <c r="J81" i="2"/>
  <c r="I81" i="2"/>
  <c r="H81" i="2"/>
  <c r="S80" i="2"/>
  <c r="R80" i="2"/>
  <c r="Q80" i="2"/>
  <c r="P80" i="2"/>
  <c r="O80" i="2"/>
  <c r="N80" i="2"/>
  <c r="M80" i="2"/>
  <c r="L80" i="2"/>
  <c r="K80" i="2"/>
  <c r="J80" i="2"/>
  <c r="I80" i="2"/>
  <c r="H80" i="2"/>
  <c r="S79" i="2"/>
  <c r="R79" i="2"/>
  <c r="Q79" i="2"/>
  <c r="P79" i="2"/>
  <c r="O79" i="2"/>
  <c r="N79" i="2"/>
  <c r="M79" i="2"/>
  <c r="L79" i="2"/>
  <c r="K79" i="2"/>
  <c r="J79" i="2"/>
  <c r="I79" i="2"/>
  <c r="H79" i="2"/>
  <c r="S78" i="2"/>
  <c r="R78" i="2"/>
  <c r="Q78" i="2"/>
  <c r="P78" i="2"/>
  <c r="O78" i="2"/>
  <c r="N78" i="2"/>
  <c r="M78" i="2"/>
  <c r="L78" i="2"/>
  <c r="K78" i="2"/>
  <c r="J78" i="2"/>
  <c r="I78" i="2"/>
  <c r="H78" i="2"/>
  <c r="S77" i="2"/>
  <c r="R77" i="2"/>
  <c r="Q77" i="2"/>
  <c r="P77" i="2"/>
  <c r="O77" i="2"/>
  <c r="N77" i="2"/>
  <c r="M77" i="2"/>
  <c r="L77" i="2"/>
  <c r="K77" i="2"/>
  <c r="J77" i="2"/>
  <c r="I77" i="2"/>
  <c r="H77" i="2"/>
  <c r="S76" i="2"/>
  <c r="R76" i="2"/>
  <c r="Q76" i="2"/>
  <c r="P76" i="2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S74" i="2"/>
  <c r="R74" i="2"/>
  <c r="Q74" i="2"/>
  <c r="P74" i="2"/>
  <c r="O74" i="2"/>
  <c r="N74" i="2"/>
  <c r="M74" i="2"/>
  <c r="L74" i="2"/>
  <c r="K74" i="2"/>
  <c r="J74" i="2"/>
  <c r="I74" i="2"/>
  <c r="H74" i="2"/>
  <c r="S73" i="2"/>
  <c r="R73" i="2"/>
  <c r="Q73" i="2"/>
  <c r="P73" i="2"/>
  <c r="O73" i="2"/>
  <c r="N73" i="2"/>
  <c r="M73" i="2"/>
  <c r="L73" i="2"/>
  <c r="K73" i="2"/>
  <c r="J73" i="2"/>
  <c r="I73" i="2"/>
  <c r="H73" i="2"/>
  <c r="S72" i="2"/>
  <c r="R72" i="2"/>
  <c r="Q72" i="2"/>
  <c r="P72" i="2"/>
  <c r="O72" i="2"/>
  <c r="N72" i="2"/>
  <c r="M72" i="2"/>
  <c r="L72" i="2"/>
  <c r="K72" i="2"/>
  <c r="J72" i="2"/>
  <c r="I72" i="2"/>
  <c r="H72" i="2"/>
  <c r="S71" i="2"/>
  <c r="R71" i="2"/>
  <c r="Q71" i="2"/>
  <c r="P71" i="2"/>
  <c r="O71" i="2"/>
  <c r="N71" i="2"/>
  <c r="M71" i="2"/>
  <c r="L71" i="2"/>
  <c r="K71" i="2"/>
  <c r="J71" i="2"/>
  <c r="I71" i="2"/>
  <c r="H71" i="2"/>
  <c r="S70" i="2"/>
  <c r="R70" i="2"/>
  <c r="Q70" i="2"/>
  <c r="P70" i="2"/>
  <c r="O70" i="2"/>
  <c r="N70" i="2"/>
  <c r="M70" i="2"/>
  <c r="L70" i="2"/>
  <c r="K70" i="2"/>
  <c r="J70" i="2"/>
  <c r="I70" i="2"/>
  <c r="H70" i="2"/>
  <c r="S69" i="2"/>
  <c r="R69" i="2"/>
  <c r="Q69" i="2"/>
  <c r="P69" i="2"/>
  <c r="O69" i="2"/>
  <c r="N69" i="2"/>
  <c r="M69" i="2"/>
  <c r="L69" i="2"/>
  <c r="K69" i="2"/>
  <c r="J69" i="2"/>
  <c r="I69" i="2"/>
  <c r="H69" i="2"/>
  <c r="S68" i="2"/>
  <c r="R68" i="2"/>
  <c r="Q68" i="2"/>
  <c r="P68" i="2"/>
  <c r="O68" i="2"/>
  <c r="N68" i="2"/>
  <c r="M68" i="2"/>
  <c r="L68" i="2"/>
  <c r="K68" i="2"/>
  <c r="J68" i="2"/>
  <c r="I68" i="2"/>
  <c r="H68" i="2"/>
  <c r="S67" i="2"/>
  <c r="R67" i="2"/>
  <c r="Q67" i="2"/>
  <c r="P67" i="2"/>
  <c r="O67" i="2"/>
  <c r="N67" i="2"/>
  <c r="M67" i="2"/>
  <c r="L67" i="2"/>
  <c r="K67" i="2"/>
  <c r="J67" i="2"/>
  <c r="I67" i="2"/>
  <c r="H67" i="2"/>
  <c r="S66" i="2"/>
  <c r="R66" i="2"/>
  <c r="Q66" i="2"/>
  <c r="P66" i="2"/>
  <c r="O66" i="2"/>
  <c r="N66" i="2"/>
  <c r="M66" i="2"/>
  <c r="L66" i="2"/>
  <c r="K66" i="2"/>
  <c r="J66" i="2"/>
  <c r="I66" i="2"/>
  <c r="H66" i="2"/>
  <c r="S65" i="2"/>
  <c r="R65" i="2"/>
  <c r="Q65" i="2"/>
  <c r="P65" i="2"/>
  <c r="O65" i="2"/>
  <c r="N65" i="2"/>
  <c r="M65" i="2"/>
  <c r="L65" i="2"/>
  <c r="K65" i="2"/>
  <c r="J65" i="2"/>
  <c r="I65" i="2"/>
  <c r="H65" i="2"/>
  <c r="S64" i="2"/>
  <c r="R64" i="2"/>
  <c r="Q64" i="2"/>
  <c r="P64" i="2"/>
  <c r="O64" i="2"/>
  <c r="N64" i="2"/>
  <c r="M64" i="2"/>
  <c r="L64" i="2"/>
  <c r="K64" i="2"/>
  <c r="J64" i="2"/>
  <c r="I64" i="2"/>
  <c r="H64" i="2"/>
  <c r="S63" i="2"/>
  <c r="R63" i="2"/>
  <c r="Q63" i="2"/>
  <c r="P63" i="2"/>
  <c r="O63" i="2"/>
  <c r="N63" i="2"/>
  <c r="M63" i="2"/>
  <c r="L63" i="2"/>
  <c r="K63" i="2"/>
  <c r="J63" i="2"/>
  <c r="I63" i="2"/>
  <c r="H63" i="2"/>
  <c r="S62" i="2"/>
  <c r="R62" i="2"/>
  <c r="Q62" i="2"/>
  <c r="P62" i="2"/>
  <c r="O62" i="2"/>
  <c r="N62" i="2"/>
  <c r="M62" i="2"/>
  <c r="L62" i="2"/>
  <c r="K62" i="2"/>
  <c r="J62" i="2"/>
  <c r="I62" i="2"/>
  <c r="H62" i="2"/>
  <c r="S61" i="2"/>
  <c r="R61" i="2"/>
  <c r="Q61" i="2"/>
  <c r="P61" i="2"/>
  <c r="O61" i="2"/>
  <c r="N61" i="2"/>
  <c r="M61" i="2"/>
  <c r="L61" i="2"/>
  <c r="K61" i="2"/>
  <c r="J61" i="2"/>
  <c r="I61" i="2"/>
  <c r="H61" i="2"/>
  <c r="S60" i="2"/>
  <c r="R60" i="2"/>
  <c r="Q60" i="2"/>
  <c r="P60" i="2"/>
  <c r="O60" i="2"/>
  <c r="N60" i="2"/>
  <c r="M60" i="2"/>
  <c r="L60" i="2"/>
  <c r="K60" i="2"/>
  <c r="J60" i="2"/>
  <c r="I60" i="2"/>
  <c r="H60" i="2"/>
  <c r="S59" i="2"/>
  <c r="R59" i="2"/>
  <c r="Q59" i="2"/>
  <c r="P59" i="2"/>
  <c r="O59" i="2"/>
  <c r="N59" i="2"/>
  <c r="M59" i="2"/>
  <c r="L59" i="2"/>
  <c r="K59" i="2"/>
  <c r="J59" i="2"/>
  <c r="I59" i="2"/>
  <c r="H59" i="2"/>
  <c r="S58" i="2"/>
  <c r="R58" i="2"/>
  <c r="Q58" i="2"/>
  <c r="P58" i="2"/>
  <c r="O58" i="2"/>
  <c r="N58" i="2"/>
  <c r="M58" i="2"/>
  <c r="L58" i="2"/>
  <c r="K58" i="2"/>
  <c r="J58" i="2"/>
  <c r="I58" i="2"/>
  <c r="H58" i="2"/>
  <c r="S57" i="2"/>
  <c r="R57" i="2"/>
  <c r="Q57" i="2"/>
  <c r="P57" i="2"/>
  <c r="O57" i="2"/>
  <c r="N57" i="2"/>
  <c r="M57" i="2"/>
  <c r="L57" i="2"/>
  <c r="K57" i="2"/>
  <c r="J57" i="2"/>
  <c r="I57" i="2"/>
  <c r="H57" i="2"/>
  <c r="S56" i="2"/>
  <c r="R56" i="2"/>
  <c r="Q56" i="2"/>
  <c r="P56" i="2"/>
  <c r="O56" i="2"/>
  <c r="N56" i="2"/>
  <c r="M56" i="2"/>
  <c r="L56" i="2"/>
  <c r="K56" i="2"/>
  <c r="J56" i="2"/>
  <c r="I56" i="2"/>
  <c r="H56" i="2"/>
  <c r="S55" i="2"/>
  <c r="R55" i="2"/>
  <c r="Q55" i="2"/>
  <c r="P55" i="2"/>
  <c r="O55" i="2"/>
  <c r="N55" i="2"/>
  <c r="M55" i="2"/>
  <c r="L55" i="2"/>
  <c r="K55" i="2"/>
  <c r="J55" i="2"/>
  <c r="I55" i="2"/>
  <c r="H55" i="2"/>
  <c r="S54" i="2"/>
  <c r="R54" i="2"/>
  <c r="Q54" i="2"/>
  <c r="P54" i="2"/>
  <c r="O54" i="2"/>
  <c r="N54" i="2"/>
  <c r="M54" i="2"/>
  <c r="L54" i="2"/>
  <c r="K54" i="2"/>
  <c r="J54" i="2"/>
  <c r="I54" i="2"/>
  <c r="H54" i="2"/>
  <c r="S53" i="2"/>
  <c r="R53" i="2"/>
  <c r="Q53" i="2"/>
  <c r="P53" i="2"/>
  <c r="O53" i="2"/>
  <c r="N53" i="2"/>
  <c r="M53" i="2"/>
  <c r="L53" i="2"/>
  <c r="K53" i="2"/>
  <c r="J53" i="2"/>
  <c r="I53" i="2"/>
  <c r="H53" i="2"/>
  <c r="S52" i="2"/>
  <c r="R52" i="2"/>
  <c r="Q52" i="2"/>
  <c r="P52" i="2"/>
  <c r="O52" i="2"/>
  <c r="N52" i="2"/>
  <c r="M52" i="2"/>
  <c r="L52" i="2"/>
  <c r="K52" i="2"/>
  <c r="J52" i="2"/>
  <c r="I52" i="2"/>
  <c r="H52" i="2"/>
  <c r="S51" i="2"/>
  <c r="R51" i="2"/>
  <c r="Q51" i="2"/>
  <c r="P51" i="2"/>
  <c r="O51" i="2"/>
  <c r="N51" i="2"/>
  <c r="M51" i="2"/>
  <c r="L51" i="2"/>
  <c r="K51" i="2"/>
  <c r="J51" i="2"/>
  <c r="I51" i="2"/>
  <c r="H51" i="2"/>
  <c r="S50" i="2"/>
  <c r="R50" i="2"/>
  <c r="Q50" i="2"/>
  <c r="P50" i="2"/>
  <c r="O50" i="2"/>
  <c r="N50" i="2"/>
  <c r="M50" i="2"/>
  <c r="L50" i="2"/>
  <c r="K50" i="2"/>
  <c r="J50" i="2"/>
  <c r="I50" i="2"/>
  <c r="H50" i="2"/>
  <c r="S49" i="2"/>
  <c r="R49" i="2"/>
  <c r="Q49" i="2"/>
  <c r="P49" i="2"/>
  <c r="O49" i="2"/>
  <c r="N49" i="2"/>
  <c r="M49" i="2"/>
  <c r="L49" i="2"/>
  <c r="K49" i="2"/>
  <c r="J49" i="2"/>
  <c r="I49" i="2"/>
  <c r="H49" i="2"/>
  <c r="S48" i="2"/>
  <c r="R48" i="2"/>
  <c r="Q48" i="2"/>
  <c r="P48" i="2"/>
  <c r="O48" i="2"/>
  <c r="N48" i="2"/>
  <c r="M48" i="2"/>
  <c r="L48" i="2"/>
  <c r="K48" i="2"/>
  <c r="J48" i="2"/>
  <c r="I48" i="2"/>
  <c r="H48" i="2"/>
  <c r="S47" i="2"/>
  <c r="R47" i="2"/>
  <c r="Q47" i="2"/>
  <c r="P47" i="2"/>
  <c r="O47" i="2"/>
  <c r="N47" i="2"/>
  <c r="M47" i="2"/>
  <c r="L47" i="2"/>
  <c r="K47" i="2"/>
  <c r="J47" i="2"/>
  <c r="I47" i="2"/>
  <c r="H47" i="2"/>
  <c r="S46" i="2"/>
  <c r="R46" i="2"/>
  <c r="Q46" i="2"/>
  <c r="P46" i="2"/>
  <c r="O46" i="2"/>
  <c r="N46" i="2"/>
  <c r="M46" i="2"/>
  <c r="L46" i="2"/>
  <c r="K46" i="2"/>
  <c r="J46" i="2"/>
  <c r="I46" i="2"/>
  <c r="H46" i="2"/>
  <c r="S45" i="2"/>
  <c r="R45" i="2"/>
  <c r="Q45" i="2"/>
  <c r="P45" i="2"/>
  <c r="O45" i="2"/>
  <c r="N45" i="2"/>
  <c r="M45" i="2"/>
  <c r="L45" i="2"/>
  <c r="K45" i="2"/>
  <c r="J45" i="2"/>
  <c r="I45" i="2"/>
  <c r="H45" i="2"/>
  <c r="S44" i="2"/>
  <c r="R44" i="2"/>
  <c r="Q44" i="2"/>
  <c r="P44" i="2"/>
  <c r="O44" i="2"/>
  <c r="N44" i="2"/>
  <c r="M44" i="2"/>
  <c r="L44" i="2"/>
  <c r="K44" i="2"/>
  <c r="J44" i="2"/>
  <c r="I44" i="2"/>
  <c r="H44" i="2"/>
  <c r="S43" i="2"/>
  <c r="R43" i="2"/>
  <c r="Q43" i="2"/>
  <c r="P43" i="2"/>
  <c r="O43" i="2"/>
  <c r="N43" i="2"/>
  <c r="M43" i="2"/>
  <c r="L43" i="2"/>
  <c r="K43" i="2"/>
  <c r="J43" i="2"/>
  <c r="I43" i="2"/>
  <c r="H43" i="2"/>
  <c r="S42" i="2"/>
  <c r="R42" i="2"/>
  <c r="Q42" i="2"/>
  <c r="P42" i="2"/>
  <c r="O42" i="2"/>
  <c r="N42" i="2"/>
  <c r="M42" i="2"/>
  <c r="L42" i="2"/>
  <c r="K42" i="2"/>
  <c r="J42" i="2"/>
  <c r="I42" i="2"/>
  <c r="H42" i="2"/>
  <c r="S41" i="2"/>
  <c r="R41" i="2"/>
  <c r="Q41" i="2"/>
  <c r="P41" i="2"/>
  <c r="O41" i="2"/>
  <c r="N41" i="2"/>
  <c r="M41" i="2"/>
  <c r="L41" i="2"/>
  <c r="K41" i="2"/>
  <c r="J41" i="2"/>
  <c r="I41" i="2"/>
  <c r="H41" i="2"/>
  <c r="S40" i="2"/>
  <c r="R40" i="2"/>
  <c r="Q40" i="2"/>
  <c r="P40" i="2"/>
  <c r="O40" i="2"/>
  <c r="N40" i="2"/>
  <c r="M40" i="2"/>
  <c r="L40" i="2"/>
  <c r="K40" i="2"/>
  <c r="J40" i="2"/>
  <c r="I40" i="2"/>
  <c r="H40" i="2"/>
  <c r="S39" i="2"/>
  <c r="R39" i="2"/>
  <c r="Q39" i="2"/>
  <c r="P39" i="2"/>
  <c r="O39" i="2"/>
  <c r="N39" i="2"/>
  <c r="M39" i="2"/>
  <c r="L39" i="2"/>
  <c r="K39" i="2"/>
  <c r="J39" i="2"/>
  <c r="I39" i="2"/>
  <c r="H39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S29" i="2"/>
  <c r="R29" i="2"/>
  <c r="Q29" i="2"/>
  <c r="P29" i="2"/>
  <c r="O29" i="2"/>
  <c r="N29" i="2"/>
  <c r="M29" i="2"/>
  <c r="L29" i="2"/>
  <c r="K29" i="2"/>
  <c r="J29" i="2"/>
  <c r="I29" i="2"/>
  <c r="H29" i="2"/>
  <c r="S28" i="2"/>
  <c r="R28" i="2"/>
  <c r="Q28" i="2"/>
  <c r="P28" i="2"/>
  <c r="O28" i="2"/>
  <c r="N28" i="2"/>
  <c r="M28" i="2"/>
  <c r="L28" i="2"/>
  <c r="K28" i="2"/>
  <c r="J28" i="2"/>
  <c r="I28" i="2"/>
  <c r="H28" i="2"/>
  <c r="S27" i="2"/>
  <c r="R27" i="2"/>
  <c r="Q27" i="2"/>
  <c r="P27" i="2"/>
  <c r="O27" i="2"/>
  <c r="N27" i="2"/>
  <c r="M27" i="2"/>
  <c r="L27" i="2"/>
  <c r="K27" i="2"/>
  <c r="J27" i="2"/>
  <c r="I27" i="2"/>
  <c r="H27" i="2"/>
  <c r="S26" i="2"/>
  <c r="R26" i="2"/>
  <c r="Q26" i="2"/>
  <c r="P26" i="2"/>
  <c r="O26" i="2"/>
  <c r="N26" i="2"/>
  <c r="M26" i="2"/>
  <c r="L26" i="2"/>
  <c r="K26" i="2"/>
  <c r="J26" i="2"/>
  <c r="I26" i="2"/>
  <c r="H26" i="2"/>
  <c r="S25" i="2"/>
  <c r="R25" i="2"/>
  <c r="Q25" i="2"/>
  <c r="P25" i="2"/>
  <c r="O25" i="2"/>
  <c r="N25" i="2"/>
  <c r="M25" i="2"/>
  <c r="L25" i="2"/>
  <c r="K25" i="2"/>
  <c r="J25" i="2"/>
  <c r="I25" i="2"/>
  <c r="H25" i="2"/>
  <c r="S24" i="2"/>
  <c r="R24" i="2"/>
  <c r="Q24" i="2"/>
  <c r="P24" i="2"/>
  <c r="O24" i="2"/>
  <c r="N24" i="2"/>
  <c r="M24" i="2"/>
  <c r="L24" i="2"/>
  <c r="K24" i="2"/>
  <c r="J24" i="2"/>
  <c r="I24" i="2"/>
  <c r="H24" i="2"/>
  <c r="S23" i="2"/>
  <c r="R23" i="2"/>
  <c r="Q23" i="2"/>
  <c r="P23" i="2"/>
  <c r="O23" i="2"/>
  <c r="N23" i="2"/>
  <c r="M23" i="2"/>
  <c r="L23" i="2"/>
  <c r="K23" i="2"/>
  <c r="J23" i="2"/>
  <c r="I23" i="2"/>
  <c r="H23" i="2"/>
  <c r="S22" i="2"/>
  <c r="R22" i="2"/>
  <c r="Q22" i="2"/>
  <c r="P22" i="2"/>
  <c r="O22" i="2"/>
  <c r="N22" i="2"/>
  <c r="M22" i="2"/>
  <c r="L22" i="2"/>
  <c r="K22" i="2"/>
  <c r="J22" i="2"/>
  <c r="I22" i="2"/>
  <c r="H22" i="2"/>
  <c r="S21" i="2"/>
  <c r="R21" i="2"/>
  <c r="Q21" i="2"/>
  <c r="P21" i="2"/>
  <c r="O21" i="2"/>
  <c r="N21" i="2"/>
  <c r="M21" i="2"/>
  <c r="L21" i="2"/>
  <c r="K21" i="2"/>
  <c r="J21" i="2"/>
  <c r="I21" i="2"/>
  <c r="H21" i="2"/>
  <c r="S20" i="2"/>
  <c r="R20" i="2"/>
  <c r="Q20" i="2"/>
  <c r="P20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S18" i="2"/>
  <c r="R18" i="2"/>
  <c r="Q18" i="2"/>
  <c r="P18" i="2"/>
  <c r="O18" i="2"/>
  <c r="N18" i="2"/>
  <c r="M18" i="2"/>
  <c r="L18" i="2"/>
  <c r="K18" i="2"/>
  <c r="J18" i="2"/>
  <c r="I18" i="2"/>
  <c r="H18" i="2"/>
  <c r="S17" i="2"/>
  <c r="R17" i="2"/>
  <c r="Q17" i="2"/>
  <c r="P17" i="2"/>
  <c r="O17" i="2"/>
  <c r="N17" i="2"/>
  <c r="M17" i="2"/>
  <c r="L17" i="2"/>
  <c r="K17" i="2"/>
  <c r="J17" i="2"/>
  <c r="I17" i="2"/>
  <c r="H17" i="2"/>
  <c r="S16" i="2"/>
  <c r="R16" i="2"/>
  <c r="Q16" i="2"/>
  <c r="P16" i="2"/>
  <c r="O16" i="2"/>
  <c r="N16" i="2"/>
  <c r="M16" i="2"/>
  <c r="L16" i="2"/>
  <c r="K16" i="2"/>
  <c r="J16" i="2"/>
  <c r="I16" i="2"/>
  <c r="H16" i="2"/>
  <c r="S15" i="2"/>
  <c r="R15" i="2"/>
  <c r="Q15" i="2"/>
  <c r="P15" i="2"/>
  <c r="O15" i="2"/>
  <c r="N15" i="2"/>
  <c r="M15" i="2"/>
  <c r="L15" i="2"/>
  <c r="K15" i="2"/>
  <c r="J15" i="2"/>
  <c r="I15" i="2"/>
  <c r="H15" i="2"/>
  <c r="S14" i="2"/>
  <c r="R14" i="2"/>
  <c r="Q14" i="2"/>
  <c r="P14" i="2"/>
  <c r="O14" i="2"/>
  <c r="N14" i="2"/>
  <c r="M14" i="2"/>
  <c r="L14" i="2"/>
  <c r="K14" i="2"/>
  <c r="J14" i="2"/>
  <c r="I14" i="2"/>
  <c r="H14" i="2"/>
  <c r="S13" i="2"/>
  <c r="R13" i="2"/>
  <c r="Q13" i="2"/>
  <c r="P13" i="2"/>
  <c r="O13" i="2"/>
  <c r="N13" i="2"/>
  <c r="M13" i="2"/>
  <c r="L13" i="2"/>
  <c r="K13" i="2"/>
  <c r="J13" i="2"/>
  <c r="I13" i="2"/>
  <c r="H13" i="2"/>
  <c r="S12" i="2"/>
  <c r="R12" i="2"/>
  <c r="Q12" i="2"/>
  <c r="P12" i="2"/>
  <c r="O12" i="2"/>
  <c r="N12" i="2"/>
  <c r="M12" i="2"/>
  <c r="L12" i="2"/>
  <c r="K12" i="2"/>
  <c r="J12" i="2"/>
  <c r="I12" i="2"/>
  <c r="H12" i="2"/>
  <c r="S11" i="2"/>
  <c r="R11" i="2"/>
  <c r="Q11" i="2"/>
  <c r="P11" i="2"/>
  <c r="O11" i="2"/>
  <c r="N11" i="2"/>
  <c r="M11" i="2"/>
  <c r="L11" i="2"/>
  <c r="K11" i="2"/>
  <c r="J11" i="2"/>
  <c r="I11" i="2"/>
  <c r="H11" i="2"/>
  <c r="S10" i="2"/>
  <c r="R10" i="2"/>
  <c r="Q10" i="2"/>
  <c r="P10" i="2"/>
  <c r="O10" i="2"/>
  <c r="N10" i="2"/>
  <c r="M10" i="2"/>
  <c r="L10" i="2"/>
  <c r="K10" i="2"/>
  <c r="J10" i="2"/>
  <c r="I10" i="2"/>
  <c r="H10" i="2"/>
  <c r="S9" i="2"/>
  <c r="R9" i="2"/>
  <c r="Q9" i="2"/>
  <c r="P9" i="2"/>
  <c r="O9" i="2"/>
  <c r="N9" i="2"/>
  <c r="M9" i="2"/>
  <c r="L9" i="2"/>
  <c r="K9" i="2"/>
  <c r="J9" i="2"/>
  <c r="I9" i="2"/>
  <c r="H9" i="2"/>
  <c r="S8" i="2"/>
  <c r="R8" i="2"/>
  <c r="Q8" i="2"/>
  <c r="P8" i="2"/>
  <c r="O8" i="2"/>
  <c r="N8" i="2"/>
  <c r="M8" i="2"/>
  <c r="L8" i="2"/>
  <c r="K8" i="2"/>
  <c r="J8" i="2"/>
  <c r="I8" i="2"/>
  <c r="H8" i="2"/>
  <c r="S7" i="2"/>
  <c r="R7" i="2"/>
  <c r="Q7" i="2"/>
  <c r="P7" i="2"/>
  <c r="O7" i="2"/>
  <c r="N7" i="2"/>
  <c r="M7" i="2"/>
  <c r="L7" i="2"/>
  <c r="K7" i="2"/>
  <c r="J7" i="2"/>
  <c r="I7" i="2"/>
  <c r="H7" i="2"/>
  <c r="S6" i="2"/>
  <c r="R6" i="2"/>
  <c r="Q6" i="2"/>
  <c r="P6" i="2"/>
  <c r="O6" i="2"/>
  <c r="N6" i="2"/>
  <c r="M6" i="2"/>
  <c r="L6" i="2"/>
  <c r="K6" i="2"/>
  <c r="J6" i="2"/>
  <c r="I6" i="2"/>
  <c r="H6" i="2"/>
  <c r="S5" i="2"/>
  <c r="R5" i="2"/>
  <c r="Q5" i="2"/>
  <c r="P5" i="2"/>
  <c r="O5" i="2"/>
  <c r="N5" i="2"/>
  <c r="M5" i="2"/>
  <c r="L5" i="2"/>
  <c r="K5" i="2"/>
  <c r="J5" i="2"/>
  <c r="I5" i="2"/>
  <c r="H5" i="2"/>
  <c r="S4" i="2"/>
  <c r="R4" i="2"/>
  <c r="Q4" i="2"/>
  <c r="P4" i="2"/>
  <c r="O4" i="2"/>
  <c r="N4" i="2"/>
  <c r="M4" i="2"/>
  <c r="L4" i="2"/>
  <c r="K4" i="2"/>
  <c r="J4" i="2"/>
  <c r="I4" i="2"/>
  <c r="H4" i="2"/>
  <c r="S3" i="2"/>
  <c r="R3" i="2"/>
  <c r="Q3" i="2"/>
  <c r="P3" i="2"/>
  <c r="O3" i="2"/>
  <c r="N3" i="2"/>
  <c r="M3" i="2"/>
  <c r="L3" i="2"/>
  <c r="K3" i="2"/>
  <c r="J3" i="2"/>
  <c r="I3" i="2"/>
  <c r="H3" i="2"/>
  <c r="S2" i="2"/>
  <c r="R2" i="2"/>
  <c r="Q2" i="2"/>
  <c r="J2" i="2"/>
  <c r="I2" i="2"/>
  <c r="X268" i="2" l="1"/>
  <c r="W2" i="2"/>
  <c r="V2" i="2"/>
  <c r="V268" i="2"/>
  <c r="V3" i="2"/>
  <c r="X6" i="2"/>
  <c r="W209" i="2"/>
  <c r="V129" i="2"/>
  <c r="W221" i="2"/>
  <c r="X5" i="2"/>
  <c r="W103" i="2"/>
  <c r="W149" i="2"/>
  <c r="W99" i="2"/>
  <c r="W137" i="2"/>
  <c r="W263" i="2"/>
  <c r="W161" i="2"/>
  <c r="W115" i="2"/>
  <c r="W173" i="2"/>
  <c r="W245" i="2"/>
  <c r="W121" i="2"/>
  <c r="W185" i="2"/>
  <c r="W257" i="2"/>
  <c r="W109" i="2"/>
  <c r="W233" i="2"/>
  <c r="W127" i="2"/>
  <c r="W197" i="2"/>
  <c r="V15" i="2"/>
  <c r="V27" i="2"/>
  <c r="V39" i="2"/>
  <c r="V51" i="2"/>
  <c r="V63" i="2"/>
  <c r="V75" i="2"/>
  <c r="V87" i="2"/>
  <c r="V7" i="2"/>
  <c r="V19" i="2"/>
  <c r="V31" i="2"/>
  <c r="V43" i="2"/>
  <c r="V55" i="2"/>
  <c r="V67" i="2"/>
  <c r="V79" i="2"/>
  <c r="V91" i="2"/>
  <c r="V17" i="2"/>
  <c r="V53" i="2"/>
  <c r="V4" i="2"/>
  <c r="V9" i="2"/>
  <c r="V21" i="2"/>
  <c r="V33" i="2"/>
  <c r="V45" i="2"/>
  <c r="V57" i="2"/>
  <c r="V69" i="2"/>
  <c r="V81" i="2"/>
  <c r="V93" i="2"/>
  <c r="V41" i="2"/>
  <c r="V65" i="2"/>
  <c r="V77" i="2"/>
  <c r="V89" i="2"/>
  <c r="V11" i="2"/>
  <c r="V23" i="2"/>
  <c r="V35" i="2"/>
  <c r="V47" i="2"/>
  <c r="V59" i="2"/>
  <c r="V71" i="2"/>
  <c r="V83" i="2"/>
  <c r="V95" i="2"/>
  <c r="V29" i="2"/>
  <c r="V13" i="2"/>
  <c r="V25" i="2"/>
  <c r="V37" i="2"/>
  <c r="V49" i="2"/>
  <c r="V61" i="2"/>
  <c r="V73" i="2"/>
  <c r="V85" i="2"/>
  <c r="V97" i="2"/>
  <c r="V10" i="2"/>
  <c r="V14" i="2"/>
  <c r="V28" i="2"/>
  <c r="W5" i="2"/>
  <c r="X267" i="2"/>
  <c r="X265" i="2"/>
  <c r="X263" i="2"/>
  <c r="X261" i="2"/>
  <c r="X259" i="2"/>
  <c r="X257" i="2"/>
  <c r="X255" i="2"/>
  <c r="X253" i="2"/>
  <c r="X251" i="2"/>
  <c r="X249" i="2"/>
  <c r="X247" i="2"/>
  <c r="X245" i="2"/>
  <c r="X243" i="2"/>
  <c r="X241" i="2"/>
  <c r="X239" i="2"/>
  <c r="X237" i="2"/>
  <c r="X235" i="2"/>
  <c r="X233" i="2"/>
  <c r="X231" i="2"/>
  <c r="X229" i="2"/>
  <c r="X227" i="2"/>
  <c r="X225" i="2"/>
  <c r="X223" i="2"/>
  <c r="X221" i="2"/>
  <c r="X219" i="2"/>
  <c r="X217" i="2"/>
  <c r="X215" i="2"/>
  <c r="X213" i="2"/>
  <c r="X211" i="2"/>
  <c r="X209" i="2"/>
  <c r="X207" i="2"/>
  <c r="X205" i="2"/>
  <c r="X203" i="2"/>
  <c r="X201" i="2"/>
  <c r="X199" i="2"/>
  <c r="X197" i="2"/>
  <c r="X195" i="2"/>
  <c r="X193" i="2"/>
  <c r="X191" i="2"/>
  <c r="X189" i="2"/>
  <c r="X187" i="2"/>
  <c r="X185" i="2"/>
  <c r="X183" i="2"/>
  <c r="X181" i="2"/>
  <c r="X179" i="2"/>
  <c r="X177" i="2"/>
  <c r="X175" i="2"/>
  <c r="X173" i="2"/>
  <c r="X171" i="2"/>
  <c r="X169" i="2"/>
  <c r="X167" i="2"/>
  <c r="X165" i="2"/>
  <c r="X163" i="2"/>
  <c r="X161" i="2"/>
  <c r="X159" i="2"/>
  <c r="X157" i="2"/>
  <c r="X155" i="2"/>
  <c r="X153" i="2"/>
  <c r="X151" i="2"/>
  <c r="X149" i="2"/>
  <c r="X147" i="2"/>
  <c r="X145" i="2"/>
  <c r="X143" i="2"/>
  <c r="X141" i="2"/>
  <c r="X139" i="2"/>
  <c r="X137" i="2"/>
  <c r="X135" i="2"/>
  <c r="X133" i="2"/>
  <c r="X131" i="2"/>
  <c r="X129" i="2"/>
  <c r="X127" i="2"/>
  <c r="X125" i="2"/>
  <c r="X123" i="2"/>
  <c r="X121" i="2"/>
  <c r="X119" i="2"/>
  <c r="X117" i="2"/>
  <c r="X115" i="2"/>
  <c r="X113" i="2"/>
  <c r="X111" i="2"/>
  <c r="X109" i="2"/>
  <c r="X107" i="2"/>
  <c r="X105" i="2"/>
  <c r="X103" i="2"/>
  <c r="X101" i="2"/>
  <c r="X266" i="2"/>
  <c r="X264" i="2"/>
  <c r="X262" i="2"/>
  <c r="X260" i="2"/>
  <c r="X258" i="2"/>
  <c r="X256" i="2"/>
  <c r="X254" i="2"/>
  <c r="X252" i="2"/>
  <c r="X250" i="2"/>
  <c r="X248" i="2"/>
  <c r="X246" i="2"/>
  <c r="X244" i="2"/>
  <c r="X242" i="2"/>
  <c r="X240" i="2"/>
  <c r="X238" i="2"/>
  <c r="X236" i="2"/>
  <c r="X234" i="2"/>
  <c r="X232" i="2"/>
  <c r="X230" i="2"/>
  <c r="X228" i="2"/>
  <c r="X226" i="2"/>
  <c r="X224" i="2"/>
  <c r="X222" i="2"/>
  <c r="X220" i="2"/>
  <c r="X218" i="2"/>
  <c r="X216" i="2"/>
  <c r="X214" i="2"/>
  <c r="X212" i="2"/>
  <c r="X210" i="2"/>
  <c r="X208" i="2"/>
  <c r="X206" i="2"/>
  <c r="X204" i="2"/>
  <c r="X202" i="2"/>
  <c r="X200" i="2"/>
  <c r="X198" i="2"/>
  <c r="X196" i="2"/>
  <c r="X194" i="2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X142" i="2"/>
  <c r="X140" i="2"/>
  <c r="X138" i="2"/>
  <c r="X136" i="2"/>
  <c r="X134" i="2"/>
  <c r="X132" i="2"/>
  <c r="X130" i="2"/>
  <c r="X128" i="2"/>
  <c r="X126" i="2"/>
  <c r="X124" i="2"/>
  <c r="X122" i="2"/>
  <c r="X120" i="2"/>
  <c r="X118" i="2"/>
  <c r="X116" i="2"/>
  <c r="X114" i="2"/>
  <c r="X112" i="2"/>
  <c r="X110" i="2"/>
  <c r="X108" i="2"/>
  <c r="X106" i="2"/>
  <c r="X104" i="2"/>
  <c r="X102" i="2"/>
  <c r="X8" i="2"/>
  <c r="X10" i="2"/>
  <c r="X12" i="2"/>
  <c r="X14" i="2"/>
  <c r="X16" i="2"/>
  <c r="X18" i="2"/>
  <c r="X20" i="2"/>
  <c r="X22" i="2"/>
  <c r="X24" i="2"/>
  <c r="X26" i="2"/>
  <c r="X28" i="2"/>
  <c r="X30" i="2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68" i="2"/>
  <c r="X70" i="2"/>
  <c r="X72" i="2"/>
  <c r="X74" i="2"/>
  <c r="X76" i="2"/>
  <c r="X78" i="2"/>
  <c r="X80" i="2"/>
  <c r="X82" i="2"/>
  <c r="X84" i="2"/>
  <c r="X86" i="2"/>
  <c r="X88" i="2"/>
  <c r="X90" i="2"/>
  <c r="X92" i="2"/>
  <c r="X94" i="2"/>
  <c r="X96" i="2"/>
  <c r="V99" i="2"/>
  <c r="V103" i="2"/>
  <c r="V109" i="2"/>
  <c r="V115" i="2"/>
  <c r="V121" i="2"/>
  <c r="V127" i="2"/>
  <c r="W135" i="2"/>
  <c r="W147" i="2"/>
  <c r="W159" i="2"/>
  <c r="W171" i="2"/>
  <c r="W183" i="2"/>
  <c r="W195" i="2"/>
  <c r="W207" i="2"/>
  <c r="W219" i="2"/>
  <c r="W231" i="2"/>
  <c r="W243" i="2"/>
  <c r="W255" i="2"/>
  <c r="W7" i="2"/>
  <c r="W13" i="2"/>
  <c r="W15" i="2"/>
  <c r="W17" i="2"/>
  <c r="W21" i="2"/>
  <c r="W23" i="2"/>
  <c r="W25" i="2"/>
  <c r="W27" i="2"/>
  <c r="W29" i="2"/>
  <c r="W33" i="2"/>
  <c r="W37" i="2"/>
  <c r="W39" i="2"/>
  <c r="W43" i="2"/>
  <c r="W45" i="2"/>
  <c r="W47" i="2"/>
  <c r="W49" i="2"/>
  <c r="W55" i="2"/>
  <c r="W57" i="2"/>
  <c r="W59" i="2"/>
  <c r="W61" i="2"/>
  <c r="W63" i="2"/>
  <c r="W65" i="2"/>
  <c r="W67" i="2"/>
  <c r="W69" i="2"/>
  <c r="W71" i="2"/>
  <c r="W73" i="2"/>
  <c r="W75" i="2"/>
  <c r="W77" i="2"/>
  <c r="W79" i="2"/>
  <c r="W81" i="2"/>
  <c r="W83" i="2"/>
  <c r="W85" i="2"/>
  <c r="W87" i="2"/>
  <c r="W89" i="2"/>
  <c r="W91" i="2"/>
  <c r="W93" i="2"/>
  <c r="W95" i="2"/>
  <c r="W97" i="2"/>
  <c r="X99" i="2"/>
  <c r="V105" i="2"/>
  <c r="V111" i="2"/>
  <c r="V117" i="2"/>
  <c r="V123" i="2"/>
  <c r="W139" i="2"/>
  <c r="W151" i="2"/>
  <c r="W163" i="2"/>
  <c r="W175" i="2"/>
  <c r="W187" i="2"/>
  <c r="W199" i="2"/>
  <c r="W211" i="2"/>
  <c r="W223" i="2"/>
  <c r="W235" i="2"/>
  <c r="W247" i="2"/>
  <c r="W259" i="2"/>
  <c r="V265" i="2"/>
  <c r="V263" i="2"/>
  <c r="V261" i="2"/>
  <c r="V259" i="2"/>
  <c r="V257" i="2"/>
  <c r="V255" i="2"/>
  <c r="V253" i="2"/>
  <c r="V251" i="2"/>
  <c r="V249" i="2"/>
  <c r="V247" i="2"/>
  <c r="V245" i="2"/>
  <c r="V243" i="2"/>
  <c r="V241" i="2"/>
  <c r="V239" i="2"/>
  <c r="V237" i="2"/>
  <c r="V235" i="2"/>
  <c r="V233" i="2"/>
  <c r="V231" i="2"/>
  <c r="V229" i="2"/>
  <c r="V227" i="2"/>
  <c r="V225" i="2"/>
  <c r="V223" i="2"/>
  <c r="V221" i="2"/>
  <c r="V219" i="2"/>
  <c r="V217" i="2"/>
  <c r="V215" i="2"/>
  <c r="V213" i="2"/>
  <c r="V211" i="2"/>
  <c r="V209" i="2"/>
  <c r="V207" i="2"/>
  <c r="V205" i="2"/>
  <c r="V203" i="2"/>
  <c r="V201" i="2"/>
  <c r="V199" i="2"/>
  <c r="V197" i="2"/>
  <c r="V195" i="2"/>
  <c r="V193" i="2"/>
  <c r="V191" i="2"/>
  <c r="V189" i="2"/>
  <c r="V187" i="2"/>
  <c r="V185" i="2"/>
  <c r="V183" i="2"/>
  <c r="V181" i="2"/>
  <c r="V179" i="2"/>
  <c r="V177" i="2"/>
  <c r="V175" i="2"/>
  <c r="V173" i="2"/>
  <c r="V171" i="2"/>
  <c r="V169" i="2"/>
  <c r="V167" i="2"/>
  <c r="V165" i="2"/>
  <c r="V163" i="2"/>
  <c r="V161" i="2"/>
  <c r="V159" i="2"/>
  <c r="V157" i="2"/>
  <c r="V155" i="2"/>
  <c r="V153" i="2"/>
  <c r="V151" i="2"/>
  <c r="V149" i="2"/>
  <c r="V147" i="2"/>
  <c r="V145" i="2"/>
  <c r="V143" i="2"/>
  <c r="V141" i="2"/>
  <c r="V139" i="2"/>
  <c r="V137" i="2"/>
  <c r="V135" i="2"/>
  <c r="V133" i="2"/>
  <c r="V131" i="2"/>
  <c r="V266" i="2"/>
  <c r="V264" i="2"/>
  <c r="V262" i="2"/>
  <c r="V260" i="2"/>
  <c r="V258" i="2"/>
  <c r="V256" i="2"/>
  <c r="V254" i="2"/>
  <c r="V252" i="2"/>
  <c r="V250" i="2"/>
  <c r="V248" i="2"/>
  <c r="V246" i="2"/>
  <c r="V244" i="2"/>
  <c r="V242" i="2"/>
  <c r="V240" i="2"/>
  <c r="V238" i="2"/>
  <c r="V236" i="2"/>
  <c r="V234" i="2"/>
  <c r="V232" i="2"/>
  <c r="V230" i="2"/>
  <c r="V228" i="2"/>
  <c r="V226" i="2"/>
  <c r="V224" i="2"/>
  <c r="V222" i="2"/>
  <c r="V220" i="2"/>
  <c r="V218" i="2"/>
  <c r="V216" i="2"/>
  <c r="V214" i="2"/>
  <c r="V212" i="2"/>
  <c r="V210" i="2"/>
  <c r="V208" i="2"/>
  <c r="V206" i="2"/>
  <c r="V204" i="2"/>
  <c r="V202" i="2"/>
  <c r="V200" i="2"/>
  <c r="V198" i="2"/>
  <c r="V196" i="2"/>
  <c r="V194" i="2"/>
  <c r="V192" i="2"/>
  <c r="V190" i="2"/>
  <c r="V188" i="2"/>
  <c r="V186" i="2"/>
  <c r="V184" i="2"/>
  <c r="V182" i="2"/>
  <c r="V180" i="2"/>
  <c r="V178" i="2"/>
  <c r="V176" i="2"/>
  <c r="V174" i="2"/>
  <c r="V172" i="2"/>
  <c r="V170" i="2"/>
  <c r="V168" i="2"/>
  <c r="V166" i="2"/>
  <c r="V164" i="2"/>
  <c r="V162" i="2"/>
  <c r="V160" i="2"/>
  <c r="V158" i="2"/>
  <c r="V156" i="2"/>
  <c r="V154" i="2"/>
  <c r="V152" i="2"/>
  <c r="V150" i="2"/>
  <c r="V148" i="2"/>
  <c r="V146" i="2"/>
  <c r="V144" i="2"/>
  <c r="V142" i="2"/>
  <c r="V140" i="2"/>
  <c r="V138" i="2"/>
  <c r="V136" i="2"/>
  <c r="V134" i="2"/>
  <c r="V132" i="2"/>
  <c r="V130" i="2"/>
  <c r="V128" i="2"/>
  <c r="V126" i="2"/>
  <c r="V124" i="2"/>
  <c r="V122" i="2"/>
  <c r="V120" i="2"/>
  <c r="V118" i="2"/>
  <c r="V116" i="2"/>
  <c r="V114" i="2"/>
  <c r="V112" i="2"/>
  <c r="V110" i="2"/>
  <c r="V108" i="2"/>
  <c r="V106" i="2"/>
  <c r="V104" i="2"/>
  <c r="V102" i="2"/>
  <c r="V100" i="2"/>
  <c r="V98" i="2"/>
  <c r="W4" i="2"/>
  <c r="W9" i="2"/>
  <c r="W11" i="2"/>
  <c r="W19" i="2"/>
  <c r="W31" i="2"/>
  <c r="W35" i="2"/>
  <c r="W41" i="2"/>
  <c r="W51" i="2"/>
  <c r="W53" i="2"/>
  <c r="X4" i="2"/>
  <c r="V6" i="2"/>
  <c r="X7" i="2"/>
  <c r="X9" i="2"/>
  <c r="X11" i="2"/>
  <c r="X13" i="2"/>
  <c r="X15" i="2"/>
  <c r="X17" i="2"/>
  <c r="X19" i="2"/>
  <c r="X21" i="2"/>
  <c r="X23" i="2"/>
  <c r="X25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X83" i="2"/>
  <c r="X85" i="2"/>
  <c r="X87" i="2"/>
  <c r="X89" i="2"/>
  <c r="X91" i="2"/>
  <c r="X93" i="2"/>
  <c r="X95" i="2"/>
  <c r="X97" i="2"/>
  <c r="X100" i="2"/>
  <c r="W105" i="2"/>
  <c r="W111" i="2"/>
  <c r="W117" i="2"/>
  <c r="W123" i="2"/>
  <c r="W129" i="2"/>
  <c r="W141" i="2"/>
  <c r="W153" i="2"/>
  <c r="W165" i="2"/>
  <c r="W177" i="2"/>
  <c r="W189" i="2"/>
  <c r="W201" i="2"/>
  <c r="W213" i="2"/>
  <c r="W225" i="2"/>
  <c r="W237" i="2"/>
  <c r="W249" i="2"/>
  <c r="W261" i="2"/>
  <c r="W3" i="2"/>
  <c r="W6" i="2"/>
  <c r="V16" i="2"/>
  <c r="V22" i="2"/>
  <c r="V24" i="2"/>
  <c r="V26" i="2"/>
  <c r="V30" i="2"/>
  <c r="V32" i="2"/>
  <c r="V34" i="2"/>
  <c r="V36" i="2"/>
  <c r="V38" i="2"/>
  <c r="V40" i="2"/>
  <c r="V42" i="2"/>
  <c r="V44" i="2"/>
  <c r="V46" i="2"/>
  <c r="V48" i="2"/>
  <c r="V50" i="2"/>
  <c r="V52" i="2"/>
  <c r="V54" i="2"/>
  <c r="V56" i="2"/>
  <c r="V58" i="2"/>
  <c r="V60" i="2"/>
  <c r="V62" i="2"/>
  <c r="V64" i="2"/>
  <c r="V66" i="2"/>
  <c r="V68" i="2"/>
  <c r="V70" i="2"/>
  <c r="V72" i="2"/>
  <c r="V74" i="2"/>
  <c r="V76" i="2"/>
  <c r="V78" i="2"/>
  <c r="V80" i="2"/>
  <c r="V82" i="2"/>
  <c r="V84" i="2"/>
  <c r="V86" i="2"/>
  <c r="V88" i="2"/>
  <c r="V90" i="2"/>
  <c r="V92" i="2"/>
  <c r="V94" i="2"/>
  <c r="V96" i="2"/>
  <c r="W98" i="2"/>
  <c r="V101" i="2"/>
  <c r="V107" i="2"/>
  <c r="V113" i="2"/>
  <c r="V119" i="2"/>
  <c r="V125" i="2"/>
  <c r="W131" i="2"/>
  <c r="W143" i="2"/>
  <c r="W155" i="2"/>
  <c r="W167" i="2"/>
  <c r="W179" i="2"/>
  <c r="W191" i="2"/>
  <c r="W203" i="2"/>
  <c r="W215" i="2"/>
  <c r="W227" i="2"/>
  <c r="W239" i="2"/>
  <c r="W251" i="2"/>
  <c r="W267" i="2"/>
  <c r="W266" i="2"/>
  <c r="W264" i="2"/>
  <c r="W262" i="2"/>
  <c r="W260" i="2"/>
  <c r="W258" i="2"/>
  <c r="W256" i="2"/>
  <c r="W254" i="2"/>
  <c r="W252" i="2"/>
  <c r="W250" i="2"/>
  <c r="W248" i="2"/>
  <c r="W246" i="2"/>
  <c r="W244" i="2"/>
  <c r="W242" i="2"/>
  <c r="W240" i="2"/>
  <c r="W238" i="2"/>
  <c r="W236" i="2"/>
  <c r="W234" i="2"/>
  <c r="W232" i="2"/>
  <c r="W230" i="2"/>
  <c r="W228" i="2"/>
  <c r="W226" i="2"/>
  <c r="W224" i="2"/>
  <c r="W222" i="2"/>
  <c r="W220" i="2"/>
  <c r="W218" i="2"/>
  <c r="W216" i="2"/>
  <c r="W214" i="2"/>
  <c r="W212" i="2"/>
  <c r="W210" i="2"/>
  <c r="W208" i="2"/>
  <c r="W206" i="2"/>
  <c r="W204" i="2"/>
  <c r="W202" i="2"/>
  <c r="W200" i="2"/>
  <c r="W198" i="2"/>
  <c r="W196" i="2"/>
  <c r="W194" i="2"/>
  <c r="W192" i="2"/>
  <c r="W190" i="2"/>
  <c r="W188" i="2"/>
  <c r="W186" i="2"/>
  <c r="W184" i="2"/>
  <c r="W182" i="2"/>
  <c r="W180" i="2"/>
  <c r="W178" i="2"/>
  <c r="W176" i="2"/>
  <c r="W174" i="2"/>
  <c r="W172" i="2"/>
  <c r="W170" i="2"/>
  <c r="W168" i="2"/>
  <c r="W166" i="2"/>
  <c r="W164" i="2"/>
  <c r="W162" i="2"/>
  <c r="W160" i="2"/>
  <c r="W158" i="2"/>
  <c r="W156" i="2"/>
  <c r="W154" i="2"/>
  <c r="W152" i="2"/>
  <c r="W150" i="2"/>
  <c r="W148" i="2"/>
  <c r="W146" i="2"/>
  <c r="W144" i="2"/>
  <c r="W142" i="2"/>
  <c r="W140" i="2"/>
  <c r="W138" i="2"/>
  <c r="W136" i="2"/>
  <c r="W134" i="2"/>
  <c r="W132" i="2"/>
  <c r="W130" i="2"/>
  <c r="W128" i="2"/>
  <c r="W126" i="2"/>
  <c r="W124" i="2"/>
  <c r="W122" i="2"/>
  <c r="W120" i="2"/>
  <c r="W118" i="2"/>
  <c r="W116" i="2"/>
  <c r="W114" i="2"/>
  <c r="W112" i="2"/>
  <c r="W110" i="2"/>
  <c r="W108" i="2"/>
  <c r="W106" i="2"/>
  <c r="W104" i="2"/>
  <c r="W102" i="2"/>
  <c r="W100" i="2"/>
  <c r="V8" i="2"/>
  <c r="V12" i="2"/>
  <c r="V18" i="2"/>
  <c r="V20" i="2"/>
  <c r="X3" i="2"/>
  <c r="V5" i="2"/>
  <c r="W8" i="2"/>
  <c r="W10" i="2"/>
  <c r="W12" i="2"/>
  <c r="W14" i="2"/>
  <c r="W16" i="2"/>
  <c r="W18" i="2"/>
  <c r="W20" i="2"/>
  <c r="W22" i="2"/>
  <c r="W24" i="2"/>
  <c r="W26" i="2"/>
  <c r="W28" i="2"/>
  <c r="W30" i="2"/>
  <c r="W32" i="2"/>
  <c r="W34" i="2"/>
  <c r="W36" i="2"/>
  <c r="W38" i="2"/>
  <c r="W40" i="2"/>
  <c r="W42" i="2"/>
  <c r="W44" i="2"/>
  <c r="W46" i="2"/>
  <c r="W48" i="2"/>
  <c r="W50" i="2"/>
  <c r="W52" i="2"/>
  <c r="W54" i="2"/>
  <c r="W56" i="2"/>
  <c r="W58" i="2"/>
  <c r="W60" i="2"/>
  <c r="W62" i="2"/>
  <c r="W64" i="2"/>
  <c r="W66" i="2"/>
  <c r="W68" i="2"/>
  <c r="W70" i="2"/>
  <c r="W72" i="2"/>
  <c r="W74" i="2"/>
  <c r="W76" i="2"/>
  <c r="W78" i="2"/>
  <c r="W80" i="2"/>
  <c r="W82" i="2"/>
  <c r="W84" i="2"/>
  <c r="W86" i="2"/>
  <c r="W88" i="2"/>
  <c r="W90" i="2"/>
  <c r="W92" i="2"/>
  <c r="W94" i="2"/>
  <c r="W96" i="2"/>
  <c r="X98" i="2"/>
  <c r="W101" i="2"/>
  <c r="W107" i="2"/>
  <c r="W113" i="2"/>
  <c r="W119" i="2"/>
  <c r="W125" i="2"/>
  <c r="W133" i="2"/>
  <c r="W145" i="2"/>
  <c r="W157" i="2"/>
  <c r="W169" i="2"/>
  <c r="W181" i="2"/>
  <c r="W193" i="2"/>
  <c r="W205" i="2"/>
  <c r="W217" i="2"/>
  <c r="W229" i="2"/>
  <c r="W241" i="2"/>
  <c r="W253" i="2"/>
  <c r="W265" i="2"/>
</calcChain>
</file>

<file path=xl/sharedStrings.xml><?xml version="1.0" encoding="utf-8"?>
<sst xmlns="http://schemas.openxmlformats.org/spreadsheetml/2006/main" count="1711" uniqueCount="52">
  <si>
    <t>&lt;TICKER&gt;</t>
  </si>
  <si>
    <t>&lt;PER&gt;</t>
  </si>
  <si>
    <t>&lt;DATE&gt;</t>
  </si>
  <si>
    <t>&lt;TIME&gt;</t>
  </si>
  <si>
    <t>&lt;CLOSE&gt;</t>
  </si>
  <si>
    <t>&lt;VOL&gt;</t>
  </si>
  <si>
    <t>ГАЗПРОМ ао</t>
  </si>
  <si>
    <t>W</t>
  </si>
  <si>
    <t>Распадская</t>
  </si>
  <si>
    <t>НЛМК ао</t>
  </si>
  <si>
    <t>Дата</t>
  </si>
  <si>
    <t>Ц1 max</t>
  </si>
  <si>
    <t>Ц1 min</t>
  </si>
  <si>
    <t>Ц2 max</t>
  </si>
  <si>
    <t>Уровень надежности(95,0%)</t>
  </si>
  <si>
    <t>Ц2 min</t>
  </si>
  <si>
    <t>Стандартная ошибка</t>
  </si>
  <si>
    <t>Ц3 max</t>
  </si>
  <si>
    <t>Медиана</t>
  </si>
  <si>
    <t>Ц3 min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</si>
  <si>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</si>
  <si>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</si>
  <si>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</si>
  <si>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</si>
  <si>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</si>
  <si>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</si>
  <si>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</si>
  <si>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</si>
  <si>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</si>
  <si>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</si>
  <si>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Ц ГАЗПРОМ</t>
  </si>
  <si>
    <t>Ц Распадская</t>
  </si>
  <si>
    <t>Ц НЛМК ао</t>
  </si>
  <si>
    <t>Об ГАЗПРОМ</t>
  </si>
  <si>
    <t>Об Распадская</t>
  </si>
  <si>
    <t>Об НЛМК ао</t>
  </si>
  <si>
    <t>ЛЦ ГАЗПРОМ</t>
  </si>
  <si>
    <t>ЛЦ Распадская</t>
  </si>
  <si>
    <t>ЛЦ НЛМК ао</t>
  </si>
  <si>
    <t>Дхт ГАЗПРОМ</t>
  </si>
  <si>
    <t>ЛД ГАЗПРОМ</t>
  </si>
  <si>
    <t>ЛО ГАЗПРОМ</t>
  </si>
  <si>
    <t>Оц ГАЗПРОМ</t>
  </si>
  <si>
    <t>Дхт Распадская</t>
  </si>
  <si>
    <t>ЛД Распадская</t>
  </si>
  <si>
    <t>ЛО Распадская</t>
  </si>
  <si>
    <t>Оц Распадская</t>
  </si>
  <si>
    <t>Дхт НЛМК ао</t>
  </si>
  <si>
    <t>ЛД НЛМК ао</t>
  </si>
  <si>
    <t>ЛО НЛМК ао</t>
  </si>
  <si>
    <t>Оц НЛМК ао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</si>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</sst>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12" xfId="0" applyBorder="1"/>
    <xf numFmtId="0" fontId="0" fillId="0" borderId="0" xfId="0" applyBorder="1"/>
    <xf numFmtId="0" fontId="0" fillId="0" borderId="10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14" fontId="0" fillId="0" borderId="30" xfId="0" applyNumberFormat="1" applyFill="1" applyBorder="1"/>
    <xf numFmtId="14" fontId="0" fillId="0" borderId="31" xfId="0" applyNumberFormat="1" applyFill="1" applyBorder="1"/>
    <xf numFmtId="14" fontId="0" fillId="0" borderId="32" xfId="0" applyNumberFormat="1" applyFill="1" applyBorder="1"/>
    <xf numFmtId="0" fontId="0" fillId="0" borderId="19" xfId="0" applyBorder="1"/>
    <xf numFmtId="0" fontId="0" fillId="0" borderId="30" xfId="0" applyBorder="1"/>
    <xf numFmtId="0" fontId="0" fillId="0" borderId="31" xfId="0" applyBorder="1"/>
    <xf numFmtId="0" fontId="0" fillId="0" borderId="11" xfId="0" applyBorder="1"/>
    <xf numFmtId="0" fontId="0" fillId="0" borderId="33" xfId="0" applyBorder="1"/>
    <xf numFmtId="0" fontId="0" fillId="0" borderId="34" xfId="0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36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Изменений цен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'1-4.1'!$V$1</c:f>
              <c:strCache>
                <c:ptCount val="1"/>
                <c:pt idx="0">
                  <c:v>Оц ГАЗПРОМ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'1-4.1'!$V$2:$V$268</c:f>
              <c:numCache>
                <c:formatCode>General</c:formatCode>
                <c:ptCount val="267"/>
                <c:pt idx="0">
                  <c:v>0.17133333333333325</c:v>
                </c:pt>
                <c:pt idx="1">
                  <c:v>0.22399999999999995</c:v>
                </c:pt>
                <c:pt idx="2">
                  <c:v>0.24553333333333341</c:v>
                </c:pt>
                <c:pt idx="3">
                  <c:v>0.18546666666666661</c:v>
                </c:pt>
                <c:pt idx="4">
                  <c:v>0.23733333333333329</c:v>
                </c:pt>
                <c:pt idx="5">
                  <c:v>0.30933333333333335</c:v>
                </c:pt>
                <c:pt idx="6">
                  <c:v>0.28000000000000003</c:v>
                </c:pt>
                <c:pt idx="7">
                  <c:v>0.24633333333333327</c:v>
                </c:pt>
                <c:pt idx="8">
                  <c:v>0.24080000000000004</c:v>
                </c:pt>
                <c:pt idx="9">
                  <c:v>0.17200000000000007</c:v>
                </c:pt>
                <c:pt idx="10">
                  <c:v>0.13333333333333333</c:v>
                </c:pt>
                <c:pt idx="11">
                  <c:v>0.12586666666666663</c:v>
                </c:pt>
                <c:pt idx="12">
                  <c:v>0.18626666666666666</c:v>
                </c:pt>
                <c:pt idx="13">
                  <c:v>0.21333333333333335</c:v>
                </c:pt>
                <c:pt idx="14">
                  <c:v>0.22200000000000009</c:v>
                </c:pt>
                <c:pt idx="15">
                  <c:v>0.25259999999999994</c:v>
                </c:pt>
                <c:pt idx="16">
                  <c:v>0.25</c:v>
                </c:pt>
                <c:pt idx="17">
                  <c:v>0.26346666666666674</c:v>
                </c:pt>
                <c:pt idx="18">
                  <c:v>0.24653333333333327</c:v>
                </c:pt>
                <c:pt idx="19">
                  <c:v>0.21866666666666673</c:v>
                </c:pt>
                <c:pt idx="20">
                  <c:v>0.15333333333333332</c:v>
                </c:pt>
                <c:pt idx="21">
                  <c:v>0.17600000000000005</c:v>
                </c:pt>
                <c:pt idx="22">
                  <c:v>0.19600000000000004</c:v>
                </c:pt>
                <c:pt idx="23">
                  <c:v>0.20766666666666669</c:v>
                </c:pt>
                <c:pt idx="24">
                  <c:v>0.19453333333333339</c:v>
                </c:pt>
                <c:pt idx="25">
                  <c:v>0.18886666666666674</c:v>
                </c:pt>
                <c:pt idx="26">
                  <c:v>0.18600000000000003</c:v>
                </c:pt>
                <c:pt idx="27">
                  <c:v>0.18399999999999997</c:v>
                </c:pt>
                <c:pt idx="28">
                  <c:v>0.13606666666666664</c:v>
                </c:pt>
                <c:pt idx="29">
                  <c:v>0.17666666666666667</c:v>
                </c:pt>
                <c:pt idx="30">
                  <c:v>0.16893333333333335</c:v>
                </c:pt>
                <c:pt idx="31">
                  <c:v>0.19200000000000009</c:v>
                </c:pt>
                <c:pt idx="32">
                  <c:v>0.16193333333333329</c:v>
                </c:pt>
                <c:pt idx="33">
                  <c:v>0.20399999999999996</c:v>
                </c:pt>
                <c:pt idx="34">
                  <c:v>0.17866666666666675</c:v>
                </c:pt>
                <c:pt idx="35">
                  <c:v>0.17600000000000005</c:v>
                </c:pt>
                <c:pt idx="36">
                  <c:v>0.15666666666666668</c:v>
                </c:pt>
                <c:pt idx="37">
                  <c:v>0.11899999999999997</c:v>
                </c:pt>
                <c:pt idx="38">
                  <c:v>0.10333333333333333</c:v>
                </c:pt>
                <c:pt idx="39">
                  <c:v>0.18540000000000001</c:v>
                </c:pt>
                <c:pt idx="40">
                  <c:v>0.16666666666666666</c:v>
                </c:pt>
                <c:pt idx="41">
                  <c:v>0.15293333333333331</c:v>
                </c:pt>
                <c:pt idx="42">
                  <c:v>0.13166666666666665</c:v>
                </c:pt>
                <c:pt idx="43">
                  <c:v>0.14499999999999999</c:v>
                </c:pt>
                <c:pt idx="44">
                  <c:v>0.13333333333333333</c:v>
                </c:pt>
                <c:pt idx="45">
                  <c:v>0.21366666666666675</c:v>
                </c:pt>
                <c:pt idx="46">
                  <c:v>0.16433333333333336</c:v>
                </c:pt>
                <c:pt idx="47">
                  <c:v>0.14466666666666658</c:v>
                </c:pt>
                <c:pt idx="48">
                  <c:v>0.11866666666666674</c:v>
                </c:pt>
                <c:pt idx="49">
                  <c:v>0.10833333333333334</c:v>
                </c:pt>
                <c:pt idx="50">
                  <c:v>0.12319999999999993</c:v>
                </c:pt>
                <c:pt idx="51">
                  <c:v>0.13393333333333335</c:v>
                </c:pt>
                <c:pt idx="52">
                  <c:v>0.13293333333333332</c:v>
                </c:pt>
                <c:pt idx="53">
                  <c:v>6.0666666666666626E-2</c:v>
                </c:pt>
                <c:pt idx="54">
                  <c:v>0.10933333333333337</c:v>
                </c:pt>
                <c:pt idx="55">
                  <c:v>0.13733333333333331</c:v>
                </c:pt>
                <c:pt idx="56">
                  <c:v>0.12286666666666671</c:v>
                </c:pt>
                <c:pt idx="57">
                  <c:v>0.10200000000000008</c:v>
                </c:pt>
                <c:pt idx="58">
                  <c:v>0.13726666666666668</c:v>
                </c:pt>
                <c:pt idx="59">
                  <c:v>0.15113333333333326</c:v>
                </c:pt>
                <c:pt idx="60">
                  <c:v>0.20106666666666664</c:v>
                </c:pt>
                <c:pt idx="61">
                  <c:v>0.18866666666666673</c:v>
                </c:pt>
                <c:pt idx="62">
                  <c:v>0.23100000000000004</c:v>
                </c:pt>
                <c:pt idx="63">
                  <c:v>0.20026666666666662</c:v>
                </c:pt>
                <c:pt idx="64">
                  <c:v>0.20799999999999993</c:v>
                </c:pt>
                <c:pt idx="65">
                  <c:v>0.19799999999999993</c:v>
                </c:pt>
                <c:pt idx="66">
                  <c:v>0.21326666666666672</c:v>
                </c:pt>
                <c:pt idx="67">
                  <c:v>0.30133333333333323</c:v>
                </c:pt>
                <c:pt idx="68">
                  <c:v>0.3498</c:v>
                </c:pt>
                <c:pt idx="69">
                  <c:v>0.28846666666666676</c:v>
                </c:pt>
                <c:pt idx="70">
                  <c:v>0.29233333333333328</c:v>
                </c:pt>
                <c:pt idx="71">
                  <c:v>0.20466666666666658</c:v>
                </c:pt>
                <c:pt idx="72">
                  <c:v>0.22586666666666663</c:v>
                </c:pt>
                <c:pt idx="73">
                  <c:v>0.1827333333333333</c:v>
                </c:pt>
                <c:pt idx="74">
                  <c:v>0.17626666666666665</c:v>
                </c:pt>
                <c:pt idx="75">
                  <c:v>0.15546666666666661</c:v>
                </c:pt>
                <c:pt idx="76">
                  <c:v>0.16833333333333333</c:v>
                </c:pt>
                <c:pt idx="77">
                  <c:v>0.16033333333333341</c:v>
                </c:pt>
                <c:pt idx="78">
                  <c:v>0.16180000000000005</c:v>
                </c:pt>
                <c:pt idx="79">
                  <c:v>0.20913333333333337</c:v>
                </c:pt>
                <c:pt idx="80">
                  <c:v>0.16399999999999995</c:v>
                </c:pt>
                <c:pt idx="81">
                  <c:v>0.14200000000000007</c:v>
                </c:pt>
                <c:pt idx="82">
                  <c:v>0.13</c:v>
                </c:pt>
                <c:pt idx="83">
                  <c:v>0.1455333333333334</c:v>
                </c:pt>
                <c:pt idx="84">
                  <c:v>0.13866666666666674</c:v>
                </c:pt>
                <c:pt idx="85">
                  <c:v>0.1346666666666666</c:v>
                </c:pt>
                <c:pt idx="86">
                  <c:v>0.13033333333333341</c:v>
                </c:pt>
                <c:pt idx="87">
                  <c:v>0.1502666666666666</c:v>
                </c:pt>
                <c:pt idx="88">
                  <c:v>0.13646666666666665</c:v>
                </c:pt>
                <c:pt idx="89">
                  <c:v>0.13799999999999993</c:v>
                </c:pt>
                <c:pt idx="90">
                  <c:v>0.12600000000000003</c:v>
                </c:pt>
                <c:pt idx="91">
                  <c:v>0.13399999999999995</c:v>
                </c:pt>
                <c:pt idx="92">
                  <c:v>0.1346666666666666</c:v>
                </c:pt>
                <c:pt idx="93">
                  <c:v>0.12640000000000004</c:v>
                </c:pt>
                <c:pt idx="94">
                  <c:v>0.12666666666666668</c:v>
                </c:pt>
                <c:pt idx="95">
                  <c:v>0.15933333333333338</c:v>
                </c:pt>
                <c:pt idx="96">
                  <c:v>0.2125333333333333</c:v>
                </c:pt>
                <c:pt idx="97">
                  <c:v>0.20640000000000006</c:v>
                </c:pt>
                <c:pt idx="98">
                  <c:v>0.23540000000000003</c:v>
                </c:pt>
                <c:pt idx="99">
                  <c:v>0.24233333333333329</c:v>
                </c:pt>
                <c:pt idx="100">
                  <c:v>0.24660000000000007</c:v>
                </c:pt>
                <c:pt idx="101">
                  <c:v>0.2679999999999999</c:v>
                </c:pt>
                <c:pt idx="102">
                  <c:v>0.22033333333333341</c:v>
                </c:pt>
                <c:pt idx="103">
                  <c:v>0.25700000000000006</c:v>
                </c:pt>
                <c:pt idx="104">
                  <c:v>0.25399999999999995</c:v>
                </c:pt>
                <c:pt idx="105">
                  <c:v>0.27966666666666656</c:v>
                </c:pt>
                <c:pt idx="106">
                  <c:v>0.2246666666666666</c:v>
                </c:pt>
                <c:pt idx="107">
                  <c:v>0.25393333333333334</c:v>
                </c:pt>
                <c:pt idx="108">
                  <c:v>0.2223333333333333</c:v>
                </c:pt>
                <c:pt idx="109">
                  <c:v>0.16333333333333333</c:v>
                </c:pt>
                <c:pt idx="110">
                  <c:v>0.14746666666666669</c:v>
                </c:pt>
                <c:pt idx="111">
                  <c:v>0.13833333333333334</c:v>
                </c:pt>
                <c:pt idx="112">
                  <c:v>0.12533333333333341</c:v>
                </c:pt>
                <c:pt idx="113">
                  <c:v>8.5200000000000012E-2</c:v>
                </c:pt>
                <c:pt idx="114">
                  <c:v>8.6266666666666658E-2</c:v>
                </c:pt>
                <c:pt idx="115">
                  <c:v>9.3666666666666745E-2</c:v>
                </c:pt>
                <c:pt idx="116">
                  <c:v>7.9333333333333367E-2</c:v>
                </c:pt>
                <c:pt idx="117">
                  <c:v>8.4799999999999986E-2</c:v>
                </c:pt>
                <c:pt idx="118">
                  <c:v>4.5666666666666626E-2</c:v>
                </c:pt>
                <c:pt idx="119">
                  <c:v>4.6666666666666669E-2</c:v>
                </c:pt>
                <c:pt idx="120">
                  <c:v>0.13833333333333334</c:v>
                </c:pt>
                <c:pt idx="121">
                  <c:v>0.12273333333333331</c:v>
                </c:pt>
                <c:pt idx="122">
                  <c:v>0.11</c:v>
                </c:pt>
                <c:pt idx="123">
                  <c:v>5.4599999999999982E-2</c:v>
                </c:pt>
                <c:pt idx="124">
                  <c:v>4.1333333333333354E-2</c:v>
                </c:pt>
                <c:pt idx="125">
                  <c:v>2.4599999999999986E-2</c:v>
                </c:pt>
                <c:pt idx="126">
                  <c:v>0.03</c:v>
                </c:pt>
                <c:pt idx="127">
                  <c:v>1.333333333333068E-4</c:v>
                </c:pt>
                <c:pt idx="128">
                  <c:v>2.0666666666666628E-2</c:v>
                </c:pt>
                <c:pt idx="129">
                  <c:v>1.6599999999999965E-2</c:v>
                </c:pt>
                <c:pt idx="130">
                  <c:v>4.6666666666666669E-2</c:v>
                </c:pt>
                <c:pt idx="131">
                  <c:v>0.06</c:v>
                </c:pt>
                <c:pt idx="132">
                  <c:v>1.9666666666666686E-2</c:v>
                </c:pt>
                <c:pt idx="133">
                  <c:v>6.0000000000000383E-3</c:v>
                </c:pt>
                <c:pt idx="134">
                  <c:v>2.300000000000002E-2</c:v>
                </c:pt>
                <c:pt idx="135">
                  <c:v>6.2000000000000458E-3</c:v>
                </c:pt>
                <c:pt idx="136">
                  <c:v>0</c:v>
                </c:pt>
                <c:pt idx="137">
                  <c:v>1.2333333333333295E-2</c:v>
                </c:pt>
                <c:pt idx="138">
                  <c:v>9.3333333333333705E-3</c:v>
                </c:pt>
                <c:pt idx="139">
                  <c:v>2.8933333333333356E-2</c:v>
                </c:pt>
                <c:pt idx="140">
                  <c:v>4.3333333333333335E-2</c:v>
                </c:pt>
                <c:pt idx="141">
                  <c:v>3.9666666666666683E-2</c:v>
                </c:pt>
                <c:pt idx="142">
                  <c:v>4.1333333333333354E-2</c:v>
                </c:pt>
                <c:pt idx="143">
                  <c:v>4.979999999999999E-2</c:v>
                </c:pt>
                <c:pt idx="144">
                  <c:v>7.2399999999999992E-2</c:v>
                </c:pt>
                <c:pt idx="145">
                  <c:v>7.1333333333333346E-2</c:v>
                </c:pt>
                <c:pt idx="146">
                  <c:v>6.6266666666666654E-2</c:v>
                </c:pt>
                <c:pt idx="147">
                  <c:v>6.6000000000000045E-2</c:v>
                </c:pt>
                <c:pt idx="148">
                  <c:v>0.11</c:v>
                </c:pt>
                <c:pt idx="149">
                  <c:v>9.1000000000000039E-2</c:v>
                </c:pt>
                <c:pt idx="150">
                  <c:v>0.11713333333333328</c:v>
                </c:pt>
                <c:pt idx="151">
                  <c:v>0.11346666666666673</c:v>
                </c:pt>
                <c:pt idx="152">
                  <c:v>0.11066666666666664</c:v>
                </c:pt>
                <c:pt idx="153">
                  <c:v>0.13</c:v>
                </c:pt>
                <c:pt idx="154">
                  <c:v>0.10946666666666659</c:v>
                </c:pt>
                <c:pt idx="155">
                  <c:v>9.6666666666666665E-2</c:v>
                </c:pt>
                <c:pt idx="156">
                  <c:v>0.14080000000000004</c:v>
                </c:pt>
                <c:pt idx="157">
                  <c:v>0.18660000000000007</c:v>
                </c:pt>
                <c:pt idx="158">
                  <c:v>0.22086666666666663</c:v>
                </c:pt>
                <c:pt idx="159">
                  <c:v>0.20793333333333333</c:v>
                </c:pt>
                <c:pt idx="160">
                  <c:v>0.18666666666666668</c:v>
                </c:pt>
                <c:pt idx="161">
                  <c:v>0.13040000000000002</c:v>
                </c:pt>
                <c:pt idx="162">
                  <c:v>0.14040000000000002</c:v>
                </c:pt>
                <c:pt idx="163">
                  <c:v>0.19980000000000001</c:v>
                </c:pt>
                <c:pt idx="164">
                  <c:v>0.15046666666666661</c:v>
                </c:pt>
                <c:pt idx="165">
                  <c:v>0.15873333333333334</c:v>
                </c:pt>
                <c:pt idx="166">
                  <c:v>0.16666666666666666</c:v>
                </c:pt>
                <c:pt idx="167">
                  <c:v>0.17333333333333334</c:v>
                </c:pt>
                <c:pt idx="168">
                  <c:v>0.17553333333333343</c:v>
                </c:pt>
                <c:pt idx="169">
                  <c:v>0.17</c:v>
                </c:pt>
                <c:pt idx="170">
                  <c:v>0.17720000000000008</c:v>
                </c:pt>
                <c:pt idx="171">
                  <c:v>0.18933333333333338</c:v>
                </c:pt>
                <c:pt idx="172">
                  <c:v>0.18866666666666673</c:v>
                </c:pt>
                <c:pt idx="173">
                  <c:v>0.1848666666666666</c:v>
                </c:pt>
                <c:pt idx="174">
                  <c:v>0.23133333333333325</c:v>
                </c:pt>
                <c:pt idx="175">
                  <c:v>0.19766666666666671</c:v>
                </c:pt>
                <c:pt idx="176">
                  <c:v>0.19393333333333335</c:v>
                </c:pt>
                <c:pt idx="177">
                  <c:v>0.18666666666666668</c:v>
                </c:pt>
                <c:pt idx="178">
                  <c:v>0.18720000000000009</c:v>
                </c:pt>
                <c:pt idx="179">
                  <c:v>0.14486666666666659</c:v>
                </c:pt>
                <c:pt idx="180">
                  <c:v>0.13839999999999994</c:v>
                </c:pt>
                <c:pt idx="181">
                  <c:v>0.16673333333333326</c:v>
                </c:pt>
                <c:pt idx="182">
                  <c:v>0.19306666666666672</c:v>
                </c:pt>
                <c:pt idx="183">
                  <c:v>0.20580000000000004</c:v>
                </c:pt>
                <c:pt idx="184">
                  <c:v>0.13646666666666665</c:v>
                </c:pt>
                <c:pt idx="185">
                  <c:v>0.14660000000000006</c:v>
                </c:pt>
                <c:pt idx="186">
                  <c:v>0.17593333333333325</c:v>
                </c:pt>
                <c:pt idx="187">
                  <c:v>0.19200000000000009</c:v>
                </c:pt>
                <c:pt idx="188">
                  <c:v>0.16673333333333326</c:v>
                </c:pt>
                <c:pt idx="189">
                  <c:v>0.18399999999999997</c:v>
                </c:pt>
                <c:pt idx="190">
                  <c:v>0.22633333333333325</c:v>
                </c:pt>
                <c:pt idx="191">
                  <c:v>0.21866666666666673</c:v>
                </c:pt>
                <c:pt idx="192">
                  <c:v>0.24100000000000005</c:v>
                </c:pt>
                <c:pt idx="193">
                  <c:v>0.28426666666666656</c:v>
                </c:pt>
                <c:pt idx="194">
                  <c:v>0.31073333333333342</c:v>
                </c:pt>
                <c:pt idx="195">
                  <c:v>0.36333333333333334</c:v>
                </c:pt>
                <c:pt idx="196">
                  <c:v>0.34</c:v>
                </c:pt>
                <c:pt idx="197">
                  <c:v>0.30213333333333331</c:v>
                </c:pt>
                <c:pt idx="198">
                  <c:v>0.24333333333333335</c:v>
                </c:pt>
                <c:pt idx="199">
                  <c:v>0.25140000000000007</c:v>
                </c:pt>
                <c:pt idx="200">
                  <c:v>0.24793333333333331</c:v>
                </c:pt>
                <c:pt idx="201">
                  <c:v>0.24773333333333331</c:v>
                </c:pt>
                <c:pt idx="202">
                  <c:v>0.23859999999999995</c:v>
                </c:pt>
                <c:pt idx="203">
                  <c:v>0.30193333333333328</c:v>
                </c:pt>
                <c:pt idx="204">
                  <c:v>0.31333333333333335</c:v>
                </c:pt>
                <c:pt idx="205">
                  <c:v>0.26266666666666671</c:v>
                </c:pt>
                <c:pt idx="206">
                  <c:v>0.23413333333333336</c:v>
                </c:pt>
                <c:pt idx="207">
                  <c:v>0.25</c:v>
                </c:pt>
                <c:pt idx="208">
                  <c:v>0.28766666666666668</c:v>
                </c:pt>
                <c:pt idx="209">
                  <c:v>0.3</c:v>
                </c:pt>
                <c:pt idx="210">
                  <c:v>0.28799999999999992</c:v>
                </c:pt>
                <c:pt idx="211">
                  <c:v>0.31213333333333326</c:v>
                </c:pt>
                <c:pt idx="212">
                  <c:v>0.31553333333333344</c:v>
                </c:pt>
                <c:pt idx="213">
                  <c:v>0.29200000000000009</c:v>
                </c:pt>
                <c:pt idx="214">
                  <c:v>0.28693333333333326</c:v>
                </c:pt>
                <c:pt idx="215">
                  <c:v>0.25759999999999988</c:v>
                </c:pt>
                <c:pt idx="216">
                  <c:v>0.27140000000000003</c:v>
                </c:pt>
                <c:pt idx="217">
                  <c:v>0.23933333333333337</c:v>
                </c:pt>
                <c:pt idx="218">
                  <c:v>0.25706666666666667</c:v>
                </c:pt>
                <c:pt idx="219">
                  <c:v>0.24193333333333328</c:v>
                </c:pt>
                <c:pt idx="220">
                  <c:v>0.22406666666666675</c:v>
                </c:pt>
                <c:pt idx="221">
                  <c:v>0.28399999999999997</c:v>
                </c:pt>
                <c:pt idx="222">
                  <c:v>0.2874666666666667</c:v>
                </c:pt>
                <c:pt idx="223">
                  <c:v>0.31046666666666661</c:v>
                </c:pt>
                <c:pt idx="224">
                  <c:v>0.3</c:v>
                </c:pt>
                <c:pt idx="225">
                  <c:v>0.33540000000000003</c:v>
                </c:pt>
                <c:pt idx="226">
                  <c:v>0.31740000000000007</c:v>
                </c:pt>
                <c:pt idx="227">
                  <c:v>0.55259999999999987</c:v>
                </c:pt>
                <c:pt idx="228">
                  <c:v>0.59</c:v>
                </c:pt>
                <c:pt idx="229">
                  <c:v>0.66066666666666662</c:v>
                </c:pt>
                <c:pt idx="230">
                  <c:v>0.76333333333333331</c:v>
                </c:pt>
                <c:pt idx="231">
                  <c:v>0.77006666666666657</c:v>
                </c:pt>
                <c:pt idx="232">
                  <c:v>0.75393333333333334</c:v>
                </c:pt>
                <c:pt idx="233">
                  <c:v>0.77886666666666671</c:v>
                </c:pt>
                <c:pt idx="234">
                  <c:v>0.89926666666666655</c:v>
                </c:pt>
                <c:pt idx="235">
                  <c:v>0.86333333333333329</c:v>
                </c:pt>
                <c:pt idx="236">
                  <c:v>0.66666666666666663</c:v>
                </c:pt>
                <c:pt idx="237">
                  <c:v>0.7881999999999999</c:v>
                </c:pt>
                <c:pt idx="238">
                  <c:v>0.74606666666666666</c:v>
                </c:pt>
                <c:pt idx="239">
                  <c:v>0.75973333333333337</c:v>
                </c:pt>
                <c:pt idx="240">
                  <c:v>0.72473333333333334</c:v>
                </c:pt>
                <c:pt idx="241">
                  <c:v>0.7556666666666666</c:v>
                </c:pt>
                <c:pt idx="242">
                  <c:v>0.77433333333333332</c:v>
                </c:pt>
                <c:pt idx="243">
                  <c:v>0.78993333333333338</c:v>
                </c:pt>
                <c:pt idx="244">
                  <c:v>0.77666666666666662</c:v>
                </c:pt>
                <c:pt idx="245">
                  <c:v>0.76273333333333326</c:v>
                </c:pt>
                <c:pt idx="246">
                  <c:v>0.75339999999999996</c:v>
                </c:pt>
                <c:pt idx="247">
                  <c:v>0.70440000000000003</c:v>
                </c:pt>
                <c:pt idx="248">
                  <c:v>0.74246666666666672</c:v>
                </c:pt>
                <c:pt idx="249">
                  <c:v>0.7466666666666667</c:v>
                </c:pt>
                <c:pt idx="250">
                  <c:v>0.87140000000000006</c:v>
                </c:pt>
                <c:pt idx="251">
                  <c:v>0.98526666666666685</c:v>
                </c:pt>
                <c:pt idx="252">
                  <c:v>1</c:v>
                </c:pt>
                <c:pt idx="253">
                  <c:v>0.88006666666666655</c:v>
                </c:pt>
                <c:pt idx="254">
                  <c:v>0.90660000000000007</c:v>
                </c:pt>
                <c:pt idx="255">
                  <c:v>0.94360000000000011</c:v>
                </c:pt>
                <c:pt idx="256">
                  <c:v>0.8788666666666668</c:v>
                </c:pt>
                <c:pt idx="257">
                  <c:v>0.89</c:v>
                </c:pt>
                <c:pt idx="258">
                  <c:v>0.93</c:v>
                </c:pt>
                <c:pt idx="259">
                  <c:v>0.94073333333333342</c:v>
                </c:pt>
                <c:pt idx="260">
                  <c:v>0.95333333333333337</c:v>
                </c:pt>
                <c:pt idx="261">
                  <c:v>0.90600000000000003</c:v>
                </c:pt>
                <c:pt idx="262">
                  <c:v>0.92926666666666657</c:v>
                </c:pt>
                <c:pt idx="263">
                  <c:v>0.81299999999999994</c:v>
                </c:pt>
                <c:pt idx="264">
                  <c:v>0.73799999999999988</c:v>
                </c:pt>
                <c:pt idx="265">
                  <c:v>0.75406666666666677</c:v>
                </c:pt>
                <c:pt idx="266">
                  <c:v>0.78366666666666673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4-42FB-83EB-91E8F8D96605}"/>
            </c:ext>
          </c:extLst>
        </c:ser>
        <c:ser>
          <c:idx val="1"/>
          <c:order val="1"/>
          <c:tx>
            <c:strRef>
              <c:f>'1-4.1'!$W$1</c:f>
              <c:strCache>
                <c:ptCount val="1"/>
                <c:pt idx="0">
                  <c:v>Оц Распадская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'1-4.1'!$W$2:$W$268</c:f>
              <c:numCache>
                <c:formatCode>General</c:formatCode>
                <c:ptCount val="267"/>
                <c:pt idx="0">
                  <c:v>1.5527950310558949E-3</c:v>
                </c:pt>
                <c:pt idx="1">
                  <c:v>8.3074534161490694E-3</c:v>
                </c:pt>
                <c:pt idx="2">
                  <c:v>3.5248447204968933E-2</c:v>
                </c:pt>
                <c:pt idx="3">
                  <c:v>5.0232919254658372E-2</c:v>
                </c:pt>
                <c:pt idx="4">
                  <c:v>6.4596273291925466E-2</c:v>
                </c:pt>
                <c:pt idx="5">
                  <c:v>6.2888198757763955E-2</c:v>
                </c:pt>
                <c:pt idx="6">
                  <c:v>0.1337732919254658</c:v>
                </c:pt>
                <c:pt idx="7">
                  <c:v>0.16459627329192542</c:v>
                </c:pt>
                <c:pt idx="8">
                  <c:v>0.18307453416149067</c:v>
                </c:pt>
                <c:pt idx="9">
                  <c:v>0.14891304347826084</c:v>
                </c:pt>
                <c:pt idx="10">
                  <c:v>0.14285714285714282</c:v>
                </c:pt>
                <c:pt idx="11">
                  <c:v>0.11149068322981365</c:v>
                </c:pt>
                <c:pt idx="12">
                  <c:v>0.14324534161490679</c:v>
                </c:pt>
                <c:pt idx="13">
                  <c:v>0.12003105590062112</c:v>
                </c:pt>
                <c:pt idx="14">
                  <c:v>0.11793478260869562</c:v>
                </c:pt>
                <c:pt idx="15">
                  <c:v>0.10784161490683229</c:v>
                </c:pt>
                <c:pt idx="16">
                  <c:v>0.10209627329192544</c:v>
                </c:pt>
                <c:pt idx="17">
                  <c:v>0.1014751552795031</c:v>
                </c:pt>
                <c:pt idx="18">
                  <c:v>0.10652173913043476</c:v>
                </c:pt>
                <c:pt idx="19">
                  <c:v>0.11630434782608692</c:v>
                </c:pt>
                <c:pt idx="20">
                  <c:v>0.11164596273291921</c:v>
                </c:pt>
                <c:pt idx="21">
                  <c:v>9.9844720496894399E-2</c:v>
                </c:pt>
                <c:pt idx="22">
                  <c:v>9.8214285714285698E-2</c:v>
                </c:pt>
                <c:pt idx="23">
                  <c:v>0.10155279503105588</c:v>
                </c:pt>
                <c:pt idx="24">
                  <c:v>9.7049689440993778E-2</c:v>
                </c:pt>
                <c:pt idx="25">
                  <c:v>9.2391304347826067E-2</c:v>
                </c:pt>
                <c:pt idx="26">
                  <c:v>7.701863354037268E-2</c:v>
                </c:pt>
                <c:pt idx="27">
                  <c:v>0.10038819875776396</c:v>
                </c:pt>
                <c:pt idx="28">
                  <c:v>8.5636645962732919E-2</c:v>
                </c:pt>
                <c:pt idx="29">
                  <c:v>9.8602484472049653E-2</c:v>
                </c:pt>
                <c:pt idx="30">
                  <c:v>0.11312111801242235</c:v>
                </c:pt>
                <c:pt idx="31">
                  <c:v>0.12259316770186333</c:v>
                </c:pt>
                <c:pt idx="32">
                  <c:v>0.11257763975155279</c:v>
                </c:pt>
                <c:pt idx="33">
                  <c:v>0.11568322981366458</c:v>
                </c:pt>
                <c:pt idx="34">
                  <c:v>0.13486024844720493</c:v>
                </c:pt>
                <c:pt idx="35">
                  <c:v>0.12958074534161487</c:v>
                </c:pt>
                <c:pt idx="36">
                  <c:v>0.11436335403726705</c:v>
                </c:pt>
                <c:pt idx="37">
                  <c:v>0.10869565217391304</c:v>
                </c:pt>
                <c:pt idx="38">
                  <c:v>9.7437888198757733E-2</c:v>
                </c:pt>
                <c:pt idx="39">
                  <c:v>0.1076086956521739</c:v>
                </c:pt>
                <c:pt idx="40">
                  <c:v>0.10714285714285711</c:v>
                </c:pt>
                <c:pt idx="41">
                  <c:v>0.1047360248447205</c:v>
                </c:pt>
                <c:pt idx="42">
                  <c:v>0.10978260869565216</c:v>
                </c:pt>
                <c:pt idx="43">
                  <c:v>0.10458074534161489</c:v>
                </c:pt>
                <c:pt idx="44">
                  <c:v>9.4720496894409895E-2</c:v>
                </c:pt>
                <c:pt idx="45">
                  <c:v>9.6816770186335388E-2</c:v>
                </c:pt>
                <c:pt idx="46">
                  <c:v>7.8649068322981325E-2</c:v>
                </c:pt>
                <c:pt idx="47">
                  <c:v>7.6009316770186325E-2</c:v>
                </c:pt>
                <c:pt idx="48">
                  <c:v>6.7546583850931638E-2</c:v>
                </c:pt>
                <c:pt idx="49">
                  <c:v>5.3105590062111796E-2</c:v>
                </c:pt>
                <c:pt idx="50">
                  <c:v>5.5590062111801238E-2</c:v>
                </c:pt>
                <c:pt idx="51">
                  <c:v>4.9456521739130413E-2</c:v>
                </c:pt>
                <c:pt idx="52">
                  <c:v>4.7127329192546585E-2</c:v>
                </c:pt>
                <c:pt idx="53">
                  <c:v>1.4518633540372649E-2</c:v>
                </c:pt>
                <c:pt idx="54">
                  <c:v>1.9487577639751535E-2</c:v>
                </c:pt>
                <c:pt idx="55">
                  <c:v>1.2111801242236014E-2</c:v>
                </c:pt>
                <c:pt idx="56">
                  <c:v>2.717391304347826E-2</c:v>
                </c:pt>
                <c:pt idx="57">
                  <c:v>1.0093167701863331E-2</c:v>
                </c:pt>
                <c:pt idx="58">
                  <c:v>1.4751552795031044E-2</c:v>
                </c:pt>
                <c:pt idx="59">
                  <c:v>1.0869565217391292E-2</c:v>
                </c:pt>
                <c:pt idx="60">
                  <c:v>1.3121118012422342E-2</c:v>
                </c:pt>
                <c:pt idx="61">
                  <c:v>1.4518633540372649E-2</c:v>
                </c:pt>
                <c:pt idx="62">
                  <c:v>1.2111801242236014E-2</c:v>
                </c:pt>
                <c:pt idx="63">
                  <c:v>1.2422360248447187E-2</c:v>
                </c:pt>
                <c:pt idx="64">
                  <c:v>0</c:v>
                </c:pt>
                <c:pt idx="65">
                  <c:v>3.1832298136645972E-3</c:v>
                </c:pt>
                <c:pt idx="66">
                  <c:v>3.3928571428571405E-2</c:v>
                </c:pt>
                <c:pt idx="67">
                  <c:v>3.5093167701863347E-2</c:v>
                </c:pt>
                <c:pt idx="68">
                  <c:v>4.9145962732919234E-2</c:v>
                </c:pt>
                <c:pt idx="69">
                  <c:v>4.0372670807453409E-2</c:v>
                </c:pt>
                <c:pt idx="70">
                  <c:v>2.1195652173913018E-2</c:v>
                </c:pt>
                <c:pt idx="71">
                  <c:v>2.9425465838509308E-2</c:v>
                </c:pt>
                <c:pt idx="72">
                  <c:v>2.8881987577639739E-2</c:v>
                </c:pt>
                <c:pt idx="73">
                  <c:v>2.0496894409937863E-2</c:v>
                </c:pt>
                <c:pt idx="74">
                  <c:v>1.2111801242236014E-2</c:v>
                </c:pt>
                <c:pt idx="75">
                  <c:v>9.472049689440985E-3</c:v>
                </c:pt>
                <c:pt idx="76">
                  <c:v>2.9114906832298133E-2</c:v>
                </c:pt>
                <c:pt idx="77">
                  <c:v>4.5031055900621092E-2</c:v>
                </c:pt>
                <c:pt idx="78">
                  <c:v>2.8959627329192519E-2</c:v>
                </c:pt>
                <c:pt idx="79">
                  <c:v>3.4937888198757761E-2</c:v>
                </c:pt>
                <c:pt idx="80">
                  <c:v>4.2701863354037264E-2</c:v>
                </c:pt>
                <c:pt idx="81">
                  <c:v>7.4145962732919221E-2</c:v>
                </c:pt>
                <c:pt idx="82">
                  <c:v>8.9518633540372677E-2</c:v>
                </c:pt>
                <c:pt idx="83">
                  <c:v>9.4565217391304343E-2</c:v>
                </c:pt>
                <c:pt idx="84">
                  <c:v>0.1198757763975155</c:v>
                </c:pt>
                <c:pt idx="85">
                  <c:v>0.11956521739130432</c:v>
                </c:pt>
                <c:pt idx="86">
                  <c:v>0.11863354037267081</c:v>
                </c:pt>
                <c:pt idx="87">
                  <c:v>0.17391304347826084</c:v>
                </c:pt>
                <c:pt idx="88">
                  <c:v>0.18082298136645961</c:v>
                </c:pt>
                <c:pt idx="89">
                  <c:v>0.25131987577639747</c:v>
                </c:pt>
                <c:pt idx="90">
                  <c:v>0.23664596273291921</c:v>
                </c:pt>
                <c:pt idx="91">
                  <c:v>0.23905279503105586</c:v>
                </c:pt>
                <c:pt idx="92">
                  <c:v>0.25822981366459624</c:v>
                </c:pt>
                <c:pt idx="93">
                  <c:v>0.30155279503105586</c:v>
                </c:pt>
                <c:pt idx="94">
                  <c:v>0.34860248447204967</c:v>
                </c:pt>
                <c:pt idx="95">
                  <c:v>0.34813664596273286</c:v>
                </c:pt>
                <c:pt idx="96">
                  <c:v>0.38338509316770186</c:v>
                </c:pt>
                <c:pt idx="97">
                  <c:v>0.35559006211180122</c:v>
                </c:pt>
                <c:pt idx="98">
                  <c:v>0.3619565217391304</c:v>
                </c:pt>
                <c:pt idx="99">
                  <c:v>0.35256211180124225</c:v>
                </c:pt>
                <c:pt idx="100">
                  <c:v>0.35015527950310554</c:v>
                </c:pt>
                <c:pt idx="101">
                  <c:v>0.43012422360248442</c:v>
                </c:pt>
                <c:pt idx="102">
                  <c:v>0.42888198757763973</c:v>
                </c:pt>
                <c:pt idx="103">
                  <c:v>0.43563664596273283</c:v>
                </c:pt>
                <c:pt idx="104">
                  <c:v>0.44332298136645959</c:v>
                </c:pt>
                <c:pt idx="105">
                  <c:v>0.52709627329192532</c:v>
                </c:pt>
                <c:pt idx="106">
                  <c:v>0.5</c:v>
                </c:pt>
                <c:pt idx="107">
                  <c:v>0.52158385093167703</c:v>
                </c:pt>
                <c:pt idx="108">
                  <c:v>0.50527950310559011</c:v>
                </c:pt>
                <c:pt idx="109">
                  <c:v>0.4813664596273291</c:v>
                </c:pt>
                <c:pt idx="110">
                  <c:v>0.49736024844720494</c:v>
                </c:pt>
                <c:pt idx="111">
                  <c:v>0.47826086956521735</c:v>
                </c:pt>
                <c:pt idx="112">
                  <c:v>0.45659937888198748</c:v>
                </c:pt>
                <c:pt idx="113">
                  <c:v>0.33315217391304347</c:v>
                </c:pt>
                <c:pt idx="114">
                  <c:v>0.38416149068322974</c:v>
                </c:pt>
                <c:pt idx="115">
                  <c:v>0.39091614906832295</c:v>
                </c:pt>
                <c:pt idx="116">
                  <c:v>0.35698757763975147</c:v>
                </c:pt>
                <c:pt idx="117">
                  <c:v>0.40450310559006208</c:v>
                </c:pt>
                <c:pt idx="118">
                  <c:v>0.3597826086956521</c:v>
                </c:pt>
                <c:pt idx="119">
                  <c:v>0.339751552795031</c:v>
                </c:pt>
                <c:pt idx="120">
                  <c:v>0.38346273291925459</c:v>
                </c:pt>
                <c:pt idx="121">
                  <c:v>0.36568322981366458</c:v>
                </c:pt>
                <c:pt idx="122">
                  <c:v>0.35908385093167694</c:v>
                </c:pt>
                <c:pt idx="123">
                  <c:v>0.33579192546583841</c:v>
                </c:pt>
                <c:pt idx="124">
                  <c:v>0.31909937888198758</c:v>
                </c:pt>
                <c:pt idx="125">
                  <c:v>0.27243788819875769</c:v>
                </c:pt>
                <c:pt idx="126">
                  <c:v>0.2497670807453416</c:v>
                </c:pt>
                <c:pt idx="127">
                  <c:v>0.22507763975155279</c:v>
                </c:pt>
                <c:pt idx="128">
                  <c:v>0.2729037267080745</c:v>
                </c:pt>
                <c:pt idx="129">
                  <c:v>0.28687888198757761</c:v>
                </c:pt>
                <c:pt idx="130">
                  <c:v>0.31459627329192547</c:v>
                </c:pt>
                <c:pt idx="131">
                  <c:v>0.34860248447204967</c:v>
                </c:pt>
                <c:pt idx="132">
                  <c:v>0.36389751552795024</c:v>
                </c:pt>
                <c:pt idx="133">
                  <c:v>0.39114906832298135</c:v>
                </c:pt>
                <c:pt idx="134">
                  <c:v>0.39844720496894409</c:v>
                </c:pt>
                <c:pt idx="135">
                  <c:v>0.42911490683229814</c:v>
                </c:pt>
                <c:pt idx="136">
                  <c:v>0.42818322981366452</c:v>
                </c:pt>
                <c:pt idx="137">
                  <c:v>0.49208074534161489</c:v>
                </c:pt>
                <c:pt idx="138">
                  <c:v>0.48447204968944096</c:v>
                </c:pt>
                <c:pt idx="139">
                  <c:v>0.47748447204968936</c:v>
                </c:pt>
                <c:pt idx="140">
                  <c:v>0.49549689440993783</c:v>
                </c:pt>
                <c:pt idx="141">
                  <c:v>0.46187888198757759</c:v>
                </c:pt>
                <c:pt idx="142">
                  <c:v>0.45326086956521738</c:v>
                </c:pt>
                <c:pt idx="143">
                  <c:v>0.45473602484472048</c:v>
                </c:pt>
                <c:pt idx="144">
                  <c:v>0.48059006211180116</c:v>
                </c:pt>
                <c:pt idx="145">
                  <c:v>0.5059782608695651</c:v>
                </c:pt>
                <c:pt idx="146">
                  <c:v>0.53649068322981353</c:v>
                </c:pt>
                <c:pt idx="147">
                  <c:v>0.51118012422360248</c:v>
                </c:pt>
                <c:pt idx="148">
                  <c:v>0.49728260869565222</c:v>
                </c:pt>
                <c:pt idx="149">
                  <c:v>0.48128881987577637</c:v>
                </c:pt>
                <c:pt idx="150">
                  <c:v>0.50737577639751541</c:v>
                </c:pt>
                <c:pt idx="151">
                  <c:v>0.48454968944099375</c:v>
                </c:pt>
                <c:pt idx="152">
                  <c:v>0.49596273291925463</c:v>
                </c:pt>
                <c:pt idx="153">
                  <c:v>0.5048136645962733</c:v>
                </c:pt>
                <c:pt idx="154">
                  <c:v>0.48291925465838503</c:v>
                </c:pt>
                <c:pt idx="155">
                  <c:v>0.50784161490683222</c:v>
                </c:pt>
                <c:pt idx="156">
                  <c:v>0.5854037267080745</c:v>
                </c:pt>
                <c:pt idx="157">
                  <c:v>0.57771739130434774</c:v>
                </c:pt>
                <c:pt idx="158">
                  <c:v>0.62034161490683226</c:v>
                </c:pt>
                <c:pt idx="159">
                  <c:v>0.60310559006211184</c:v>
                </c:pt>
                <c:pt idx="160">
                  <c:v>0.6059782608695653</c:v>
                </c:pt>
                <c:pt idx="161">
                  <c:v>0.57841614906832295</c:v>
                </c:pt>
                <c:pt idx="162">
                  <c:v>0.65473602484472049</c:v>
                </c:pt>
                <c:pt idx="163">
                  <c:v>0.6872670807453416</c:v>
                </c:pt>
                <c:pt idx="164">
                  <c:v>0.69565217391304335</c:v>
                </c:pt>
                <c:pt idx="165">
                  <c:v>0.70877329192546568</c:v>
                </c:pt>
                <c:pt idx="166">
                  <c:v>0.68975155279503098</c:v>
                </c:pt>
                <c:pt idx="167">
                  <c:v>0.59340062111801239</c:v>
                </c:pt>
                <c:pt idx="168">
                  <c:v>0.55869565217391304</c:v>
                </c:pt>
                <c:pt idx="169">
                  <c:v>0.53625776397515523</c:v>
                </c:pt>
                <c:pt idx="170">
                  <c:v>0.47127329192546574</c:v>
                </c:pt>
                <c:pt idx="171">
                  <c:v>0.51552795031055898</c:v>
                </c:pt>
                <c:pt idx="172">
                  <c:v>0.57368012422360237</c:v>
                </c:pt>
                <c:pt idx="173">
                  <c:v>0.56599378881987572</c:v>
                </c:pt>
                <c:pt idx="174">
                  <c:v>0.58369565217391306</c:v>
                </c:pt>
                <c:pt idx="175">
                  <c:v>0.59378881987577625</c:v>
                </c:pt>
                <c:pt idx="176">
                  <c:v>0.58307453416149058</c:v>
                </c:pt>
                <c:pt idx="177">
                  <c:v>0.57383540372670805</c:v>
                </c:pt>
                <c:pt idx="178">
                  <c:v>0.61987577639751545</c:v>
                </c:pt>
                <c:pt idx="179">
                  <c:v>0.67034161490683231</c:v>
                </c:pt>
                <c:pt idx="180">
                  <c:v>0.62026397515527931</c:v>
                </c:pt>
                <c:pt idx="181">
                  <c:v>0.61187888198757756</c:v>
                </c:pt>
                <c:pt idx="182">
                  <c:v>0.61669254658385098</c:v>
                </c:pt>
                <c:pt idx="183">
                  <c:v>0.63043478260869545</c:v>
                </c:pt>
                <c:pt idx="184">
                  <c:v>0.60644409937888177</c:v>
                </c:pt>
                <c:pt idx="185">
                  <c:v>0.60714285714285698</c:v>
                </c:pt>
                <c:pt idx="186">
                  <c:v>0.60093167701863348</c:v>
                </c:pt>
                <c:pt idx="187">
                  <c:v>0.56902173913043463</c:v>
                </c:pt>
                <c:pt idx="188">
                  <c:v>0.58423913043478259</c:v>
                </c:pt>
                <c:pt idx="189">
                  <c:v>0.59790372670807446</c:v>
                </c:pt>
                <c:pt idx="190">
                  <c:v>0.58796583850931661</c:v>
                </c:pt>
                <c:pt idx="191">
                  <c:v>0.57368012422360237</c:v>
                </c:pt>
                <c:pt idx="192">
                  <c:v>0.61102484472049678</c:v>
                </c:pt>
                <c:pt idx="193">
                  <c:v>0.65473602484472049</c:v>
                </c:pt>
                <c:pt idx="194">
                  <c:v>0.73214285714285721</c:v>
                </c:pt>
                <c:pt idx="195">
                  <c:v>0.7871118012422359</c:v>
                </c:pt>
                <c:pt idx="196">
                  <c:v>0.76583850931677</c:v>
                </c:pt>
                <c:pt idx="197">
                  <c:v>0.74922360248447195</c:v>
                </c:pt>
                <c:pt idx="198">
                  <c:v>0.75364906832298129</c:v>
                </c:pt>
                <c:pt idx="199">
                  <c:v>0.74844720496894412</c:v>
                </c:pt>
                <c:pt idx="200">
                  <c:v>0.74798136645962732</c:v>
                </c:pt>
                <c:pt idx="201">
                  <c:v>0.90139751552795022</c:v>
                </c:pt>
                <c:pt idx="202">
                  <c:v>0.80667701863354035</c:v>
                </c:pt>
                <c:pt idx="203">
                  <c:v>0.78858695652173905</c:v>
                </c:pt>
                <c:pt idx="204">
                  <c:v>0.81055900621118004</c:v>
                </c:pt>
                <c:pt idx="205">
                  <c:v>0.79068322981366457</c:v>
                </c:pt>
                <c:pt idx="206">
                  <c:v>0.79503105590062106</c:v>
                </c:pt>
                <c:pt idx="207">
                  <c:v>0.81832298136645965</c:v>
                </c:pt>
                <c:pt idx="208">
                  <c:v>0.80822981366459612</c:v>
                </c:pt>
                <c:pt idx="209">
                  <c:v>0.81335403726708078</c:v>
                </c:pt>
                <c:pt idx="210">
                  <c:v>0.82608695652173914</c:v>
                </c:pt>
                <c:pt idx="211">
                  <c:v>0.87267080745341608</c:v>
                </c:pt>
                <c:pt idx="212">
                  <c:v>0.88664596273291929</c:v>
                </c:pt>
                <c:pt idx="213">
                  <c:v>0.91537267080745333</c:v>
                </c:pt>
                <c:pt idx="214">
                  <c:v>0.99860248447204969</c:v>
                </c:pt>
                <c:pt idx="215">
                  <c:v>1</c:v>
                </c:pt>
                <c:pt idx="216">
                  <c:v>0.9748447204968943</c:v>
                </c:pt>
                <c:pt idx="217">
                  <c:v>0.93478260869565211</c:v>
                </c:pt>
                <c:pt idx="218">
                  <c:v>0.88043478260869557</c:v>
                </c:pt>
                <c:pt idx="219">
                  <c:v>0.86335403726708082</c:v>
                </c:pt>
                <c:pt idx="220">
                  <c:v>0.83819875776397512</c:v>
                </c:pt>
                <c:pt idx="221">
                  <c:v>0.86009316770186328</c:v>
                </c:pt>
                <c:pt idx="222">
                  <c:v>0.86568322981366452</c:v>
                </c:pt>
                <c:pt idx="223">
                  <c:v>0.89596273291925466</c:v>
                </c:pt>
                <c:pt idx="224">
                  <c:v>0.88819875776397517</c:v>
                </c:pt>
                <c:pt idx="225">
                  <c:v>0.88167701863354031</c:v>
                </c:pt>
                <c:pt idx="226">
                  <c:v>0.87034161490683215</c:v>
                </c:pt>
                <c:pt idx="227">
                  <c:v>0.85978260869565215</c:v>
                </c:pt>
                <c:pt idx="228">
                  <c:v>0.8576086956521739</c:v>
                </c:pt>
                <c:pt idx="229">
                  <c:v>0.87111801242236031</c:v>
                </c:pt>
                <c:pt idx="230">
                  <c:v>0.88260869565217392</c:v>
                </c:pt>
                <c:pt idx="231">
                  <c:v>0.87127329192546576</c:v>
                </c:pt>
                <c:pt idx="232">
                  <c:v>0.89596273291925466</c:v>
                </c:pt>
                <c:pt idx="233">
                  <c:v>0.89984472049689435</c:v>
                </c:pt>
                <c:pt idx="234">
                  <c:v>0.89984472049689435</c:v>
                </c:pt>
                <c:pt idx="235">
                  <c:v>0.8846273291925465</c:v>
                </c:pt>
                <c:pt idx="236">
                  <c:v>0.89627329192546579</c:v>
                </c:pt>
                <c:pt idx="237">
                  <c:v>0.8832298136645963</c:v>
                </c:pt>
                <c:pt idx="238">
                  <c:v>0.83198757763975151</c:v>
                </c:pt>
                <c:pt idx="239">
                  <c:v>0.80667701863354035</c:v>
                </c:pt>
                <c:pt idx="240">
                  <c:v>0.80962732919254654</c:v>
                </c:pt>
                <c:pt idx="241">
                  <c:v>0.82965838509316769</c:v>
                </c:pt>
                <c:pt idx="242">
                  <c:v>0.79316770186335395</c:v>
                </c:pt>
                <c:pt idx="243">
                  <c:v>0.80729813664596262</c:v>
                </c:pt>
                <c:pt idx="244">
                  <c:v>0.80776397515527942</c:v>
                </c:pt>
                <c:pt idx="245">
                  <c:v>0.77934782608695641</c:v>
                </c:pt>
                <c:pt idx="246">
                  <c:v>0.7600931677018633</c:v>
                </c:pt>
                <c:pt idx="247">
                  <c:v>0.70978260869565202</c:v>
                </c:pt>
                <c:pt idx="248">
                  <c:v>0.72872670807453399</c:v>
                </c:pt>
                <c:pt idx="249">
                  <c:v>0.7065217391304347</c:v>
                </c:pt>
                <c:pt idx="250">
                  <c:v>0.69813664596273273</c:v>
                </c:pt>
                <c:pt idx="251">
                  <c:v>0.64270186335403723</c:v>
                </c:pt>
                <c:pt idx="252">
                  <c:v>0.65046583850931672</c:v>
                </c:pt>
                <c:pt idx="253">
                  <c:v>0.60714285714285698</c:v>
                </c:pt>
                <c:pt idx="254">
                  <c:v>0.62515527950310557</c:v>
                </c:pt>
                <c:pt idx="255">
                  <c:v>0.6124223602484471</c:v>
                </c:pt>
                <c:pt idx="256">
                  <c:v>0.60822981366459627</c:v>
                </c:pt>
                <c:pt idx="257">
                  <c:v>0.60869565217391308</c:v>
                </c:pt>
                <c:pt idx="258">
                  <c:v>0.64363354037267084</c:v>
                </c:pt>
                <c:pt idx="259">
                  <c:v>0.65093167701863353</c:v>
                </c:pt>
                <c:pt idx="260">
                  <c:v>0.6529503105590061</c:v>
                </c:pt>
                <c:pt idx="261">
                  <c:v>0.69968944099378882</c:v>
                </c:pt>
                <c:pt idx="262">
                  <c:v>0.70419254658385078</c:v>
                </c:pt>
                <c:pt idx="263">
                  <c:v>0.64829192546583847</c:v>
                </c:pt>
                <c:pt idx="264">
                  <c:v>0.62826086956521721</c:v>
                </c:pt>
                <c:pt idx="265">
                  <c:v>0.6577639751552794</c:v>
                </c:pt>
                <c:pt idx="266">
                  <c:v>0.67282608695652169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24-42FB-83EB-91E8F8D96605}"/>
            </c:ext>
          </c:extLst>
        </c:ser>
        <c:ser>
          <c:idx val="2"/>
          <c:order val="2"/>
          <c:tx>
            <c:strRef>
              <c:f>'1-4.1'!$X$1</c:f>
              <c:strCache>
                <c:ptCount val="1"/>
                <c:pt idx="0">
                  <c:v>Оц НЛМК ао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'1-4.1'!$X$2:$X$268</c:f>
              <c:numCache>
                <c:formatCode>General</c:formatCode>
                <c:ptCount val="267"/>
                <c:pt idx="0">
                  <c:v>8.2736674622116202E-2</c:v>
                </c:pt>
                <c:pt idx="1">
                  <c:v>0.1447891805887033</c:v>
                </c:pt>
                <c:pt idx="2">
                  <c:v>0.17505966587112171</c:v>
                </c:pt>
                <c:pt idx="3">
                  <c:v>0.27442322991249013</c:v>
                </c:pt>
                <c:pt idx="4">
                  <c:v>0.26686555290373909</c:v>
                </c:pt>
                <c:pt idx="5">
                  <c:v>0.25218774860779636</c:v>
                </c:pt>
                <c:pt idx="6">
                  <c:v>0.22593476531424031</c:v>
                </c:pt>
                <c:pt idx="7">
                  <c:v>0.18774860779634048</c:v>
                </c:pt>
                <c:pt idx="8">
                  <c:v>0.19172633253778837</c:v>
                </c:pt>
                <c:pt idx="9">
                  <c:v>0.1614956245027844</c:v>
                </c:pt>
                <c:pt idx="10">
                  <c:v>0.16320604614160703</c:v>
                </c:pt>
                <c:pt idx="11">
                  <c:v>0.12418456642800318</c:v>
                </c:pt>
                <c:pt idx="12">
                  <c:v>0.16173428798727127</c:v>
                </c:pt>
                <c:pt idx="13">
                  <c:v>9.8408910103420885E-2</c:v>
                </c:pt>
                <c:pt idx="14">
                  <c:v>8.3532219570405741E-2</c:v>
                </c:pt>
                <c:pt idx="15">
                  <c:v>7.9872712808273724E-2</c:v>
                </c:pt>
                <c:pt idx="16">
                  <c:v>8.5759745425616568E-2</c:v>
                </c:pt>
                <c:pt idx="17">
                  <c:v>9.1487669053301524E-2</c:v>
                </c:pt>
                <c:pt idx="18">
                  <c:v>0.11614956245027841</c:v>
                </c:pt>
                <c:pt idx="19">
                  <c:v>0.12863961813842484</c:v>
                </c:pt>
                <c:pt idx="20">
                  <c:v>0.12330946698488465</c:v>
                </c:pt>
                <c:pt idx="21">
                  <c:v>0.14081145584725541</c:v>
                </c:pt>
                <c:pt idx="22">
                  <c:v>0.12171837708830548</c:v>
                </c:pt>
                <c:pt idx="23">
                  <c:v>0.12688941925218777</c:v>
                </c:pt>
                <c:pt idx="24">
                  <c:v>0.13285600636435962</c:v>
                </c:pt>
                <c:pt idx="25">
                  <c:v>0.13524264120922833</c:v>
                </c:pt>
                <c:pt idx="26">
                  <c:v>0.15075576770087515</c:v>
                </c:pt>
                <c:pt idx="27">
                  <c:v>0.15178997613365156</c:v>
                </c:pt>
                <c:pt idx="28">
                  <c:v>0.16229116945107405</c:v>
                </c:pt>
                <c:pt idx="29">
                  <c:v>0.17279236276849644</c:v>
                </c:pt>
                <c:pt idx="30">
                  <c:v>0.17852028639618139</c:v>
                </c:pt>
                <c:pt idx="31">
                  <c:v>0.2157517899761337</c:v>
                </c:pt>
                <c:pt idx="32">
                  <c:v>0.20819411296738269</c:v>
                </c:pt>
                <c:pt idx="33">
                  <c:v>0.16801909307875901</c:v>
                </c:pt>
                <c:pt idx="34">
                  <c:v>0.15751789976133651</c:v>
                </c:pt>
                <c:pt idx="35">
                  <c:v>0.17859984089101039</c:v>
                </c:pt>
                <c:pt idx="36">
                  <c:v>0.19737470167064441</c:v>
                </c:pt>
                <c:pt idx="37">
                  <c:v>0.13237867939538586</c:v>
                </c:pt>
                <c:pt idx="38">
                  <c:v>9.8647573587907766E-2</c:v>
                </c:pt>
                <c:pt idx="39">
                  <c:v>0.12092283214001595</c:v>
                </c:pt>
                <c:pt idx="40">
                  <c:v>0.12171837708830548</c:v>
                </c:pt>
                <c:pt idx="41">
                  <c:v>0.12346857597454254</c:v>
                </c:pt>
                <c:pt idx="42">
                  <c:v>0.16467780429594275</c:v>
                </c:pt>
                <c:pt idx="43">
                  <c:v>0.14112967382657118</c:v>
                </c:pt>
                <c:pt idx="44">
                  <c:v>0.10803500397772474</c:v>
                </c:pt>
                <c:pt idx="45">
                  <c:v>0.1149562450278441</c:v>
                </c:pt>
                <c:pt idx="46">
                  <c:v>0.10644391408114556</c:v>
                </c:pt>
                <c:pt idx="47">
                  <c:v>8.170246618933967E-2</c:v>
                </c:pt>
                <c:pt idx="48">
                  <c:v>5.8790771678599849E-2</c:v>
                </c:pt>
                <c:pt idx="49">
                  <c:v>1.5513126491646802E-2</c:v>
                </c:pt>
                <c:pt idx="50">
                  <c:v>3.4447096260938732E-2</c:v>
                </c:pt>
                <c:pt idx="51">
                  <c:v>4.0572792362768513E-2</c:v>
                </c:pt>
                <c:pt idx="52">
                  <c:v>2.5855210819411299E-2</c:v>
                </c:pt>
                <c:pt idx="53">
                  <c:v>0</c:v>
                </c:pt>
                <c:pt idx="54">
                  <c:v>3.5799522673031027E-2</c:v>
                </c:pt>
                <c:pt idx="55">
                  <c:v>6.3643595863166272E-2</c:v>
                </c:pt>
                <c:pt idx="56">
                  <c:v>0.10739856801909309</c:v>
                </c:pt>
                <c:pt idx="57">
                  <c:v>0.12299124900556878</c:v>
                </c:pt>
                <c:pt idx="58">
                  <c:v>0.12076372315035806</c:v>
                </c:pt>
                <c:pt idx="59">
                  <c:v>0.12330946698488465</c:v>
                </c:pt>
                <c:pt idx="60">
                  <c:v>0.14383452665075577</c:v>
                </c:pt>
                <c:pt idx="61">
                  <c:v>0.16396181384248212</c:v>
                </c:pt>
                <c:pt idx="62">
                  <c:v>0.1848050914876691</c:v>
                </c:pt>
                <c:pt idx="63">
                  <c:v>0.19562450278440735</c:v>
                </c:pt>
                <c:pt idx="64">
                  <c:v>0.22895783611774068</c:v>
                </c:pt>
                <c:pt idx="65">
                  <c:v>0.25926809864757366</c:v>
                </c:pt>
                <c:pt idx="66">
                  <c:v>0.24439140811455848</c:v>
                </c:pt>
                <c:pt idx="67">
                  <c:v>0.27454256165473356</c:v>
                </c:pt>
                <c:pt idx="68">
                  <c:v>0.25258552108194116</c:v>
                </c:pt>
                <c:pt idx="69">
                  <c:v>0.23548130469371517</c:v>
                </c:pt>
                <c:pt idx="70">
                  <c:v>0.20803500397772481</c:v>
                </c:pt>
                <c:pt idx="71">
                  <c:v>0.21861575178997619</c:v>
                </c:pt>
                <c:pt idx="72">
                  <c:v>0.22195704057279242</c:v>
                </c:pt>
                <c:pt idx="73">
                  <c:v>0.18257756563245828</c:v>
                </c:pt>
                <c:pt idx="74">
                  <c:v>0.16070007955449486</c:v>
                </c:pt>
                <c:pt idx="75">
                  <c:v>0.17820206841686562</c:v>
                </c:pt>
                <c:pt idx="76">
                  <c:v>0.1874303898170247</c:v>
                </c:pt>
                <c:pt idx="77">
                  <c:v>0.20843277645186958</c:v>
                </c:pt>
                <c:pt idx="78">
                  <c:v>0.21495624502784405</c:v>
                </c:pt>
                <c:pt idx="79">
                  <c:v>0.26165473349244234</c:v>
                </c:pt>
                <c:pt idx="80">
                  <c:v>0.2612569610182976</c:v>
                </c:pt>
                <c:pt idx="81">
                  <c:v>0.30063643595863176</c:v>
                </c:pt>
                <c:pt idx="82">
                  <c:v>0.28257756563245823</c:v>
                </c:pt>
                <c:pt idx="83">
                  <c:v>0.2742243436754177</c:v>
                </c:pt>
                <c:pt idx="84">
                  <c:v>0.28003182179793162</c:v>
                </c:pt>
                <c:pt idx="85">
                  <c:v>0.27048528241845665</c:v>
                </c:pt>
                <c:pt idx="86">
                  <c:v>0.27104216388225932</c:v>
                </c:pt>
                <c:pt idx="87">
                  <c:v>0.27263325377883851</c:v>
                </c:pt>
                <c:pt idx="88">
                  <c:v>0.20079554494828955</c:v>
                </c:pt>
                <c:pt idx="89">
                  <c:v>0.23747016706443913</c:v>
                </c:pt>
                <c:pt idx="90">
                  <c:v>0.20238663484486874</c:v>
                </c:pt>
                <c:pt idx="91">
                  <c:v>0.2299124900556882</c:v>
                </c:pt>
                <c:pt idx="92">
                  <c:v>0.23500397772474152</c:v>
                </c:pt>
                <c:pt idx="93">
                  <c:v>0.24033412887828159</c:v>
                </c:pt>
                <c:pt idx="94">
                  <c:v>0.30469371519490851</c:v>
                </c:pt>
                <c:pt idx="95">
                  <c:v>0.3357199681782021</c:v>
                </c:pt>
                <c:pt idx="96">
                  <c:v>0.47613365155131265</c:v>
                </c:pt>
                <c:pt idx="97">
                  <c:v>0.46141607000795548</c:v>
                </c:pt>
                <c:pt idx="98">
                  <c:v>0.49236276849642008</c:v>
                </c:pt>
                <c:pt idx="99">
                  <c:v>0.45743834526650762</c:v>
                </c:pt>
                <c:pt idx="100">
                  <c:v>0.44152744630071605</c:v>
                </c:pt>
                <c:pt idx="101">
                  <c:v>0.45887032617342888</c:v>
                </c:pt>
                <c:pt idx="102">
                  <c:v>0.42943516308671448</c:v>
                </c:pt>
                <c:pt idx="103">
                  <c:v>0.45727923627684969</c:v>
                </c:pt>
                <c:pt idx="104">
                  <c:v>0.43468575974542567</c:v>
                </c:pt>
                <c:pt idx="105">
                  <c:v>0.44502784407319018</c:v>
                </c:pt>
                <c:pt idx="106">
                  <c:v>0.41766109785202865</c:v>
                </c:pt>
                <c:pt idx="107">
                  <c:v>0.47175815433571999</c:v>
                </c:pt>
                <c:pt idx="108">
                  <c:v>0.49077167859984094</c:v>
                </c:pt>
                <c:pt idx="109">
                  <c:v>0.5074781225139221</c:v>
                </c:pt>
                <c:pt idx="110">
                  <c:v>0.52100238663484488</c:v>
                </c:pt>
                <c:pt idx="111">
                  <c:v>0.46833731105807486</c:v>
                </c:pt>
                <c:pt idx="112">
                  <c:v>0.42959427207637235</c:v>
                </c:pt>
                <c:pt idx="113">
                  <c:v>0.402068416865553</c:v>
                </c:pt>
                <c:pt idx="114">
                  <c:v>0.45075576770087511</c:v>
                </c:pt>
                <c:pt idx="115">
                  <c:v>0.43341288782816234</c:v>
                </c:pt>
                <c:pt idx="116">
                  <c:v>0.44240254574383459</c:v>
                </c:pt>
                <c:pt idx="117">
                  <c:v>0.42442322991249004</c:v>
                </c:pt>
                <c:pt idx="118">
                  <c:v>0.37159904534606203</c:v>
                </c:pt>
                <c:pt idx="119">
                  <c:v>0.34884645982498008</c:v>
                </c:pt>
                <c:pt idx="120">
                  <c:v>0.39976133651551315</c:v>
                </c:pt>
                <c:pt idx="121">
                  <c:v>0.39371519490851231</c:v>
                </c:pt>
                <c:pt idx="122">
                  <c:v>0.36833731105807477</c:v>
                </c:pt>
                <c:pt idx="123">
                  <c:v>0.40970564836913287</c:v>
                </c:pt>
                <c:pt idx="124">
                  <c:v>0.40572792362768501</c:v>
                </c:pt>
                <c:pt idx="125">
                  <c:v>0.40652346857597454</c:v>
                </c:pt>
                <c:pt idx="126">
                  <c:v>0.41121718377088307</c:v>
                </c:pt>
                <c:pt idx="127">
                  <c:v>0.36157517899761343</c:v>
                </c:pt>
                <c:pt idx="128">
                  <c:v>0.3937947494033413</c:v>
                </c:pt>
                <c:pt idx="129">
                  <c:v>0.46260938743038993</c:v>
                </c:pt>
                <c:pt idx="130">
                  <c:v>0.50135242641209232</c:v>
                </c:pt>
                <c:pt idx="131">
                  <c:v>0.5305489260143198</c:v>
                </c:pt>
                <c:pt idx="132">
                  <c:v>0.52919649960222759</c:v>
                </c:pt>
                <c:pt idx="133">
                  <c:v>0.52561654733492447</c:v>
                </c:pt>
                <c:pt idx="134">
                  <c:v>0.56682577565632464</c:v>
                </c:pt>
                <c:pt idx="135">
                  <c:v>0.60302307080350059</c:v>
                </c:pt>
                <c:pt idx="136">
                  <c:v>0.55680190930787588</c:v>
                </c:pt>
                <c:pt idx="137">
                  <c:v>0.55799522673031032</c:v>
                </c:pt>
                <c:pt idx="138">
                  <c:v>0.63110580747812262</c:v>
                </c:pt>
                <c:pt idx="139">
                  <c:v>0.58790771678599851</c:v>
                </c:pt>
                <c:pt idx="140">
                  <c:v>0.58337311058074792</c:v>
                </c:pt>
                <c:pt idx="141">
                  <c:v>0.56603023070803515</c:v>
                </c:pt>
                <c:pt idx="142">
                  <c:v>0.59498806682577565</c:v>
                </c:pt>
                <c:pt idx="143">
                  <c:v>0.6401750198886238</c:v>
                </c:pt>
                <c:pt idx="144">
                  <c:v>0.6006364359586317</c:v>
                </c:pt>
                <c:pt idx="145">
                  <c:v>0.5827366746221162</c:v>
                </c:pt>
                <c:pt idx="146">
                  <c:v>0.61853619729514719</c:v>
                </c:pt>
                <c:pt idx="147">
                  <c:v>0.58838504375497225</c:v>
                </c:pt>
                <c:pt idx="148">
                  <c:v>0.58337311058074792</c:v>
                </c:pt>
                <c:pt idx="149">
                  <c:v>0.59570405727923625</c:v>
                </c:pt>
                <c:pt idx="150">
                  <c:v>0.59403341288782807</c:v>
                </c:pt>
                <c:pt idx="151">
                  <c:v>0.57852028639618147</c:v>
                </c:pt>
                <c:pt idx="152">
                  <c:v>0.64725536992840116</c:v>
                </c:pt>
                <c:pt idx="153">
                  <c:v>0.67183770883054894</c:v>
                </c:pt>
                <c:pt idx="154">
                  <c:v>0.70803500397772479</c:v>
                </c:pt>
                <c:pt idx="155">
                  <c:v>0.71376292760540971</c:v>
                </c:pt>
                <c:pt idx="156">
                  <c:v>0.70771678599840904</c:v>
                </c:pt>
                <c:pt idx="157">
                  <c:v>0.76443914081145592</c:v>
                </c:pt>
                <c:pt idx="158">
                  <c:v>0.77525855210819405</c:v>
                </c:pt>
                <c:pt idx="159">
                  <c:v>0.76714399363564056</c:v>
                </c:pt>
                <c:pt idx="160">
                  <c:v>0.70517104216388227</c:v>
                </c:pt>
                <c:pt idx="161">
                  <c:v>0.64001591089896581</c:v>
                </c:pt>
                <c:pt idx="162">
                  <c:v>0.72983293556085937</c:v>
                </c:pt>
                <c:pt idx="163">
                  <c:v>0.72442322991249009</c:v>
                </c:pt>
                <c:pt idx="164">
                  <c:v>0.69172633253778837</c:v>
                </c:pt>
                <c:pt idx="165">
                  <c:v>0.70047732696897391</c:v>
                </c:pt>
                <c:pt idx="166">
                  <c:v>0.75974542561654745</c:v>
                </c:pt>
                <c:pt idx="167">
                  <c:v>0.7242641209228321</c:v>
                </c:pt>
                <c:pt idx="168">
                  <c:v>0.68416865552903749</c:v>
                </c:pt>
                <c:pt idx="169">
                  <c:v>0.73922036595067619</c:v>
                </c:pt>
                <c:pt idx="170">
                  <c:v>0.71288782816229135</c:v>
                </c:pt>
                <c:pt idx="171">
                  <c:v>0.75027844073190142</c:v>
                </c:pt>
                <c:pt idx="172">
                  <c:v>0.84287987271280829</c:v>
                </c:pt>
                <c:pt idx="173">
                  <c:v>0.7661097852028641</c:v>
                </c:pt>
                <c:pt idx="174">
                  <c:v>0.79856801909307884</c:v>
                </c:pt>
                <c:pt idx="175">
                  <c:v>0.8353221957040573</c:v>
                </c:pt>
                <c:pt idx="176">
                  <c:v>0.83810660302307083</c:v>
                </c:pt>
                <c:pt idx="177">
                  <c:v>0.83134447096260944</c:v>
                </c:pt>
                <c:pt idx="178">
                  <c:v>0.90509148766905345</c:v>
                </c:pt>
                <c:pt idx="179">
                  <c:v>0.88361177406523472</c:v>
                </c:pt>
                <c:pt idx="180">
                  <c:v>0.7974542561654735</c:v>
                </c:pt>
                <c:pt idx="181">
                  <c:v>0.75051710421638829</c:v>
                </c:pt>
                <c:pt idx="182">
                  <c:v>0.7698488464598251</c:v>
                </c:pt>
                <c:pt idx="183">
                  <c:v>0.7996817820206843</c:v>
                </c:pt>
                <c:pt idx="184">
                  <c:v>0.81113762927605426</c:v>
                </c:pt>
                <c:pt idx="185">
                  <c:v>0.84439140811455848</c:v>
                </c:pt>
                <c:pt idx="186">
                  <c:v>0.84025457438345275</c:v>
                </c:pt>
                <c:pt idx="187">
                  <c:v>0.75178997613365162</c:v>
                </c:pt>
                <c:pt idx="188">
                  <c:v>0.77692919649960224</c:v>
                </c:pt>
                <c:pt idx="189">
                  <c:v>0.81145584725537001</c:v>
                </c:pt>
                <c:pt idx="190">
                  <c:v>0.86046141607000803</c:v>
                </c:pt>
                <c:pt idx="191">
                  <c:v>0.86268894192521883</c:v>
                </c:pt>
                <c:pt idx="192">
                  <c:v>0.89657915672235478</c:v>
                </c:pt>
                <c:pt idx="193">
                  <c:v>0.95719968178202075</c:v>
                </c:pt>
                <c:pt idx="194">
                  <c:v>0.95783611774065247</c:v>
                </c:pt>
                <c:pt idx="195">
                  <c:v>0.95942720763723155</c:v>
                </c:pt>
                <c:pt idx="196">
                  <c:v>0.88114558472553695</c:v>
                </c:pt>
                <c:pt idx="197">
                  <c:v>0.81861575178997625</c:v>
                </c:pt>
                <c:pt idx="198">
                  <c:v>0.80525059665871124</c:v>
                </c:pt>
                <c:pt idx="199">
                  <c:v>0.79904534606205257</c:v>
                </c:pt>
                <c:pt idx="200">
                  <c:v>0.82927605409705663</c:v>
                </c:pt>
                <c:pt idx="201">
                  <c:v>0.84932378679395382</c:v>
                </c:pt>
                <c:pt idx="202">
                  <c:v>0.8540970564836915</c:v>
                </c:pt>
                <c:pt idx="203">
                  <c:v>0.80238663484486894</c:v>
                </c:pt>
                <c:pt idx="204">
                  <c:v>0.80238663484486894</c:v>
                </c:pt>
                <c:pt idx="205">
                  <c:v>0.74892601431980899</c:v>
                </c:pt>
                <c:pt idx="206">
                  <c:v>0.7511535401750199</c:v>
                </c:pt>
                <c:pt idx="207">
                  <c:v>0.79490851233094673</c:v>
                </c:pt>
                <c:pt idx="208">
                  <c:v>0.7810660302307082</c:v>
                </c:pt>
                <c:pt idx="209">
                  <c:v>0.77167859984089104</c:v>
                </c:pt>
                <c:pt idx="210">
                  <c:v>0.75290373906125696</c:v>
                </c:pt>
                <c:pt idx="211">
                  <c:v>0.72649164677804301</c:v>
                </c:pt>
                <c:pt idx="212">
                  <c:v>0.79315831344470966</c:v>
                </c:pt>
                <c:pt idx="213">
                  <c:v>0.79427207637231512</c:v>
                </c:pt>
                <c:pt idx="214">
                  <c:v>0.79347653142402563</c:v>
                </c:pt>
                <c:pt idx="215">
                  <c:v>0.80350039777247417</c:v>
                </c:pt>
                <c:pt idx="216">
                  <c:v>0.7974542561654735</c:v>
                </c:pt>
                <c:pt idx="217">
                  <c:v>0.8591885441527447</c:v>
                </c:pt>
                <c:pt idx="218">
                  <c:v>0.87669053301511535</c:v>
                </c:pt>
                <c:pt idx="219">
                  <c:v>0.86873508353221951</c:v>
                </c:pt>
                <c:pt idx="220">
                  <c:v>0.89896579156722367</c:v>
                </c:pt>
                <c:pt idx="221">
                  <c:v>0.92665075576770084</c:v>
                </c:pt>
                <c:pt idx="222">
                  <c:v>0.91360381861575191</c:v>
                </c:pt>
                <c:pt idx="223">
                  <c:v>0.92919649960222772</c:v>
                </c:pt>
                <c:pt idx="224">
                  <c:v>0.92999204455051721</c:v>
                </c:pt>
                <c:pt idx="225">
                  <c:v>0.89101034208432783</c:v>
                </c:pt>
                <c:pt idx="226">
                  <c:v>0.83595863166268913</c:v>
                </c:pt>
                <c:pt idx="227">
                  <c:v>0.78695306284805089</c:v>
                </c:pt>
                <c:pt idx="228">
                  <c:v>0.847255369928401</c:v>
                </c:pt>
                <c:pt idx="229">
                  <c:v>0.91344470962609392</c:v>
                </c:pt>
                <c:pt idx="230">
                  <c:v>0.91503579952267322</c:v>
                </c:pt>
                <c:pt idx="231">
                  <c:v>1</c:v>
                </c:pt>
                <c:pt idx="232">
                  <c:v>0.90851233094669848</c:v>
                </c:pt>
                <c:pt idx="233">
                  <c:v>0.81304693715194909</c:v>
                </c:pt>
                <c:pt idx="234">
                  <c:v>0.79013524264120927</c:v>
                </c:pt>
                <c:pt idx="235">
                  <c:v>0.7511535401750199</c:v>
                </c:pt>
                <c:pt idx="236">
                  <c:v>0.77995226730310263</c:v>
                </c:pt>
                <c:pt idx="237">
                  <c:v>0.75019888623707254</c:v>
                </c:pt>
                <c:pt idx="238">
                  <c:v>0.71376292760540971</c:v>
                </c:pt>
                <c:pt idx="239">
                  <c:v>0.67589498806682591</c:v>
                </c:pt>
                <c:pt idx="240">
                  <c:v>0.64280031821797945</c:v>
                </c:pt>
                <c:pt idx="241">
                  <c:v>0.67541766109785217</c:v>
                </c:pt>
                <c:pt idx="242">
                  <c:v>0.726650755767701</c:v>
                </c:pt>
                <c:pt idx="243">
                  <c:v>0.70930787589498812</c:v>
                </c:pt>
                <c:pt idx="244">
                  <c:v>0.7236276849642006</c:v>
                </c:pt>
                <c:pt idx="245">
                  <c:v>0.6937151949085123</c:v>
                </c:pt>
                <c:pt idx="246">
                  <c:v>0.67207637231503581</c:v>
                </c:pt>
                <c:pt idx="247">
                  <c:v>0.59172633253778839</c:v>
                </c:pt>
                <c:pt idx="248">
                  <c:v>0.57708830548926016</c:v>
                </c:pt>
                <c:pt idx="249">
                  <c:v>0.56722354813046949</c:v>
                </c:pt>
                <c:pt idx="250">
                  <c:v>0.52442322991249013</c:v>
                </c:pt>
                <c:pt idx="251">
                  <c:v>0.54606205250596662</c:v>
                </c:pt>
                <c:pt idx="252">
                  <c:v>0.58504375497215588</c:v>
                </c:pt>
                <c:pt idx="253">
                  <c:v>0.55003977724741449</c:v>
                </c:pt>
                <c:pt idx="254">
                  <c:v>0.55942720763723153</c:v>
                </c:pt>
                <c:pt idx="255">
                  <c:v>0.57215592680986471</c:v>
                </c:pt>
                <c:pt idx="256">
                  <c:v>0.6006364359586317</c:v>
                </c:pt>
                <c:pt idx="257">
                  <c:v>0.63961813842482107</c:v>
                </c:pt>
                <c:pt idx="258">
                  <c:v>0.67589498806682591</c:v>
                </c:pt>
                <c:pt idx="259">
                  <c:v>0.68353221957040566</c:v>
                </c:pt>
                <c:pt idx="260">
                  <c:v>0.69212410501193322</c:v>
                </c:pt>
                <c:pt idx="261">
                  <c:v>0.68512330946698496</c:v>
                </c:pt>
                <c:pt idx="262">
                  <c:v>0.73747016706443913</c:v>
                </c:pt>
                <c:pt idx="263">
                  <c:v>0.69610182975338109</c:v>
                </c:pt>
                <c:pt idx="264">
                  <c:v>0.64041368337311066</c:v>
                </c:pt>
                <c:pt idx="265">
                  <c:v>0.65616547334924424</c:v>
                </c:pt>
                <c:pt idx="266">
                  <c:v>0.64948289578361174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4-42FB-83EB-91E8F8D9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075568"/>
        <c:axId val="1368097616"/>
      </c:lineChart>
      <c:catAx>
        <c:axId val="1368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097616"/>
        <c:crosses val="autoZero"/>
        <c:auto val="1"/>
        <c:lblAlgn val="ctr"/>
        <c:lblOffset val="100"/>
        <c:noMultiLvlLbl val="0"/>
      </c:catAx>
      <c:valAx>
        <c:axId val="13680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'1-4.1'!$R$1</c:f>
              <c:strCache>
                <c:ptCount val="1"/>
                <c:pt idx="0">
                  <c:v>ЛО Распадская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'1-4.1'!$Q$2:$Q$268</c:f>
              <c:numCache>
                <c:formatCode>General</c:formatCode>
                <c:ptCount val="267"/>
                <c:pt idx="0">
                  <c:v>18.475488859114019</c:v>
                </c:pt>
                <c:pt idx="1">
                  <c:v>18.900684084020178</c:v>
                </c:pt>
                <c:pt idx="2">
                  <c:v>19.1588524360746</c:v>
                </c:pt>
                <c:pt idx="3">
                  <c:v>18.984005986204327</c:v>
                </c:pt>
                <c:pt idx="4">
                  <c:v>19.25557255224113</c:v>
                </c:pt>
                <c:pt idx="5">
                  <c:v>19.539366734283789</c:v>
                </c:pt>
                <c:pt idx="6">
                  <c:v>19.242837088507212</c:v>
                </c:pt>
                <c:pt idx="7">
                  <c:v>18.861775574033778</c:v>
                </c:pt>
                <c:pt idx="8">
                  <c:v>18.996559119116881</c:v>
                </c:pt>
                <c:pt idx="9">
                  <c:v>18.698576157905929</c:v>
                </c:pt>
                <c:pt idx="10">
                  <c:v>19.043847047251212</c:v>
                </c:pt>
                <c:pt idx="11">
                  <c:v>18.893001312021177</c:v>
                </c:pt>
                <c:pt idx="12">
                  <c:v>18.902214643408325</c:v>
                </c:pt>
                <c:pt idx="13">
                  <c:v>19.189566505785802</c:v>
                </c:pt>
                <c:pt idx="14">
                  <c:v>19.18001104567859</c:v>
                </c:pt>
                <c:pt idx="15">
                  <c:v>19.023692089665698</c:v>
                </c:pt>
                <c:pt idx="16">
                  <c:v>18.505001120111551</c:v>
                </c:pt>
                <c:pt idx="17">
                  <c:v>18.559923769104572</c:v>
                </c:pt>
                <c:pt idx="18">
                  <c:v>18.410842102861665</c:v>
                </c:pt>
                <c:pt idx="19">
                  <c:v>18.503562003737652</c:v>
                </c:pt>
                <c:pt idx="20">
                  <c:v>18.822732700546894</c:v>
                </c:pt>
                <c:pt idx="21">
                  <c:v>18.910628289532124</c:v>
                </c:pt>
                <c:pt idx="22">
                  <c:v>18.364456470138322</c:v>
                </c:pt>
                <c:pt idx="23">
                  <c:v>18.693245422241866</c:v>
                </c:pt>
                <c:pt idx="24">
                  <c:v>18.439529583203971</c:v>
                </c:pt>
                <c:pt idx="25">
                  <c:v>18.268944530287683</c:v>
                </c:pt>
                <c:pt idx="26">
                  <c:v>18.596042890128622</c:v>
                </c:pt>
                <c:pt idx="27">
                  <c:v>18.571413417617602</c:v>
                </c:pt>
                <c:pt idx="28">
                  <c:v>18.616049399317617</c:v>
                </c:pt>
                <c:pt idx="29">
                  <c:v>18.778325467502803</c:v>
                </c:pt>
                <c:pt idx="30">
                  <c:v>18.724128630251162</c:v>
                </c:pt>
                <c:pt idx="31">
                  <c:v>18.834273532796661</c:v>
                </c:pt>
                <c:pt idx="32">
                  <c:v>18.737127444149291</c:v>
                </c:pt>
                <c:pt idx="33">
                  <c:v>19.121218695356017</c:v>
                </c:pt>
                <c:pt idx="34">
                  <c:v>18.838787343967763</c:v>
                </c:pt>
                <c:pt idx="35">
                  <c:v>18.529934799935024</c:v>
                </c:pt>
                <c:pt idx="36">
                  <c:v>18.690148106200038</c:v>
                </c:pt>
                <c:pt idx="37">
                  <c:v>18.985964325272846</c:v>
                </c:pt>
                <c:pt idx="38">
                  <c:v>18.925992876319921</c:v>
                </c:pt>
                <c:pt idx="39">
                  <c:v>19.239901608680171</c:v>
                </c:pt>
                <c:pt idx="40">
                  <c:v>18.744365569010192</c:v>
                </c:pt>
                <c:pt idx="41">
                  <c:v>18.78851092621499</c:v>
                </c:pt>
                <c:pt idx="42">
                  <c:v>18.870579492728034</c:v>
                </c:pt>
                <c:pt idx="43">
                  <c:v>18.707138041673691</c:v>
                </c:pt>
                <c:pt idx="44">
                  <c:v>18.907951988594426</c:v>
                </c:pt>
                <c:pt idx="45">
                  <c:v>19.302182288939928</c:v>
                </c:pt>
                <c:pt idx="46">
                  <c:v>19.152878046192619</c:v>
                </c:pt>
                <c:pt idx="47">
                  <c:v>18.965401115370891</c:v>
                </c:pt>
                <c:pt idx="48">
                  <c:v>18.839841043350795</c:v>
                </c:pt>
                <c:pt idx="49">
                  <c:v>18.952528310171115</c:v>
                </c:pt>
                <c:pt idx="50">
                  <c:v>18.658684454153555</c:v>
                </c:pt>
                <c:pt idx="51">
                  <c:v>17.745347744450854</c:v>
                </c:pt>
                <c:pt idx="52">
                  <c:v>17.428817506480268</c:v>
                </c:pt>
                <c:pt idx="53">
                  <c:v>19.165509333573617</c:v>
                </c:pt>
                <c:pt idx="54">
                  <c:v>19.112128631531458</c:v>
                </c:pt>
                <c:pt idx="55">
                  <c:v>18.934243199176212</c:v>
                </c:pt>
                <c:pt idx="56">
                  <c:v>18.90020627070265</c:v>
                </c:pt>
                <c:pt idx="57">
                  <c:v>18.886434919545692</c:v>
                </c:pt>
                <c:pt idx="58">
                  <c:v>18.943508829134288</c:v>
                </c:pt>
                <c:pt idx="59">
                  <c:v>18.562234211023174</c:v>
                </c:pt>
                <c:pt idx="60">
                  <c:v>18.996563616793324</c:v>
                </c:pt>
                <c:pt idx="61">
                  <c:v>18.775786156821361</c:v>
                </c:pt>
                <c:pt idx="62">
                  <c:v>19.107470810815297</c:v>
                </c:pt>
                <c:pt idx="63">
                  <c:v>18.778417983455316</c:v>
                </c:pt>
                <c:pt idx="64">
                  <c:v>18.783716316137681</c:v>
                </c:pt>
                <c:pt idx="65">
                  <c:v>18.617346922939642</c:v>
                </c:pt>
                <c:pt idx="66">
                  <c:v>19.15523101416408</c:v>
                </c:pt>
                <c:pt idx="67">
                  <c:v>19.661195002343362</c:v>
                </c:pt>
                <c:pt idx="68">
                  <c:v>19.249940127728379</c:v>
                </c:pt>
                <c:pt idx="69">
                  <c:v>18.644101056964523</c:v>
                </c:pt>
                <c:pt idx="70">
                  <c:v>18.470462130983773</c:v>
                </c:pt>
                <c:pt idx="71">
                  <c:v>19.250090359443519</c:v>
                </c:pt>
                <c:pt idx="72">
                  <c:v>18.805386118884609</c:v>
                </c:pt>
                <c:pt idx="73">
                  <c:v>18.776388220044968</c:v>
                </c:pt>
                <c:pt idx="74">
                  <c:v>18.576156573951604</c:v>
                </c:pt>
                <c:pt idx="75">
                  <c:v>18.589432985929879</c:v>
                </c:pt>
                <c:pt idx="76">
                  <c:v>18.67265654236871</c:v>
                </c:pt>
                <c:pt idx="77">
                  <c:v>18.459779815092173</c:v>
                </c:pt>
                <c:pt idx="78">
                  <c:v>18.425745396918099</c:v>
                </c:pt>
                <c:pt idx="79">
                  <c:v>18.752726699026695</c:v>
                </c:pt>
                <c:pt idx="80">
                  <c:v>18.668084658353028</c:v>
                </c:pt>
                <c:pt idx="81">
                  <c:v>18.619358882864287</c:v>
                </c:pt>
                <c:pt idx="82">
                  <c:v>18.611264987206347</c:v>
                </c:pt>
                <c:pt idx="83">
                  <c:v>18.514833617972982</c:v>
                </c:pt>
                <c:pt idx="84">
                  <c:v>18.444940970394391</c:v>
                </c:pt>
                <c:pt idx="85">
                  <c:v>18.229848998003199</c:v>
                </c:pt>
                <c:pt idx="86">
                  <c:v>18.355110971257645</c:v>
                </c:pt>
                <c:pt idx="87">
                  <c:v>19.045875368852009</c:v>
                </c:pt>
                <c:pt idx="88">
                  <c:v>18.589303397767466</c:v>
                </c:pt>
                <c:pt idx="89">
                  <c:v>18.507032920383708</c:v>
                </c:pt>
                <c:pt idx="90">
                  <c:v>18.573786735425578</c:v>
                </c:pt>
                <c:pt idx="91">
                  <c:v>18.430264472961824</c:v>
                </c:pt>
                <c:pt idx="92">
                  <c:v>18.657904699474578</c:v>
                </c:pt>
                <c:pt idx="93">
                  <c:v>18.113985596426001</c:v>
                </c:pt>
                <c:pt idx="94">
                  <c:v>17.990348649301577</c:v>
                </c:pt>
                <c:pt idx="95">
                  <c:v>18.89345297458188</c:v>
                </c:pt>
                <c:pt idx="96">
                  <c:v>19.42291674138793</c:v>
                </c:pt>
                <c:pt idx="97">
                  <c:v>18.752396830860821</c:v>
                </c:pt>
                <c:pt idx="98">
                  <c:v>18.570761696519625</c:v>
                </c:pt>
                <c:pt idx="99">
                  <c:v>18.977625310206893</c:v>
                </c:pt>
                <c:pt idx="100">
                  <c:v>18.840436584710314</c:v>
                </c:pt>
                <c:pt idx="101">
                  <c:v>19.363024021824717</c:v>
                </c:pt>
                <c:pt idx="102">
                  <c:v>18.626734289483679</c:v>
                </c:pt>
                <c:pt idx="103">
                  <c:v>17.977719977927194</c:v>
                </c:pt>
                <c:pt idx="104">
                  <c:v>18.172570348699804</c:v>
                </c:pt>
                <c:pt idx="105">
                  <c:v>18.490431314979173</c:v>
                </c:pt>
                <c:pt idx="106">
                  <c:v>18.71553558051648</c:v>
                </c:pt>
                <c:pt idx="107">
                  <c:v>18.750940005668504</c:v>
                </c:pt>
                <c:pt idx="108">
                  <c:v>18.534492705319821</c:v>
                </c:pt>
                <c:pt idx="109">
                  <c:v>19.081917974487695</c:v>
                </c:pt>
                <c:pt idx="110">
                  <c:v>18.815806787660264</c:v>
                </c:pt>
                <c:pt idx="111">
                  <c:v>18.326468631051853</c:v>
                </c:pt>
                <c:pt idx="112">
                  <c:v>19.31027930845827</c:v>
                </c:pt>
                <c:pt idx="113">
                  <c:v>18.784101304971781</c:v>
                </c:pt>
                <c:pt idx="114">
                  <c:v>19.10884668873139</c:v>
                </c:pt>
                <c:pt idx="115">
                  <c:v>18.919134976662694</c:v>
                </c:pt>
                <c:pt idx="116">
                  <c:v>18.653339838544017</c:v>
                </c:pt>
                <c:pt idx="117">
                  <c:v>18.697946428713362</c:v>
                </c:pt>
                <c:pt idx="118">
                  <c:v>18.816058815196854</c:v>
                </c:pt>
                <c:pt idx="119">
                  <c:v>18.722447140027057</c:v>
                </c:pt>
                <c:pt idx="120">
                  <c:v>19.628182205239064</c:v>
                </c:pt>
                <c:pt idx="121">
                  <c:v>18.645876108856665</c:v>
                </c:pt>
                <c:pt idx="122">
                  <c:v>18.24983892213406</c:v>
                </c:pt>
                <c:pt idx="123">
                  <c:v>19.229052400956885</c:v>
                </c:pt>
                <c:pt idx="124">
                  <c:v>18.846703880244114</c:v>
                </c:pt>
                <c:pt idx="125">
                  <c:v>19.025234879162671</c:v>
                </c:pt>
                <c:pt idx="126">
                  <c:v>18.600554557465493</c:v>
                </c:pt>
                <c:pt idx="127">
                  <c:v>19.292865637053513</c:v>
                </c:pt>
                <c:pt idx="128">
                  <c:v>18.684936372508769</c:v>
                </c:pt>
                <c:pt idx="129">
                  <c:v>18.486753088181651</c:v>
                </c:pt>
                <c:pt idx="130">
                  <c:v>18.698111399729189</c:v>
                </c:pt>
                <c:pt idx="131">
                  <c:v>18.616028506802532</c:v>
                </c:pt>
                <c:pt idx="132">
                  <c:v>18.821351376910982</c:v>
                </c:pt>
                <c:pt idx="133">
                  <c:v>18.677070349484065</c:v>
                </c:pt>
                <c:pt idx="134">
                  <c:v>18.681581707547931</c:v>
                </c:pt>
                <c:pt idx="135">
                  <c:v>18.422038122297415</c:v>
                </c:pt>
                <c:pt idx="136">
                  <c:v>18.29721034083888</c:v>
                </c:pt>
                <c:pt idx="137">
                  <c:v>18.370266641909303</c:v>
                </c:pt>
                <c:pt idx="138">
                  <c:v>18.755005605183925</c:v>
                </c:pt>
                <c:pt idx="139">
                  <c:v>18.800389520588443</c:v>
                </c:pt>
                <c:pt idx="140">
                  <c:v>19.063483811088897</c:v>
                </c:pt>
                <c:pt idx="141">
                  <c:v>18.754499606344726</c:v>
                </c:pt>
                <c:pt idx="142">
                  <c:v>18.57275767504829</c:v>
                </c:pt>
                <c:pt idx="143">
                  <c:v>18.725765433625853</c:v>
                </c:pt>
                <c:pt idx="144">
                  <c:v>18.554204486547626</c:v>
                </c:pt>
                <c:pt idx="145">
                  <c:v>18.646424272394881</c:v>
                </c:pt>
                <c:pt idx="146">
                  <c:v>18.471868412761729</c:v>
                </c:pt>
                <c:pt idx="147">
                  <c:v>18.288063904425211</c:v>
                </c:pt>
                <c:pt idx="148">
                  <c:v>19.127396552909751</c:v>
                </c:pt>
                <c:pt idx="149">
                  <c:v>18.860586440651929</c:v>
                </c:pt>
                <c:pt idx="150">
                  <c:v>18.717527888527314</c:v>
                </c:pt>
                <c:pt idx="151">
                  <c:v>18.801993586789582</c:v>
                </c:pt>
                <c:pt idx="152">
                  <c:v>18.189781066506164</c:v>
                </c:pt>
                <c:pt idx="153">
                  <c:v>18.593538913816715</c:v>
                </c:pt>
                <c:pt idx="154">
                  <c:v>18.662252017028859</c:v>
                </c:pt>
                <c:pt idx="155">
                  <c:v>18.019895368793016</c:v>
                </c:pt>
                <c:pt idx="156">
                  <c:v>17.952460962703302</c:v>
                </c:pt>
                <c:pt idx="157">
                  <c:v>19.006384073551086</c:v>
                </c:pt>
                <c:pt idx="158">
                  <c:v>19.227573799569281</c:v>
                </c:pt>
                <c:pt idx="159">
                  <c:v>18.894582889100132</c:v>
                </c:pt>
                <c:pt idx="160">
                  <c:v>19.154397535186444</c:v>
                </c:pt>
                <c:pt idx="161">
                  <c:v>19.182750073498486</c:v>
                </c:pt>
                <c:pt idx="162">
                  <c:v>18.851130389516367</c:v>
                </c:pt>
                <c:pt idx="163">
                  <c:v>18.698660450305177</c:v>
                </c:pt>
                <c:pt idx="164">
                  <c:v>18.966649316541652</c:v>
                </c:pt>
                <c:pt idx="165">
                  <c:v>18.29292611934186</c:v>
                </c:pt>
                <c:pt idx="166">
                  <c:v>18.815445203789636</c:v>
                </c:pt>
                <c:pt idx="167">
                  <c:v>18.706489713241208</c:v>
                </c:pt>
                <c:pt idx="168">
                  <c:v>18.484175595656414</c:v>
                </c:pt>
                <c:pt idx="169">
                  <c:v>18.444999628178405</c:v>
                </c:pt>
                <c:pt idx="170">
                  <c:v>19.465864161265234</c:v>
                </c:pt>
                <c:pt idx="171">
                  <c:v>18.629490779478136</c:v>
                </c:pt>
                <c:pt idx="172">
                  <c:v>18.680056084495298</c:v>
                </c:pt>
                <c:pt idx="173">
                  <c:v>18.02133417932237</c:v>
                </c:pt>
                <c:pt idx="174">
                  <c:v>18.387999688547318</c:v>
                </c:pt>
                <c:pt idx="175">
                  <c:v>18.767565510112743</c:v>
                </c:pt>
                <c:pt idx="176">
                  <c:v>18.287207863901664</c:v>
                </c:pt>
                <c:pt idx="177">
                  <c:v>18.396309974564915</c:v>
                </c:pt>
                <c:pt idx="178">
                  <c:v>18.210549415271142</c:v>
                </c:pt>
                <c:pt idx="179">
                  <c:v>18.456220942312928</c:v>
                </c:pt>
                <c:pt idx="180">
                  <c:v>18.751662937829941</c:v>
                </c:pt>
                <c:pt idx="181">
                  <c:v>18.404015852809355</c:v>
                </c:pt>
                <c:pt idx="182">
                  <c:v>18.23795358491294</c:v>
                </c:pt>
                <c:pt idx="183">
                  <c:v>18.344476900070028</c:v>
                </c:pt>
                <c:pt idx="184">
                  <c:v>18.580920618375938</c:v>
                </c:pt>
                <c:pt idx="185">
                  <c:v>17.995262642243574</c:v>
                </c:pt>
                <c:pt idx="186">
                  <c:v>18.395847228935715</c:v>
                </c:pt>
                <c:pt idx="187">
                  <c:v>18.540294635901382</c:v>
                </c:pt>
                <c:pt idx="188">
                  <c:v>18.374975805575545</c:v>
                </c:pt>
                <c:pt idx="189">
                  <c:v>18.179162787447058</c:v>
                </c:pt>
                <c:pt idx="190">
                  <c:v>18.437591251923852</c:v>
                </c:pt>
                <c:pt idx="191">
                  <c:v>18.273593773947855</c:v>
                </c:pt>
                <c:pt idx="192">
                  <c:v>18.70918273018296</c:v>
                </c:pt>
                <c:pt idx="193">
                  <c:v>19.137164007676443</c:v>
                </c:pt>
                <c:pt idx="194">
                  <c:v>18.678928624648393</c:v>
                </c:pt>
                <c:pt idx="195">
                  <c:v>19.053235633423231</c:v>
                </c:pt>
                <c:pt idx="196">
                  <c:v>19.047792336662699</c:v>
                </c:pt>
                <c:pt idx="197">
                  <c:v>18.585392911544155</c:v>
                </c:pt>
                <c:pt idx="198">
                  <c:v>18.865788527457273</c:v>
                </c:pt>
                <c:pt idx="199">
                  <c:v>18.335095295298082</c:v>
                </c:pt>
                <c:pt idx="200">
                  <c:v>18.483688781997955</c:v>
                </c:pt>
                <c:pt idx="201">
                  <c:v>18.673043544720965</c:v>
                </c:pt>
                <c:pt idx="202">
                  <c:v>18.225172057920698</c:v>
                </c:pt>
                <c:pt idx="203">
                  <c:v>19.131791754413161</c:v>
                </c:pt>
                <c:pt idx="204">
                  <c:v>18.79161451590533</c:v>
                </c:pt>
                <c:pt idx="205">
                  <c:v>18.466947823056056</c:v>
                </c:pt>
                <c:pt idx="206">
                  <c:v>18.605388701026765</c:v>
                </c:pt>
                <c:pt idx="207">
                  <c:v>18.004644255179517</c:v>
                </c:pt>
                <c:pt idx="208">
                  <c:v>17.173865502608397</c:v>
                </c:pt>
                <c:pt idx="209">
                  <c:v>18.116169858033611</c:v>
                </c:pt>
                <c:pt idx="210">
                  <c:v>18.30240304847198</c:v>
                </c:pt>
                <c:pt idx="211">
                  <c:v>18.428152361768657</c:v>
                </c:pt>
                <c:pt idx="212">
                  <c:v>18.648829428662676</c:v>
                </c:pt>
                <c:pt idx="213">
                  <c:v>18.168162448456886</c:v>
                </c:pt>
                <c:pt idx="214">
                  <c:v>18.595293413480562</c:v>
                </c:pt>
                <c:pt idx="215">
                  <c:v>18.285997144935784</c:v>
                </c:pt>
                <c:pt idx="216">
                  <c:v>18.510522727658831</c:v>
                </c:pt>
                <c:pt idx="217">
                  <c:v>18.121406541632691</c:v>
                </c:pt>
                <c:pt idx="218">
                  <c:v>18.48695160746804</c:v>
                </c:pt>
                <c:pt idx="219">
                  <c:v>18.525647241995447</c:v>
                </c:pt>
                <c:pt idx="220">
                  <c:v>18.524658163573683</c:v>
                </c:pt>
                <c:pt idx="221">
                  <c:v>18.811088185611297</c:v>
                </c:pt>
                <c:pt idx="222">
                  <c:v>19.004367683118364</c:v>
                </c:pt>
                <c:pt idx="223">
                  <c:v>18.397038147402153</c:v>
                </c:pt>
                <c:pt idx="224">
                  <c:v>18.306459868762307</c:v>
                </c:pt>
                <c:pt idx="225">
                  <c:v>18.384600821348634</c:v>
                </c:pt>
                <c:pt idx="226">
                  <c:v>18.049371235247026</c:v>
                </c:pt>
                <c:pt idx="227">
                  <c:v>19.998343820956119</c:v>
                </c:pt>
                <c:pt idx="228">
                  <c:v>19.282497380683186</c:v>
                </c:pt>
                <c:pt idx="229">
                  <c:v>19.349701780553264</c:v>
                </c:pt>
                <c:pt idx="230">
                  <c:v>19.959751555364214</c:v>
                </c:pt>
                <c:pt idx="231">
                  <c:v>18.730548044228563</c:v>
                </c:pt>
                <c:pt idx="232">
                  <c:v>19.054128661918938</c:v>
                </c:pt>
                <c:pt idx="233">
                  <c:v>18.664407480593155</c:v>
                </c:pt>
                <c:pt idx="234">
                  <c:v>19.278940629763525</c:v>
                </c:pt>
                <c:pt idx="235">
                  <c:v>18.948427553528795</c:v>
                </c:pt>
                <c:pt idx="236">
                  <c:v>18.992753195924241</c:v>
                </c:pt>
                <c:pt idx="237">
                  <c:v>19.95294286019212</c:v>
                </c:pt>
                <c:pt idx="238">
                  <c:v>19.256029844241922</c:v>
                </c:pt>
                <c:pt idx="239">
                  <c:v>19.018147406141125</c:v>
                </c:pt>
                <c:pt idx="240">
                  <c:v>18.788001865695524</c:v>
                </c:pt>
                <c:pt idx="241">
                  <c:v>18.681340017286651</c:v>
                </c:pt>
                <c:pt idx="242">
                  <c:v>18.946264114506707</c:v>
                </c:pt>
                <c:pt idx="243">
                  <c:v>18.621866170554075</c:v>
                </c:pt>
                <c:pt idx="244">
                  <c:v>18.558674950890449</c:v>
                </c:pt>
                <c:pt idx="245">
                  <c:v>18.728648121310393</c:v>
                </c:pt>
                <c:pt idx="246">
                  <c:v>18.562976256734508</c:v>
                </c:pt>
                <c:pt idx="247">
                  <c:v>18.660616277468407</c:v>
                </c:pt>
                <c:pt idx="248">
                  <c:v>18.344086267623148</c:v>
                </c:pt>
                <c:pt idx="249">
                  <c:v>18.300063658668421</c:v>
                </c:pt>
                <c:pt idx="250">
                  <c:v>19.054331656490234</c:v>
                </c:pt>
                <c:pt idx="251">
                  <c:v>19.657064734911529</c:v>
                </c:pt>
                <c:pt idx="252">
                  <c:v>18.916479853016533</c:v>
                </c:pt>
                <c:pt idx="253">
                  <c:v>19.829596061068059</c:v>
                </c:pt>
                <c:pt idx="254">
                  <c:v>20.266954881699665</c:v>
                </c:pt>
                <c:pt idx="255">
                  <c:v>19.290573170879821</c:v>
                </c:pt>
                <c:pt idx="256">
                  <c:v>19.557070878418038</c:v>
                </c:pt>
                <c:pt idx="257">
                  <c:v>19.204561830950531</c:v>
                </c:pt>
                <c:pt idx="258">
                  <c:v>19.052822142563581</c:v>
                </c:pt>
                <c:pt idx="259">
                  <c:v>18.502522908554802</c:v>
                </c:pt>
                <c:pt idx="260">
                  <c:v>17.875655938016234</c:v>
                </c:pt>
                <c:pt idx="261">
                  <c:v>18.565226616369213</c:v>
                </c:pt>
                <c:pt idx="262">
                  <c:v>19.108149180926144</c:v>
                </c:pt>
                <c:pt idx="263">
                  <c:v>19.291199123478904</c:v>
                </c:pt>
                <c:pt idx="264">
                  <c:v>19.689065455150626</c:v>
                </c:pt>
                <c:pt idx="265">
                  <c:v>19.353793705362062</c:v>
                </c:pt>
                <c:pt idx="266">
                  <c:v>19.420301635442076</c:v>
                </c:pt>
              </c:numCache>
            </c:numRef>
          </c:xVal>
          <c:yVal>
            <c:numRef>
              <c:f>'1-4.1'!$R$2:$R$268</c:f>
              <c:numCache>
                <c:formatCode>General</c:formatCode>
                <c:ptCount val="267"/>
                <c:pt idx="0">
                  <c:v>14.771856270278578</c:v>
                </c:pt>
                <c:pt idx="1">
                  <c:v>15.645604129473606</c:v>
                </c:pt>
                <c:pt idx="2">
                  <c:v>16.554744130947519</c:v>
                </c:pt>
                <c:pt idx="3">
                  <c:v>16.698077492869469</c:v>
                </c:pt>
                <c:pt idx="4">
                  <c:v>16.386323460428027</c:v>
                </c:pt>
                <c:pt idx="5">
                  <c:v>16.105034727223455</c:v>
                </c:pt>
                <c:pt idx="6">
                  <c:v>17.30255989474621</c:v>
                </c:pt>
                <c:pt idx="7">
                  <c:v>16.883296015468474</c:v>
                </c:pt>
                <c:pt idx="8">
                  <c:v>17.400901909027962</c:v>
                </c:pt>
                <c:pt idx="9">
                  <c:v>16.821931008907598</c:v>
                </c:pt>
                <c:pt idx="10">
                  <c:v>16.129810760307127</c:v>
                </c:pt>
                <c:pt idx="11">
                  <c:v>16.169749330399377</c:v>
                </c:pt>
                <c:pt idx="12">
                  <c:v>16.247391712215805</c:v>
                </c:pt>
                <c:pt idx="13">
                  <c:v>15.74127193410764</c:v>
                </c:pt>
                <c:pt idx="14">
                  <c:v>15.693241280107076</c:v>
                </c:pt>
                <c:pt idx="15">
                  <c:v>15.735732134339866</c:v>
                </c:pt>
                <c:pt idx="16">
                  <c:v>15.011799920102321</c:v>
                </c:pt>
                <c:pt idx="17">
                  <c:v>14.743820765662631</c:v>
                </c:pt>
                <c:pt idx="18">
                  <c:v>15.302830552702417</c:v>
                </c:pt>
                <c:pt idx="19">
                  <c:v>15.727187080508727</c:v>
                </c:pt>
                <c:pt idx="20">
                  <c:v>15.636870899746317</c:v>
                </c:pt>
                <c:pt idx="21">
                  <c:v>15.725974120026772</c:v>
                </c:pt>
                <c:pt idx="22">
                  <c:v>15.29609184827337</c:v>
                </c:pt>
                <c:pt idx="23">
                  <c:v>15.109388049617793</c:v>
                </c:pt>
                <c:pt idx="24">
                  <c:v>14.96951655614904</c:v>
                </c:pt>
                <c:pt idx="25">
                  <c:v>14.574047459788153</c:v>
                </c:pt>
                <c:pt idx="26">
                  <c:v>15.445031450548882</c:v>
                </c:pt>
                <c:pt idx="27">
                  <c:v>15.946011116590844</c:v>
                </c:pt>
                <c:pt idx="28">
                  <c:v>15.271051091820979</c:v>
                </c:pt>
                <c:pt idx="29">
                  <c:v>15.093264352419707</c:v>
                </c:pt>
                <c:pt idx="30">
                  <c:v>15.779994288031185</c:v>
                </c:pt>
                <c:pt idx="31">
                  <c:v>15.497183546920356</c:v>
                </c:pt>
                <c:pt idx="32">
                  <c:v>15.669302285274794</c:v>
                </c:pt>
                <c:pt idx="33">
                  <c:v>15.727608313930737</c:v>
                </c:pt>
                <c:pt idx="34">
                  <c:v>16.107312723592852</c:v>
                </c:pt>
                <c:pt idx="35">
                  <c:v>15.695158796938115</c:v>
                </c:pt>
                <c:pt idx="36">
                  <c:v>15.678618122959856</c:v>
                </c:pt>
                <c:pt idx="37">
                  <c:v>15.982688213948197</c:v>
                </c:pt>
                <c:pt idx="38">
                  <c:v>14.897810521140078</c:v>
                </c:pt>
                <c:pt idx="39">
                  <c:v>15.022938386813157</c:v>
                </c:pt>
                <c:pt idx="40">
                  <c:v>15.941199748645124</c:v>
                </c:pt>
                <c:pt idx="41">
                  <c:v>15.200456510389637</c:v>
                </c:pt>
                <c:pt idx="42">
                  <c:v>15.080859701496317</c:v>
                </c:pt>
                <c:pt idx="43">
                  <c:v>14.969664769469274</c:v>
                </c:pt>
                <c:pt idx="44">
                  <c:v>14.824683068917576</c:v>
                </c:pt>
                <c:pt idx="45">
                  <c:v>15.251596962157659</c:v>
                </c:pt>
                <c:pt idx="46">
                  <c:v>15.830204223259924</c:v>
                </c:pt>
                <c:pt idx="47">
                  <c:v>15.251737287832373</c:v>
                </c:pt>
                <c:pt idx="48">
                  <c:v>15.734306414528016</c:v>
                </c:pt>
                <c:pt idx="49">
                  <c:v>16.072150136932436</c:v>
                </c:pt>
                <c:pt idx="50">
                  <c:v>16.023348612560106</c:v>
                </c:pt>
                <c:pt idx="51">
                  <c:v>15.24401395122284</c:v>
                </c:pt>
                <c:pt idx="52">
                  <c:v>14.923142051052544</c:v>
                </c:pt>
                <c:pt idx="53">
                  <c:v>16.55103259546495</c:v>
                </c:pt>
                <c:pt idx="54">
                  <c:v>16.311369511710218</c:v>
                </c:pt>
                <c:pt idx="55">
                  <c:v>16.547454353339731</c:v>
                </c:pt>
                <c:pt idx="56">
                  <c:v>16.304922045716022</c:v>
                </c:pt>
                <c:pt idx="57">
                  <c:v>16.876954726483437</c:v>
                </c:pt>
                <c:pt idx="58">
                  <c:v>16.020645984082876</c:v>
                </c:pt>
                <c:pt idx="59">
                  <c:v>15.691644876038607</c:v>
                </c:pt>
                <c:pt idx="60">
                  <c:v>16.380358371808892</c:v>
                </c:pt>
                <c:pt idx="61">
                  <c:v>16.052563569736687</c:v>
                </c:pt>
                <c:pt idx="62">
                  <c:v>16.395056708155987</c:v>
                </c:pt>
                <c:pt idx="63">
                  <c:v>15.95956054021226</c:v>
                </c:pt>
                <c:pt idx="64">
                  <c:v>16.303260661303838</c:v>
                </c:pt>
                <c:pt idx="65">
                  <c:v>15.824082915411395</c:v>
                </c:pt>
                <c:pt idx="66">
                  <c:v>17.398214442131639</c:v>
                </c:pt>
                <c:pt idx="67">
                  <c:v>16.95639543552501</c:v>
                </c:pt>
                <c:pt idx="68">
                  <c:v>16.715001168017672</c:v>
                </c:pt>
                <c:pt idx="69">
                  <c:v>15.248731442992463</c:v>
                </c:pt>
                <c:pt idx="70">
                  <c:v>16.095084923206375</c:v>
                </c:pt>
                <c:pt idx="71">
                  <c:v>15.79371363221585</c:v>
                </c:pt>
                <c:pt idx="72">
                  <c:v>15.975558110171262</c:v>
                </c:pt>
                <c:pt idx="73">
                  <c:v>15.374717769153451</c:v>
                </c:pt>
                <c:pt idx="74">
                  <c:v>15.263812114117396</c:v>
                </c:pt>
                <c:pt idx="75">
                  <c:v>14.882398234049246</c:v>
                </c:pt>
                <c:pt idx="76">
                  <c:v>16.408832054189276</c:v>
                </c:pt>
                <c:pt idx="77">
                  <c:v>16.079553347633045</c:v>
                </c:pt>
                <c:pt idx="78">
                  <c:v>15.917673257999883</c:v>
                </c:pt>
                <c:pt idx="79">
                  <c:v>16.059293180515283</c:v>
                </c:pt>
                <c:pt idx="80">
                  <c:v>15.68027107741014</c:v>
                </c:pt>
                <c:pt idx="81">
                  <c:v>17.205264040622104</c:v>
                </c:pt>
                <c:pt idx="82">
                  <c:v>16.663581798307934</c:v>
                </c:pt>
                <c:pt idx="83">
                  <c:v>16.340893542539085</c:v>
                </c:pt>
                <c:pt idx="84">
                  <c:v>16.69842121762882</c:v>
                </c:pt>
                <c:pt idx="85">
                  <c:v>16.773008112113349</c:v>
                </c:pt>
                <c:pt idx="86">
                  <c:v>16.46508807018062</c:v>
                </c:pt>
                <c:pt idx="87">
                  <c:v>17.298451661293477</c:v>
                </c:pt>
                <c:pt idx="88">
                  <c:v>17.17941581887602</c:v>
                </c:pt>
                <c:pt idx="89">
                  <c:v>17.434511391288282</c:v>
                </c:pt>
                <c:pt idx="90">
                  <c:v>17.749264917733502</c:v>
                </c:pt>
                <c:pt idx="91">
                  <c:v>16.85964673062076</c:v>
                </c:pt>
                <c:pt idx="92">
                  <c:v>16.966544277531487</c:v>
                </c:pt>
                <c:pt idx="93">
                  <c:v>17.429239381160095</c:v>
                </c:pt>
                <c:pt idx="94">
                  <c:v>17.618331679116377</c:v>
                </c:pt>
                <c:pt idx="95">
                  <c:v>17.059446537627032</c:v>
                </c:pt>
                <c:pt idx="96">
                  <c:v>17.069164550168349</c:v>
                </c:pt>
                <c:pt idx="97">
                  <c:v>17.280087351756631</c:v>
                </c:pt>
                <c:pt idx="98">
                  <c:v>16.465965543960397</c:v>
                </c:pt>
                <c:pt idx="99">
                  <c:v>16.199746603174589</c:v>
                </c:pt>
                <c:pt idx="100">
                  <c:v>16.335241250468894</c:v>
                </c:pt>
                <c:pt idx="101">
                  <c:v>17.412960891212034</c:v>
                </c:pt>
                <c:pt idx="102">
                  <c:v>16.353246821396805</c:v>
                </c:pt>
                <c:pt idx="103">
                  <c:v>15.793149137271628</c:v>
                </c:pt>
                <c:pt idx="104">
                  <c:v>15.447361413344579</c:v>
                </c:pt>
                <c:pt idx="105">
                  <c:v>17.07435028129359</c:v>
                </c:pt>
                <c:pt idx="106">
                  <c:v>16.563157042709978</c:v>
                </c:pt>
                <c:pt idx="107">
                  <c:v>16.337809326969339</c:v>
                </c:pt>
                <c:pt idx="108">
                  <c:v>16.379224537275743</c:v>
                </c:pt>
                <c:pt idx="109">
                  <c:v>16.315904163370558</c:v>
                </c:pt>
                <c:pt idx="110">
                  <c:v>16.688455796715417</c:v>
                </c:pt>
                <c:pt idx="111">
                  <c:v>15.662565966962967</c:v>
                </c:pt>
                <c:pt idx="112">
                  <c:v>17.117043393313459</c:v>
                </c:pt>
                <c:pt idx="113">
                  <c:v>17.667697355695879</c:v>
                </c:pt>
                <c:pt idx="114">
                  <c:v>17.088199340201477</c:v>
                </c:pt>
                <c:pt idx="115">
                  <c:v>16.952862612259878</c:v>
                </c:pt>
                <c:pt idx="116">
                  <c:v>16.675676226395936</c:v>
                </c:pt>
                <c:pt idx="117">
                  <c:v>16.645665111038429</c:v>
                </c:pt>
                <c:pt idx="118">
                  <c:v>16.743426945683304</c:v>
                </c:pt>
                <c:pt idx="119">
                  <c:v>17.036782310304584</c:v>
                </c:pt>
                <c:pt idx="120">
                  <c:v>16.789320278767132</c:v>
                </c:pt>
                <c:pt idx="121">
                  <c:v>15.88688590519066</c:v>
                </c:pt>
                <c:pt idx="122">
                  <c:v>15.592530261953609</c:v>
                </c:pt>
                <c:pt idx="123">
                  <c:v>16.11280467841674</c:v>
                </c:pt>
                <c:pt idx="124">
                  <c:v>16.33350617937419</c:v>
                </c:pt>
                <c:pt idx="125">
                  <c:v>16.797567245510315</c:v>
                </c:pt>
                <c:pt idx="126">
                  <c:v>16.211177896213115</c:v>
                </c:pt>
                <c:pt idx="127">
                  <c:v>16.616054856217389</c:v>
                </c:pt>
                <c:pt idx="128">
                  <c:v>16.42731634299933</c:v>
                </c:pt>
                <c:pt idx="129">
                  <c:v>16.392036493670933</c:v>
                </c:pt>
                <c:pt idx="130">
                  <c:v>16.473849370700311</c:v>
                </c:pt>
                <c:pt idx="131">
                  <c:v>16.715527319577969</c:v>
                </c:pt>
                <c:pt idx="132">
                  <c:v>16.397146077709358</c:v>
                </c:pt>
                <c:pt idx="133">
                  <c:v>16.71028262030492</c:v>
                </c:pt>
                <c:pt idx="134">
                  <c:v>16.42474691526013</c:v>
                </c:pt>
                <c:pt idx="135">
                  <c:v>16.72941978999048</c:v>
                </c:pt>
                <c:pt idx="136">
                  <c:v>16.169443493858072</c:v>
                </c:pt>
                <c:pt idx="137">
                  <c:v>16.625099380582334</c:v>
                </c:pt>
                <c:pt idx="138">
                  <c:v>16.91935794977238</c:v>
                </c:pt>
                <c:pt idx="139">
                  <c:v>16.146592724717056</c:v>
                </c:pt>
                <c:pt idx="140">
                  <c:v>16.196106141230018</c:v>
                </c:pt>
                <c:pt idx="141">
                  <c:v>16.466765338160158</c:v>
                </c:pt>
                <c:pt idx="142">
                  <c:v>16.31287594108689</c:v>
                </c:pt>
                <c:pt idx="143">
                  <c:v>15.69005819341241</c:v>
                </c:pt>
                <c:pt idx="144">
                  <c:v>16.212859317815283</c:v>
                </c:pt>
                <c:pt idx="145">
                  <c:v>16.661299206280127</c:v>
                </c:pt>
                <c:pt idx="146">
                  <c:v>16.9252324590691</c:v>
                </c:pt>
                <c:pt idx="147">
                  <c:v>16.650001321067371</c:v>
                </c:pt>
                <c:pt idx="148">
                  <c:v>15.820978541533339</c:v>
                </c:pt>
                <c:pt idx="149">
                  <c:v>16.181775365927418</c:v>
                </c:pt>
                <c:pt idx="150">
                  <c:v>16.044755845227673</c:v>
                </c:pt>
                <c:pt idx="151">
                  <c:v>15.642981384625596</c:v>
                </c:pt>
                <c:pt idx="152">
                  <c:v>16.398891316444633</c:v>
                </c:pt>
                <c:pt idx="153">
                  <c:v>15.899713247370807</c:v>
                </c:pt>
                <c:pt idx="154">
                  <c:v>15.938429365808391</c:v>
                </c:pt>
                <c:pt idx="155">
                  <c:v>15.592185153773997</c:v>
                </c:pt>
                <c:pt idx="156">
                  <c:v>15.943283825413381</c:v>
                </c:pt>
                <c:pt idx="157">
                  <c:v>15.922843249990963</c:v>
                </c:pt>
                <c:pt idx="158">
                  <c:v>16.406683812787112</c:v>
                </c:pt>
                <c:pt idx="159">
                  <c:v>16.519828469397108</c:v>
                </c:pt>
                <c:pt idx="160">
                  <c:v>15.758482107848966</c:v>
                </c:pt>
                <c:pt idx="161">
                  <c:v>16.964887097425351</c:v>
                </c:pt>
                <c:pt idx="162">
                  <c:v>16.708899426468005</c:v>
                </c:pt>
                <c:pt idx="163">
                  <c:v>15.862569652165847</c:v>
                </c:pt>
                <c:pt idx="164">
                  <c:v>16.738751705410387</c:v>
                </c:pt>
                <c:pt idx="165">
                  <c:v>15.799105901207463</c:v>
                </c:pt>
                <c:pt idx="166">
                  <c:v>16.747668645260315</c:v>
                </c:pt>
                <c:pt idx="167">
                  <c:v>17.347865141088256</c:v>
                </c:pt>
                <c:pt idx="168">
                  <c:v>16.924800954788079</c:v>
                </c:pt>
                <c:pt idx="169">
                  <c:v>16.145331368577562</c:v>
                </c:pt>
                <c:pt idx="170">
                  <c:v>17.125855376536521</c:v>
                </c:pt>
                <c:pt idx="171">
                  <c:v>16.414759516074614</c:v>
                </c:pt>
                <c:pt idx="172">
                  <c:v>16.289630910910219</c:v>
                </c:pt>
                <c:pt idx="173">
                  <c:v>15.379352599039159</c:v>
                </c:pt>
                <c:pt idx="174">
                  <c:v>16.094993847360087</c:v>
                </c:pt>
                <c:pt idx="175">
                  <c:v>16.355717090036336</c:v>
                </c:pt>
                <c:pt idx="176">
                  <c:v>16.075346801244351</c:v>
                </c:pt>
                <c:pt idx="177">
                  <c:v>15.759945333476807</c:v>
                </c:pt>
                <c:pt idx="178">
                  <c:v>16.261724022098559</c:v>
                </c:pt>
                <c:pt idx="179">
                  <c:v>15.998594515212883</c:v>
                </c:pt>
                <c:pt idx="180">
                  <c:v>15.807645679133421</c:v>
                </c:pt>
                <c:pt idx="181">
                  <c:v>15.627345493081668</c:v>
                </c:pt>
                <c:pt idx="182">
                  <c:v>15.549051051155059</c:v>
                </c:pt>
                <c:pt idx="183">
                  <c:v>15.404582484445502</c:v>
                </c:pt>
                <c:pt idx="184">
                  <c:v>15.373120296145984</c:v>
                </c:pt>
                <c:pt idx="185">
                  <c:v>15.828359470269978</c:v>
                </c:pt>
                <c:pt idx="186">
                  <c:v>15.007361184684362</c:v>
                </c:pt>
                <c:pt idx="187">
                  <c:v>15.678498619813443</c:v>
                </c:pt>
                <c:pt idx="188">
                  <c:v>15.611570765744021</c:v>
                </c:pt>
                <c:pt idx="189">
                  <c:v>15.207655272345672</c:v>
                </c:pt>
                <c:pt idx="190">
                  <c:v>14.791789473877182</c:v>
                </c:pt>
                <c:pt idx="191">
                  <c:v>14.709580220467313</c:v>
                </c:pt>
                <c:pt idx="192">
                  <c:v>15.484177295013552</c:v>
                </c:pt>
                <c:pt idx="193">
                  <c:v>15.950778167972498</c:v>
                </c:pt>
                <c:pt idx="194">
                  <c:v>16.32382118553129</c:v>
                </c:pt>
                <c:pt idx="195">
                  <c:v>16.034290039099254</c:v>
                </c:pt>
                <c:pt idx="196">
                  <c:v>16.069857684299777</c:v>
                </c:pt>
                <c:pt idx="197">
                  <c:v>15.861562055057405</c:v>
                </c:pt>
                <c:pt idx="198">
                  <c:v>15.668467034184719</c:v>
                </c:pt>
                <c:pt idx="199">
                  <c:v>14.748237472700094</c:v>
                </c:pt>
                <c:pt idx="200">
                  <c:v>14.84755560236027</c:v>
                </c:pt>
                <c:pt idx="201">
                  <c:v>16.257430545639853</c:v>
                </c:pt>
                <c:pt idx="202">
                  <c:v>16.073508242824406</c:v>
                </c:pt>
                <c:pt idx="203">
                  <c:v>15.073653315125522</c:v>
                </c:pt>
                <c:pt idx="204">
                  <c:v>14.952115241609109</c:v>
                </c:pt>
                <c:pt idx="205">
                  <c:v>15.340028722608295</c:v>
                </c:pt>
                <c:pt idx="206">
                  <c:v>14.929333246427507</c:v>
                </c:pt>
                <c:pt idx="207">
                  <c:v>14.946402862106334</c:v>
                </c:pt>
                <c:pt idx="208">
                  <c:v>12.822068766901705</c:v>
                </c:pt>
                <c:pt idx="209">
                  <c:v>13.842074589089826</c:v>
                </c:pt>
                <c:pt idx="210">
                  <c:v>15.066672245092668</c:v>
                </c:pt>
                <c:pt idx="211">
                  <c:v>15.201762418181014</c:v>
                </c:pt>
                <c:pt idx="212">
                  <c:v>15.173559753643863</c:v>
                </c:pt>
                <c:pt idx="213">
                  <c:v>15.217611829025545</c:v>
                </c:pt>
                <c:pt idx="214">
                  <c:v>16.180816896851034</c:v>
                </c:pt>
                <c:pt idx="215">
                  <c:v>15.595030427962747</c:v>
                </c:pt>
                <c:pt idx="216">
                  <c:v>16.22801227178833</c:v>
                </c:pt>
                <c:pt idx="217">
                  <c:v>16.323948984231418</c:v>
                </c:pt>
                <c:pt idx="218">
                  <c:v>15.330536686915195</c:v>
                </c:pt>
                <c:pt idx="219">
                  <c:v>15.677711404643354</c:v>
                </c:pt>
                <c:pt idx="220">
                  <c:v>14.851190146584814</c:v>
                </c:pt>
                <c:pt idx="221">
                  <c:v>15.417742570148045</c:v>
                </c:pt>
                <c:pt idx="222">
                  <c:v>14.689352973573589</c:v>
                </c:pt>
                <c:pt idx="223">
                  <c:v>14.961731360547109</c:v>
                </c:pt>
                <c:pt idx="224">
                  <c:v>14.495162080418885</c:v>
                </c:pt>
                <c:pt idx="225">
                  <c:v>13.832495493803515</c:v>
                </c:pt>
                <c:pt idx="226">
                  <c:v>14.236908068603155</c:v>
                </c:pt>
                <c:pt idx="227">
                  <c:v>14.584766564776526</c:v>
                </c:pt>
                <c:pt idx="228">
                  <c:v>14.622579997631433</c:v>
                </c:pt>
                <c:pt idx="229">
                  <c:v>14.608724768374822</c:v>
                </c:pt>
                <c:pt idx="230">
                  <c:v>14.589730684550698</c:v>
                </c:pt>
                <c:pt idx="231">
                  <c:v>14.512151627778476</c:v>
                </c:pt>
                <c:pt idx="232">
                  <c:v>15.322346369037581</c:v>
                </c:pt>
                <c:pt idx="233">
                  <c:v>14.386975862256847</c:v>
                </c:pt>
                <c:pt idx="234">
                  <c:v>14.286700982689576</c:v>
                </c:pt>
                <c:pt idx="235">
                  <c:v>14.402268916562866</c:v>
                </c:pt>
                <c:pt idx="236">
                  <c:v>14.004650483427893</c:v>
                </c:pt>
                <c:pt idx="237">
                  <c:v>14.062190932250067</c:v>
                </c:pt>
                <c:pt idx="238">
                  <c:v>14.670942390581178</c:v>
                </c:pt>
                <c:pt idx="239">
                  <c:v>14.311535185398107</c:v>
                </c:pt>
                <c:pt idx="240">
                  <c:v>14.451277535384961</c:v>
                </c:pt>
                <c:pt idx="241">
                  <c:v>14.96271616603233</c:v>
                </c:pt>
                <c:pt idx="242">
                  <c:v>15.745546809291719</c:v>
                </c:pt>
                <c:pt idx="243">
                  <c:v>15.458704278120589</c:v>
                </c:pt>
                <c:pt idx="244">
                  <c:v>14.707545481835043</c:v>
                </c:pt>
                <c:pt idx="245">
                  <c:v>14.466198988583649</c:v>
                </c:pt>
                <c:pt idx="246">
                  <c:v>13.78938216513458</c:v>
                </c:pt>
                <c:pt idx="247">
                  <c:v>14.719307567305032</c:v>
                </c:pt>
                <c:pt idx="248">
                  <c:v>14.82772582634157</c:v>
                </c:pt>
                <c:pt idx="249">
                  <c:v>14.441646830221437</c:v>
                </c:pt>
                <c:pt idx="250">
                  <c:v>14.441400859330317</c:v>
                </c:pt>
                <c:pt idx="251">
                  <c:v>15.156812783265275</c:v>
                </c:pt>
                <c:pt idx="252">
                  <c:v>14.592254124397053</c:v>
                </c:pt>
                <c:pt idx="253">
                  <c:v>15.107167263085001</c:v>
                </c:pt>
                <c:pt idx="254">
                  <c:v>15.111220803822686</c:v>
                </c:pt>
                <c:pt idx="255">
                  <c:v>15.509613095919535</c:v>
                </c:pt>
                <c:pt idx="256">
                  <c:v>14.638672329444498</c:v>
                </c:pt>
                <c:pt idx="257">
                  <c:v>15.574784713557264</c:v>
                </c:pt>
                <c:pt idx="258">
                  <c:v>16.040242211753455</c:v>
                </c:pt>
                <c:pt idx="259">
                  <c:v>15.256191299943916</c:v>
                </c:pt>
                <c:pt idx="260">
                  <c:v>13.888333419002036</c:v>
                </c:pt>
                <c:pt idx="261">
                  <c:v>16.795889571092381</c:v>
                </c:pt>
                <c:pt idx="262">
                  <c:v>15.859029541592896</c:v>
                </c:pt>
                <c:pt idx="263">
                  <c:v>16.100313481162523</c:v>
                </c:pt>
                <c:pt idx="264">
                  <c:v>16.088488657555601</c:v>
                </c:pt>
                <c:pt idx="265">
                  <c:v>15.434177749276829</c:v>
                </c:pt>
                <c:pt idx="266">
                  <c:v>15.505571317450823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1-4796-996E-CC975C5A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8368"/>
        <c:axId val="1775983792"/>
      </c:scatterChart>
      <c:valAx>
        <c:axId val="17759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</a:t>
                </a:r>
                <a:r>
                  <a:rPr lang="ru-RU" baseline="0"/>
                  <a:t> ГАЗПРОМ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983792"/>
        <c:crosses val="autoZero"/>
        <c:crossBetween val="midCat"/>
      </c:valAx>
      <c:valAx>
        <c:axId val="17759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 Распадная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9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'1-4.1'!$S$1</c:f>
              <c:strCache>
                <c:ptCount val="1"/>
                <c:pt idx="0">
                  <c:v>ЛО НЛМК ао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'1-4.1'!$Q$2:$Q$268</c:f>
              <c:numCache>
                <c:formatCode>General</c:formatCode>
                <c:ptCount val="267"/>
                <c:pt idx="0">
                  <c:v>18.475488859114019</c:v>
                </c:pt>
                <c:pt idx="1">
                  <c:v>18.900684084020178</c:v>
                </c:pt>
                <c:pt idx="2">
                  <c:v>19.1588524360746</c:v>
                </c:pt>
                <c:pt idx="3">
                  <c:v>18.984005986204327</c:v>
                </c:pt>
                <c:pt idx="4">
                  <c:v>19.25557255224113</c:v>
                </c:pt>
                <c:pt idx="5">
                  <c:v>19.539366734283789</c:v>
                </c:pt>
                <c:pt idx="6">
                  <c:v>19.242837088507212</c:v>
                </c:pt>
                <c:pt idx="7">
                  <c:v>18.861775574033778</c:v>
                </c:pt>
                <c:pt idx="8">
                  <c:v>18.996559119116881</c:v>
                </c:pt>
                <c:pt idx="9">
                  <c:v>18.698576157905929</c:v>
                </c:pt>
                <c:pt idx="10">
                  <c:v>19.043847047251212</c:v>
                </c:pt>
                <c:pt idx="11">
                  <c:v>18.893001312021177</c:v>
                </c:pt>
                <c:pt idx="12">
                  <c:v>18.902214643408325</c:v>
                </c:pt>
                <c:pt idx="13">
                  <c:v>19.189566505785802</c:v>
                </c:pt>
                <c:pt idx="14">
                  <c:v>19.18001104567859</c:v>
                </c:pt>
                <c:pt idx="15">
                  <c:v>19.023692089665698</c:v>
                </c:pt>
                <c:pt idx="16">
                  <c:v>18.505001120111551</c:v>
                </c:pt>
                <c:pt idx="17">
                  <c:v>18.559923769104572</c:v>
                </c:pt>
                <c:pt idx="18">
                  <c:v>18.410842102861665</c:v>
                </c:pt>
                <c:pt idx="19">
                  <c:v>18.503562003737652</c:v>
                </c:pt>
                <c:pt idx="20">
                  <c:v>18.822732700546894</c:v>
                </c:pt>
                <c:pt idx="21">
                  <c:v>18.910628289532124</c:v>
                </c:pt>
                <c:pt idx="22">
                  <c:v>18.364456470138322</c:v>
                </c:pt>
                <c:pt idx="23">
                  <c:v>18.693245422241866</c:v>
                </c:pt>
                <c:pt idx="24">
                  <c:v>18.439529583203971</c:v>
                </c:pt>
                <c:pt idx="25">
                  <c:v>18.268944530287683</c:v>
                </c:pt>
                <c:pt idx="26">
                  <c:v>18.596042890128622</c:v>
                </c:pt>
                <c:pt idx="27">
                  <c:v>18.571413417617602</c:v>
                </c:pt>
                <c:pt idx="28">
                  <c:v>18.616049399317617</c:v>
                </c:pt>
                <c:pt idx="29">
                  <c:v>18.778325467502803</c:v>
                </c:pt>
                <c:pt idx="30">
                  <c:v>18.724128630251162</c:v>
                </c:pt>
                <c:pt idx="31">
                  <c:v>18.834273532796661</c:v>
                </c:pt>
                <c:pt idx="32">
                  <c:v>18.737127444149291</c:v>
                </c:pt>
                <c:pt idx="33">
                  <c:v>19.121218695356017</c:v>
                </c:pt>
                <c:pt idx="34">
                  <c:v>18.838787343967763</c:v>
                </c:pt>
                <c:pt idx="35">
                  <c:v>18.529934799935024</c:v>
                </c:pt>
                <c:pt idx="36">
                  <c:v>18.690148106200038</c:v>
                </c:pt>
                <c:pt idx="37">
                  <c:v>18.985964325272846</c:v>
                </c:pt>
                <c:pt idx="38">
                  <c:v>18.925992876319921</c:v>
                </c:pt>
                <c:pt idx="39">
                  <c:v>19.239901608680171</c:v>
                </c:pt>
                <c:pt idx="40">
                  <c:v>18.744365569010192</c:v>
                </c:pt>
                <c:pt idx="41">
                  <c:v>18.78851092621499</c:v>
                </c:pt>
                <c:pt idx="42">
                  <c:v>18.870579492728034</c:v>
                </c:pt>
                <c:pt idx="43">
                  <c:v>18.707138041673691</c:v>
                </c:pt>
                <c:pt idx="44">
                  <c:v>18.907951988594426</c:v>
                </c:pt>
                <c:pt idx="45">
                  <c:v>19.302182288939928</c:v>
                </c:pt>
                <c:pt idx="46">
                  <c:v>19.152878046192619</c:v>
                </c:pt>
                <c:pt idx="47">
                  <c:v>18.965401115370891</c:v>
                </c:pt>
                <c:pt idx="48">
                  <c:v>18.839841043350795</c:v>
                </c:pt>
                <c:pt idx="49">
                  <c:v>18.952528310171115</c:v>
                </c:pt>
                <c:pt idx="50">
                  <c:v>18.658684454153555</c:v>
                </c:pt>
                <c:pt idx="51">
                  <c:v>17.745347744450854</c:v>
                </c:pt>
                <c:pt idx="52">
                  <c:v>17.428817506480268</c:v>
                </c:pt>
                <c:pt idx="53">
                  <c:v>19.165509333573617</c:v>
                </c:pt>
                <c:pt idx="54">
                  <c:v>19.112128631531458</c:v>
                </c:pt>
                <c:pt idx="55">
                  <c:v>18.934243199176212</c:v>
                </c:pt>
                <c:pt idx="56">
                  <c:v>18.90020627070265</c:v>
                </c:pt>
                <c:pt idx="57">
                  <c:v>18.886434919545692</c:v>
                </c:pt>
                <c:pt idx="58">
                  <c:v>18.943508829134288</c:v>
                </c:pt>
                <c:pt idx="59">
                  <c:v>18.562234211023174</c:v>
                </c:pt>
                <c:pt idx="60">
                  <c:v>18.996563616793324</c:v>
                </c:pt>
                <c:pt idx="61">
                  <c:v>18.775786156821361</c:v>
                </c:pt>
                <c:pt idx="62">
                  <c:v>19.107470810815297</c:v>
                </c:pt>
                <c:pt idx="63">
                  <c:v>18.778417983455316</c:v>
                </c:pt>
                <c:pt idx="64">
                  <c:v>18.783716316137681</c:v>
                </c:pt>
                <c:pt idx="65">
                  <c:v>18.617346922939642</c:v>
                </c:pt>
                <c:pt idx="66">
                  <c:v>19.15523101416408</c:v>
                </c:pt>
                <c:pt idx="67">
                  <c:v>19.661195002343362</c:v>
                </c:pt>
                <c:pt idx="68">
                  <c:v>19.249940127728379</c:v>
                </c:pt>
                <c:pt idx="69">
                  <c:v>18.644101056964523</c:v>
                </c:pt>
                <c:pt idx="70">
                  <c:v>18.470462130983773</c:v>
                </c:pt>
                <c:pt idx="71">
                  <c:v>19.250090359443519</c:v>
                </c:pt>
                <c:pt idx="72">
                  <c:v>18.805386118884609</c:v>
                </c:pt>
                <c:pt idx="73">
                  <c:v>18.776388220044968</c:v>
                </c:pt>
                <c:pt idx="74">
                  <c:v>18.576156573951604</c:v>
                </c:pt>
                <c:pt idx="75">
                  <c:v>18.589432985929879</c:v>
                </c:pt>
                <c:pt idx="76">
                  <c:v>18.67265654236871</c:v>
                </c:pt>
                <c:pt idx="77">
                  <c:v>18.459779815092173</c:v>
                </c:pt>
                <c:pt idx="78">
                  <c:v>18.425745396918099</c:v>
                </c:pt>
                <c:pt idx="79">
                  <c:v>18.752726699026695</c:v>
                </c:pt>
                <c:pt idx="80">
                  <c:v>18.668084658353028</c:v>
                </c:pt>
                <c:pt idx="81">
                  <c:v>18.619358882864287</c:v>
                </c:pt>
                <c:pt idx="82">
                  <c:v>18.611264987206347</c:v>
                </c:pt>
                <c:pt idx="83">
                  <c:v>18.514833617972982</c:v>
                </c:pt>
                <c:pt idx="84">
                  <c:v>18.444940970394391</c:v>
                </c:pt>
                <c:pt idx="85">
                  <c:v>18.229848998003199</c:v>
                </c:pt>
                <c:pt idx="86">
                  <c:v>18.355110971257645</c:v>
                </c:pt>
                <c:pt idx="87">
                  <c:v>19.045875368852009</c:v>
                </c:pt>
                <c:pt idx="88">
                  <c:v>18.589303397767466</c:v>
                </c:pt>
                <c:pt idx="89">
                  <c:v>18.507032920383708</c:v>
                </c:pt>
                <c:pt idx="90">
                  <c:v>18.573786735425578</c:v>
                </c:pt>
                <c:pt idx="91">
                  <c:v>18.430264472961824</c:v>
                </c:pt>
                <c:pt idx="92">
                  <c:v>18.657904699474578</c:v>
                </c:pt>
                <c:pt idx="93">
                  <c:v>18.113985596426001</c:v>
                </c:pt>
                <c:pt idx="94">
                  <c:v>17.990348649301577</c:v>
                </c:pt>
                <c:pt idx="95">
                  <c:v>18.89345297458188</c:v>
                </c:pt>
                <c:pt idx="96">
                  <c:v>19.42291674138793</c:v>
                </c:pt>
                <c:pt idx="97">
                  <c:v>18.752396830860821</c:v>
                </c:pt>
                <c:pt idx="98">
                  <c:v>18.570761696519625</c:v>
                </c:pt>
                <c:pt idx="99">
                  <c:v>18.977625310206893</c:v>
                </c:pt>
                <c:pt idx="100">
                  <c:v>18.840436584710314</c:v>
                </c:pt>
                <c:pt idx="101">
                  <c:v>19.363024021824717</c:v>
                </c:pt>
                <c:pt idx="102">
                  <c:v>18.626734289483679</c:v>
                </c:pt>
                <c:pt idx="103">
                  <c:v>17.977719977927194</c:v>
                </c:pt>
                <c:pt idx="104">
                  <c:v>18.172570348699804</c:v>
                </c:pt>
                <c:pt idx="105">
                  <c:v>18.490431314979173</c:v>
                </c:pt>
                <c:pt idx="106">
                  <c:v>18.71553558051648</c:v>
                </c:pt>
                <c:pt idx="107">
                  <c:v>18.750940005668504</c:v>
                </c:pt>
                <c:pt idx="108">
                  <c:v>18.534492705319821</c:v>
                </c:pt>
                <c:pt idx="109">
                  <c:v>19.081917974487695</c:v>
                </c:pt>
                <c:pt idx="110">
                  <c:v>18.815806787660264</c:v>
                </c:pt>
                <c:pt idx="111">
                  <c:v>18.326468631051853</c:v>
                </c:pt>
                <c:pt idx="112">
                  <c:v>19.31027930845827</c:v>
                </c:pt>
                <c:pt idx="113">
                  <c:v>18.784101304971781</c:v>
                </c:pt>
                <c:pt idx="114">
                  <c:v>19.10884668873139</c:v>
                </c:pt>
                <c:pt idx="115">
                  <c:v>18.919134976662694</c:v>
                </c:pt>
                <c:pt idx="116">
                  <c:v>18.653339838544017</c:v>
                </c:pt>
                <c:pt idx="117">
                  <c:v>18.697946428713362</c:v>
                </c:pt>
                <c:pt idx="118">
                  <c:v>18.816058815196854</c:v>
                </c:pt>
                <c:pt idx="119">
                  <c:v>18.722447140027057</c:v>
                </c:pt>
                <c:pt idx="120">
                  <c:v>19.628182205239064</c:v>
                </c:pt>
                <c:pt idx="121">
                  <c:v>18.645876108856665</c:v>
                </c:pt>
                <c:pt idx="122">
                  <c:v>18.24983892213406</c:v>
                </c:pt>
                <c:pt idx="123">
                  <c:v>19.229052400956885</c:v>
                </c:pt>
                <c:pt idx="124">
                  <c:v>18.846703880244114</c:v>
                </c:pt>
                <c:pt idx="125">
                  <c:v>19.025234879162671</c:v>
                </c:pt>
                <c:pt idx="126">
                  <c:v>18.600554557465493</c:v>
                </c:pt>
                <c:pt idx="127">
                  <c:v>19.292865637053513</c:v>
                </c:pt>
                <c:pt idx="128">
                  <c:v>18.684936372508769</c:v>
                </c:pt>
                <c:pt idx="129">
                  <c:v>18.486753088181651</c:v>
                </c:pt>
                <c:pt idx="130">
                  <c:v>18.698111399729189</c:v>
                </c:pt>
                <c:pt idx="131">
                  <c:v>18.616028506802532</c:v>
                </c:pt>
                <c:pt idx="132">
                  <c:v>18.821351376910982</c:v>
                </c:pt>
                <c:pt idx="133">
                  <c:v>18.677070349484065</c:v>
                </c:pt>
                <c:pt idx="134">
                  <c:v>18.681581707547931</c:v>
                </c:pt>
                <c:pt idx="135">
                  <c:v>18.422038122297415</c:v>
                </c:pt>
                <c:pt idx="136">
                  <c:v>18.29721034083888</c:v>
                </c:pt>
                <c:pt idx="137">
                  <c:v>18.370266641909303</c:v>
                </c:pt>
                <c:pt idx="138">
                  <c:v>18.755005605183925</c:v>
                </c:pt>
                <c:pt idx="139">
                  <c:v>18.800389520588443</c:v>
                </c:pt>
                <c:pt idx="140">
                  <c:v>19.063483811088897</c:v>
                </c:pt>
                <c:pt idx="141">
                  <c:v>18.754499606344726</c:v>
                </c:pt>
                <c:pt idx="142">
                  <c:v>18.57275767504829</c:v>
                </c:pt>
                <c:pt idx="143">
                  <c:v>18.725765433625853</c:v>
                </c:pt>
                <c:pt idx="144">
                  <c:v>18.554204486547626</c:v>
                </c:pt>
                <c:pt idx="145">
                  <c:v>18.646424272394881</c:v>
                </c:pt>
                <c:pt idx="146">
                  <c:v>18.471868412761729</c:v>
                </c:pt>
                <c:pt idx="147">
                  <c:v>18.288063904425211</c:v>
                </c:pt>
                <c:pt idx="148">
                  <c:v>19.127396552909751</c:v>
                </c:pt>
                <c:pt idx="149">
                  <c:v>18.860586440651929</c:v>
                </c:pt>
                <c:pt idx="150">
                  <c:v>18.717527888527314</c:v>
                </c:pt>
                <c:pt idx="151">
                  <c:v>18.801993586789582</c:v>
                </c:pt>
                <c:pt idx="152">
                  <c:v>18.189781066506164</c:v>
                </c:pt>
                <c:pt idx="153">
                  <c:v>18.593538913816715</c:v>
                </c:pt>
                <c:pt idx="154">
                  <c:v>18.662252017028859</c:v>
                </c:pt>
                <c:pt idx="155">
                  <c:v>18.019895368793016</c:v>
                </c:pt>
                <c:pt idx="156">
                  <c:v>17.952460962703302</c:v>
                </c:pt>
                <c:pt idx="157">
                  <c:v>19.006384073551086</c:v>
                </c:pt>
                <c:pt idx="158">
                  <c:v>19.227573799569281</c:v>
                </c:pt>
                <c:pt idx="159">
                  <c:v>18.894582889100132</c:v>
                </c:pt>
                <c:pt idx="160">
                  <c:v>19.154397535186444</c:v>
                </c:pt>
                <c:pt idx="161">
                  <c:v>19.182750073498486</c:v>
                </c:pt>
                <c:pt idx="162">
                  <c:v>18.851130389516367</c:v>
                </c:pt>
                <c:pt idx="163">
                  <c:v>18.698660450305177</c:v>
                </c:pt>
                <c:pt idx="164">
                  <c:v>18.966649316541652</c:v>
                </c:pt>
                <c:pt idx="165">
                  <c:v>18.29292611934186</c:v>
                </c:pt>
                <c:pt idx="166">
                  <c:v>18.815445203789636</c:v>
                </c:pt>
                <c:pt idx="167">
                  <c:v>18.706489713241208</c:v>
                </c:pt>
                <c:pt idx="168">
                  <c:v>18.484175595656414</c:v>
                </c:pt>
                <c:pt idx="169">
                  <c:v>18.444999628178405</c:v>
                </c:pt>
                <c:pt idx="170">
                  <c:v>19.465864161265234</c:v>
                </c:pt>
                <c:pt idx="171">
                  <c:v>18.629490779478136</c:v>
                </c:pt>
                <c:pt idx="172">
                  <c:v>18.680056084495298</c:v>
                </c:pt>
                <c:pt idx="173">
                  <c:v>18.02133417932237</c:v>
                </c:pt>
                <c:pt idx="174">
                  <c:v>18.387999688547318</c:v>
                </c:pt>
                <c:pt idx="175">
                  <c:v>18.767565510112743</c:v>
                </c:pt>
                <c:pt idx="176">
                  <c:v>18.287207863901664</c:v>
                </c:pt>
                <c:pt idx="177">
                  <c:v>18.396309974564915</c:v>
                </c:pt>
                <c:pt idx="178">
                  <c:v>18.210549415271142</c:v>
                </c:pt>
                <c:pt idx="179">
                  <c:v>18.456220942312928</c:v>
                </c:pt>
                <c:pt idx="180">
                  <c:v>18.751662937829941</c:v>
                </c:pt>
                <c:pt idx="181">
                  <c:v>18.404015852809355</c:v>
                </c:pt>
                <c:pt idx="182">
                  <c:v>18.23795358491294</c:v>
                </c:pt>
                <c:pt idx="183">
                  <c:v>18.344476900070028</c:v>
                </c:pt>
                <c:pt idx="184">
                  <c:v>18.580920618375938</c:v>
                </c:pt>
                <c:pt idx="185">
                  <c:v>17.995262642243574</c:v>
                </c:pt>
                <c:pt idx="186">
                  <c:v>18.395847228935715</c:v>
                </c:pt>
                <c:pt idx="187">
                  <c:v>18.540294635901382</c:v>
                </c:pt>
                <c:pt idx="188">
                  <c:v>18.374975805575545</c:v>
                </c:pt>
                <c:pt idx="189">
                  <c:v>18.179162787447058</c:v>
                </c:pt>
                <c:pt idx="190">
                  <c:v>18.437591251923852</c:v>
                </c:pt>
                <c:pt idx="191">
                  <c:v>18.273593773947855</c:v>
                </c:pt>
                <c:pt idx="192">
                  <c:v>18.70918273018296</c:v>
                </c:pt>
                <c:pt idx="193">
                  <c:v>19.137164007676443</c:v>
                </c:pt>
                <c:pt idx="194">
                  <c:v>18.678928624648393</c:v>
                </c:pt>
                <c:pt idx="195">
                  <c:v>19.053235633423231</c:v>
                </c:pt>
                <c:pt idx="196">
                  <c:v>19.047792336662699</c:v>
                </c:pt>
                <c:pt idx="197">
                  <c:v>18.585392911544155</c:v>
                </c:pt>
                <c:pt idx="198">
                  <c:v>18.865788527457273</c:v>
                </c:pt>
                <c:pt idx="199">
                  <c:v>18.335095295298082</c:v>
                </c:pt>
                <c:pt idx="200">
                  <c:v>18.483688781997955</c:v>
                </c:pt>
                <c:pt idx="201">
                  <c:v>18.673043544720965</c:v>
                </c:pt>
                <c:pt idx="202">
                  <c:v>18.225172057920698</c:v>
                </c:pt>
                <c:pt idx="203">
                  <c:v>19.131791754413161</c:v>
                </c:pt>
                <c:pt idx="204">
                  <c:v>18.79161451590533</c:v>
                </c:pt>
                <c:pt idx="205">
                  <c:v>18.466947823056056</c:v>
                </c:pt>
                <c:pt idx="206">
                  <c:v>18.605388701026765</c:v>
                </c:pt>
                <c:pt idx="207">
                  <c:v>18.004644255179517</c:v>
                </c:pt>
                <c:pt idx="208">
                  <c:v>17.173865502608397</c:v>
                </c:pt>
                <c:pt idx="209">
                  <c:v>18.116169858033611</c:v>
                </c:pt>
                <c:pt idx="210">
                  <c:v>18.30240304847198</c:v>
                </c:pt>
                <c:pt idx="211">
                  <c:v>18.428152361768657</c:v>
                </c:pt>
                <c:pt idx="212">
                  <c:v>18.648829428662676</c:v>
                </c:pt>
                <c:pt idx="213">
                  <c:v>18.168162448456886</c:v>
                </c:pt>
                <c:pt idx="214">
                  <c:v>18.595293413480562</c:v>
                </c:pt>
                <c:pt idx="215">
                  <c:v>18.285997144935784</c:v>
                </c:pt>
                <c:pt idx="216">
                  <c:v>18.510522727658831</c:v>
                </c:pt>
                <c:pt idx="217">
                  <c:v>18.121406541632691</c:v>
                </c:pt>
                <c:pt idx="218">
                  <c:v>18.48695160746804</c:v>
                </c:pt>
                <c:pt idx="219">
                  <c:v>18.525647241995447</c:v>
                </c:pt>
                <c:pt idx="220">
                  <c:v>18.524658163573683</c:v>
                </c:pt>
                <c:pt idx="221">
                  <c:v>18.811088185611297</c:v>
                </c:pt>
                <c:pt idx="222">
                  <c:v>19.004367683118364</c:v>
                </c:pt>
                <c:pt idx="223">
                  <c:v>18.397038147402153</c:v>
                </c:pt>
                <c:pt idx="224">
                  <c:v>18.306459868762307</c:v>
                </c:pt>
                <c:pt idx="225">
                  <c:v>18.384600821348634</c:v>
                </c:pt>
                <c:pt idx="226">
                  <c:v>18.049371235247026</c:v>
                </c:pt>
                <c:pt idx="227">
                  <c:v>19.998343820956119</c:v>
                </c:pt>
                <c:pt idx="228">
                  <c:v>19.282497380683186</c:v>
                </c:pt>
                <c:pt idx="229">
                  <c:v>19.349701780553264</c:v>
                </c:pt>
                <c:pt idx="230">
                  <c:v>19.959751555364214</c:v>
                </c:pt>
                <c:pt idx="231">
                  <c:v>18.730548044228563</c:v>
                </c:pt>
                <c:pt idx="232">
                  <c:v>19.054128661918938</c:v>
                </c:pt>
                <c:pt idx="233">
                  <c:v>18.664407480593155</c:v>
                </c:pt>
                <c:pt idx="234">
                  <c:v>19.278940629763525</c:v>
                </c:pt>
                <c:pt idx="235">
                  <c:v>18.948427553528795</c:v>
                </c:pt>
                <c:pt idx="236">
                  <c:v>18.992753195924241</c:v>
                </c:pt>
                <c:pt idx="237">
                  <c:v>19.95294286019212</c:v>
                </c:pt>
                <c:pt idx="238">
                  <c:v>19.256029844241922</c:v>
                </c:pt>
                <c:pt idx="239">
                  <c:v>19.018147406141125</c:v>
                </c:pt>
                <c:pt idx="240">
                  <c:v>18.788001865695524</c:v>
                </c:pt>
                <c:pt idx="241">
                  <c:v>18.681340017286651</c:v>
                </c:pt>
                <c:pt idx="242">
                  <c:v>18.946264114506707</c:v>
                </c:pt>
                <c:pt idx="243">
                  <c:v>18.621866170554075</c:v>
                </c:pt>
                <c:pt idx="244">
                  <c:v>18.558674950890449</c:v>
                </c:pt>
                <c:pt idx="245">
                  <c:v>18.728648121310393</c:v>
                </c:pt>
                <c:pt idx="246">
                  <c:v>18.562976256734508</c:v>
                </c:pt>
                <c:pt idx="247">
                  <c:v>18.660616277468407</c:v>
                </c:pt>
                <c:pt idx="248">
                  <c:v>18.344086267623148</c:v>
                </c:pt>
                <c:pt idx="249">
                  <c:v>18.300063658668421</c:v>
                </c:pt>
                <c:pt idx="250">
                  <c:v>19.054331656490234</c:v>
                </c:pt>
                <c:pt idx="251">
                  <c:v>19.657064734911529</c:v>
                </c:pt>
                <c:pt idx="252">
                  <c:v>18.916479853016533</c:v>
                </c:pt>
                <c:pt idx="253">
                  <c:v>19.829596061068059</c:v>
                </c:pt>
                <c:pt idx="254">
                  <c:v>20.266954881699665</c:v>
                </c:pt>
                <c:pt idx="255">
                  <c:v>19.290573170879821</c:v>
                </c:pt>
                <c:pt idx="256">
                  <c:v>19.557070878418038</c:v>
                </c:pt>
                <c:pt idx="257">
                  <c:v>19.204561830950531</c:v>
                </c:pt>
                <c:pt idx="258">
                  <c:v>19.052822142563581</c:v>
                </c:pt>
                <c:pt idx="259">
                  <c:v>18.502522908554802</c:v>
                </c:pt>
                <c:pt idx="260">
                  <c:v>17.875655938016234</c:v>
                </c:pt>
                <c:pt idx="261">
                  <c:v>18.565226616369213</c:v>
                </c:pt>
                <c:pt idx="262">
                  <c:v>19.108149180926144</c:v>
                </c:pt>
                <c:pt idx="263">
                  <c:v>19.291199123478904</c:v>
                </c:pt>
                <c:pt idx="264">
                  <c:v>19.689065455150626</c:v>
                </c:pt>
                <c:pt idx="265">
                  <c:v>19.353793705362062</c:v>
                </c:pt>
                <c:pt idx="266">
                  <c:v>19.420301635442076</c:v>
                </c:pt>
              </c:numCache>
            </c:numRef>
          </c:xVal>
          <c:yVal>
            <c:numRef>
              <c:f>'1-4.1'!$S$2:$S$268</c:f>
              <c:numCache>
                <c:formatCode>General</c:formatCode>
                <c:ptCount val="267"/>
                <c:pt idx="0">
                  <c:v>15.967849339156775</c:v>
                </c:pt>
                <c:pt idx="1">
                  <c:v>16.520935315603996</c:v>
                </c:pt>
                <c:pt idx="2">
                  <c:v>16.670260895253104</c:v>
                </c:pt>
                <c:pt idx="3">
                  <c:v>16.820100982001115</c:v>
                </c:pt>
                <c:pt idx="4">
                  <c:v>16.257018980926805</c:v>
                </c:pt>
                <c:pt idx="5">
                  <c:v>16.40013357513001</c:v>
                </c:pt>
                <c:pt idx="6">
                  <c:v>16.183042213835535</c:v>
                </c:pt>
                <c:pt idx="7">
                  <c:v>15.404268097996642</c:v>
                </c:pt>
                <c:pt idx="8">
                  <c:v>16.585642514825857</c:v>
                </c:pt>
                <c:pt idx="9">
                  <c:v>16.121109105938604</c:v>
                </c:pt>
                <c:pt idx="10">
                  <c:v>16.019613646231456</c:v>
                </c:pt>
                <c:pt idx="11">
                  <c:v>16.670406537233713</c:v>
                </c:pt>
                <c:pt idx="12">
                  <c:v>16.529909231470597</c:v>
                </c:pt>
                <c:pt idx="13">
                  <c:v>16.36897498459928</c:v>
                </c:pt>
                <c:pt idx="14">
                  <c:v>16.902551379097776</c:v>
                </c:pt>
                <c:pt idx="15">
                  <c:v>16.975186121133373</c:v>
                </c:pt>
                <c:pt idx="16">
                  <c:v>15.880837962167146</c:v>
                </c:pt>
                <c:pt idx="17">
                  <c:v>16.230350545672785</c:v>
                </c:pt>
                <c:pt idx="18">
                  <c:v>16.437744304236563</c:v>
                </c:pt>
                <c:pt idx="19">
                  <c:v>16.40423653639127</c:v>
                </c:pt>
                <c:pt idx="20">
                  <c:v>16.424010000704818</c:v>
                </c:pt>
                <c:pt idx="21">
                  <c:v>16.382142345500139</c:v>
                </c:pt>
                <c:pt idx="22">
                  <c:v>16.195996065559822</c:v>
                </c:pt>
                <c:pt idx="23">
                  <c:v>16.200631862649796</c:v>
                </c:pt>
                <c:pt idx="24">
                  <c:v>16.539231988060337</c:v>
                </c:pt>
                <c:pt idx="25">
                  <c:v>15.850865668059058</c:v>
                </c:pt>
                <c:pt idx="26">
                  <c:v>16.435699566540443</c:v>
                </c:pt>
                <c:pt idx="27">
                  <c:v>16.405286102584384</c:v>
                </c:pt>
                <c:pt idx="28">
                  <c:v>16.015226473782423</c:v>
                </c:pt>
                <c:pt idx="29">
                  <c:v>16.342479233116389</c:v>
                </c:pt>
                <c:pt idx="30">
                  <c:v>16.234693095189968</c:v>
                </c:pt>
                <c:pt idx="31">
                  <c:v>16.175721899790855</c:v>
                </c:pt>
                <c:pt idx="32">
                  <c:v>15.89619632527427</c:v>
                </c:pt>
                <c:pt idx="33">
                  <c:v>16.490314165272849</c:v>
                </c:pt>
                <c:pt idx="34">
                  <c:v>16.177232107181897</c:v>
                </c:pt>
                <c:pt idx="35">
                  <c:v>16.167260982838783</c:v>
                </c:pt>
                <c:pt idx="36">
                  <c:v>15.809590270492972</c:v>
                </c:pt>
                <c:pt idx="37">
                  <c:v>16.357761946825192</c:v>
                </c:pt>
                <c:pt idx="38">
                  <c:v>16.53560263049588</c:v>
                </c:pt>
                <c:pt idx="39">
                  <c:v>16.579734391872428</c:v>
                </c:pt>
                <c:pt idx="40">
                  <c:v>16.331718019322228</c:v>
                </c:pt>
                <c:pt idx="41">
                  <c:v>16.139273802375516</c:v>
                </c:pt>
                <c:pt idx="42">
                  <c:v>16.740379819551066</c:v>
                </c:pt>
                <c:pt idx="43">
                  <c:v>16.635504557288467</c:v>
                </c:pt>
                <c:pt idx="44">
                  <c:v>16.739515868664668</c:v>
                </c:pt>
                <c:pt idx="45">
                  <c:v>16.786384405181554</c:v>
                </c:pt>
                <c:pt idx="46">
                  <c:v>16.66200879516645</c:v>
                </c:pt>
                <c:pt idx="47">
                  <c:v>16.561090941513516</c:v>
                </c:pt>
                <c:pt idx="48">
                  <c:v>17.192153942428501</c:v>
                </c:pt>
                <c:pt idx="49">
                  <c:v>17.314790938279625</c:v>
                </c:pt>
                <c:pt idx="50">
                  <c:v>17.094086718804792</c:v>
                </c:pt>
                <c:pt idx="51">
                  <c:v>16.197753053642192</c:v>
                </c:pt>
                <c:pt idx="52">
                  <c:v>16.186715519555008</c:v>
                </c:pt>
                <c:pt idx="53">
                  <c:v>17.064210780868294</c:v>
                </c:pt>
                <c:pt idx="54">
                  <c:v>17.047204281448728</c:v>
                </c:pt>
                <c:pt idx="55">
                  <c:v>17.38736534503764</c:v>
                </c:pt>
                <c:pt idx="56">
                  <c:v>17.178462137759336</c:v>
                </c:pt>
                <c:pt idx="57">
                  <c:v>17.062928746345055</c:v>
                </c:pt>
                <c:pt idx="58">
                  <c:v>17.272650559132323</c:v>
                </c:pt>
                <c:pt idx="59">
                  <c:v>16.500129034555865</c:v>
                </c:pt>
                <c:pt idx="60">
                  <c:v>16.449242303224164</c:v>
                </c:pt>
                <c:pt idx="61">
                  <c:v>16.340542159394577</c:v>
                </c:pt>
                <c:pt idx="62">
                  <c:v>16.961794184390051</c:v>
                </c:pt>
                <c:pt idx="63">
                  <c:v>16.79552088689973</c:v>
                </c:pt>
                <c:pt idx="64">
                  <c:v>16.734092852534506</c:v>
                </c:pt>
                <c:pt idx="65">
                  <c:v>16.61705231648217</c:v>
                </c:pt>
                <c:pt idx="66">
                  <c:v>16.720917058891708</c:v>
                </c:pt>
                <c:pt idx="67">
                  <c:v>16.887664375300012</c:v>
                </c:pt>
                <c:pt idx="68">
                  <c:v>16.671498463988669</c:v>
                </c:pt>
                <c:pt idx="69">
                  <c:v>16.602726158941124</c:v>
                </c:pt>
                <c:pt idx="70">
                  <c:v>16.348607191849673</c:v>
                </c:pt>
                <c:pt idx="71">
                  <c:v>16.040613994325458</c:v>
                </c:pt>
                <c:pt idx="72">
                  <c:v>16.096900614710574</c:v>
                </c:pt>
                <c:pt idx="73">
                  <c:v>16.317582373073286</c:v>
                </c:pt>
                <c:pt idx="74">
                  <c:v>16.838715965118663</c:v>
                </c:pt>
                <c:pt idx="75">
                  <c:v>16.076819386606481</c:v>
                </c:pt>
                <c:pt idx="76">
                  <c:v>16.392697043121569</c:v>
                </c:pt>
                <c:pt idx="77">
                  <c:v>16.175433937509091</c:v>
                </c:pt>
                <c:pt idx="78">
                  <c:v>16.375291195964575</c:v>
                </c:pt>
                <c:pt idx="79">
                  <c:v>16.326810000233635</c:v>
                </c:pt>
                <c:pt idx="80">
                  <c:v>16.31826940478361</c:v>
                </c:pt>
                <c:pt idx="81">
                  <c:v>16.507397501224066</c:v>
                </c:pt>
                <c:pt idx="82">
                  <c:v>16.198462921340298</c:v>
                </c:pt>
                <c:pt idx="83">
                  <c:v>16.048731639178758</c:v>
                </c:pt>
                <c:pt idx="84">
                  <c:v>16.107846305404713</c:v>
                </c:pt>
                <c:pt idx="85">
                  <c:v>15.829458455855418</c:v>
                </c:pt>
                <c:pt idx="86">
                  <c:v>16.036709875105693</c:v>
                </c:pt>
                <c:pt idx="87">
                  <c:v>15.666164525757315</c:v>
                </c:pt>
                <c:pt idx="88">
                  <c:v>16.642540707766212</c:v>
                </c:pt>
                <c:pt idx="89">
                  <c:v>16.548067988620822</c:v>
                </c:pt>
                <c:pt idx="90">
                  <c:v>16.201830917353199</c:v>
                </c:pt>
                <c:pt idx="91">
                  <c:v>15.993878460450189</c:v>
                </c:pt>
                <c:pt idx="92">
                  <c:v>15.964155115715808</c:v>
                </c:pt>
                <c:pt idx="93">
                  <c:v>16.273333739342533</c:v>
                </c:pt>
                <c:pt idx="94">
                  <c:v>16.813361086431385</c:v>
                </c:pt>
                <c:pt idx="95">
                  <c:v>16.988652762669499</c:v>
                </c:pt>
                <c:pt idx="96">
                  <c:v>17.509149418115594</c:v>
                </c:pt>
                <c:pt idx="97">
                  <c:v>16.683163975334029</c:v>
                </c:pt>
                <c:pt idx="98">
                  <c:v>16.623673328310858</c:v>
                </c:pt>
                <c:pt idx="99">
                  <c:v>16.747913712092863</c:v>
                </c:pt>
                <c:pt idx="100">
                  <c:v>17.366651496194233</c:v>
                </c:pt>
                <c:pt idx="101">
                  <c:v>17.459749799933689</c:v>
                </c:pt>
                <c:pt idx="102">
                  <c:v>16.5264386140665</c:v>
                </c:pt>
                <c:pt idx="103">
                  <c:v>16.176908750605865</c:v>
                </c:pt>
                <c:pt idx="104">
                  <c:v>16.367532094707421</c:v>
                </c:pt>
                <c:pt idx="105">
                  <c:v>16.805948340403017</c:v>
                </c:pt>
                <c:pt idx="106">
                  <c:v>16.589793469254978</c:v>
                </c:pt>
                <c:pt idx="107">
                  <c:v>17.121061936773188</c:v>
                </c:pt>
                <c:pt idx="108">
                  <c:v>17.049292729159127</c:v>
                </c:pt>
                <c:pt idx="109">
                  <c:v>16.942969972459181</c:v>
                </c:pt>
                <c:pt idx="110">
                  <c:v>16.663859369004044</c:v>
                </c:pt>
                <c:pt idx="111">
                  <c:v>16.308622617776248</c:v>
                </c:pt>
                <c:pt idx="112">
                  <c:v>16.854650919215118</c:v>
                </c:pt>
                <c:pt idx="113">
                  <c:v>17.013987737953098</c:v>
                </c:pt>
                <c:pt idx="114">
                  <c:v>16.931381756553368</c:v>
                </c:pt>
                <c:pt idx="115">
                  <c:v>17.047309320810943</c:v>
                </c:pt>
                <c:pt idx="116">
                  <c:v>16.621990310991059</c:v>
                </c:pt>
                <c:pt idx="117">
                  <c:v>16.327715366047826</c:v>
                </c:pt>
                <c:pt idx="118">
                  <c:v>17.050756458993177</c:v>
                </c:pt>
                <c:pt idx="119">
                  <c:v>16.984340730867963</c:v>
                </c:pt>
                <c:pt idx="120">
                  <c:v>16.763507935357641</c:v>
                </c:pt>
                <c:pt idx="121">
                  <c:v>15.891600238428396</c:v>
                </c:pt>
                <c:pt idx="122">
                  <c:v>15.78394092682932</c:v>
                </c:pt>
                <c:pt idx="123">
                  <c:v>17.60577940324816</c:v>
                </c:pt>
                <c:pt idx="124">
                  <c:v>17.22004602866939</c:v>
                </c:pt>
                <c:pt idx="125">
                  <c:v>18.676769202837498</c:v>
                </c:pt>
                <c:pt idx="126">
                  <c:v>17.125796604038456</c:v>
                </c:pt>
                <c:pt idx="127">
                  <c:v>17.104976058748377</c:v>
                </c:pt>
                <c:pt idx="128">
                  <c:v>17.046122049717479</c:v>
                </c:pt>
                <c:pt idx="129">
                  <c:v>16.875579144713189</c:v>
                </c:pt>
                <c:pt idx="130">
                  <c:v>16.816936094098853</c:v>
                </c:pt>
                <c:pt idx="131">
                  <c:v>16.520923283984899</c:v>
                </c:pt>
                <c:pt idx="132">
                  <c:v>16.794468424531271</c:v>
                </c:pt>
                <c:pt idx="133">
                  <c:v>16.839042320084381</c:v>
                </c:pt>
                <c:pt idx="134">
                  <c:v>16.777287830138313</c:v>
                </c:pt>
                <c:pt idx="135">
                  <c:v>17.057399537141475</c:v>
                </c:pt>
                <c:pt idx="136">
                  <c:v>16.697908386194673</c:v>
                </c:pt>
                <c:pt idx="137">
                  <c:v>16.663428782771341</c:v>
                </c:pt>
                <c:pt idx="138">
                  <c:v>16.919641975864309</c:v>
                </c:pt>
                <c:pt idx="139">
                  <c:v>16.826406775562933</c:v>
                </c:pt>
                <c:pt idx="140">
                  <c:v>16.643506195788291</c:v>
                </c:pt>
                <c:pt idx="141">
                  <c:v>16.682303166473105</c:v>
                </c:pt>
                <c:pt idx="142">
                  <c:v>16.356695141490764</c:v>
                </c:pt>
                <c:pt idx="143">
                  <c:v>16.449693168275257</c:v>
                </c:pt>
                <c:pt idx="144">
                  <c:v>16.853907127957708</c:v>
                </c:pt>
                <c:pt idx="145">
                  <c:v>16.643349485683036</c:v>
                </c:pt>
                <c:pt idx="146">
                  <c:v>16.700564869936922</c:v>
                </c:pt>
                <c:pt idx="147">
                  <c:v>16.606027603068974</c:v>
                </c:pt>
                <c:pt idx="148">
                  <c:v>16.616612633241349</c:v>
                </c:pt>
                <c:pt idx="149">
                  <c:v>16.563396667563683</c:v>
                </c:pt>
                <c:pt idx="150">
                  <c:v>16.08964987906862</c:v>
                </c:pt>
                <c:pt idx="151">
                  <c:v>16.893607763816721</c:v>
                </c:pt>
                <c:pt idx="152">
                  <c:v>16.804704503158653</c:v>
                </c:pt>
                <c:pt idx="153">
                  <c:v>16.630193265401054</c:v>
                </c:pt>
                <c:pt idx="154">
                  <c:v>16.269744919148152</c:v>
                </c:pt>
                <c:pt idx="155">
                  <c:v>16.07455747094383</c:v>
                </c:pt>
                <c:pt idx="156">
                  <c:v>16.296370698331618</c:v>
                </c:pt>
                <c:pt idx="157">
                  <c:v>16.342960120642712</c:v>
                </c:pt>
                <c:pt idx="158">
                  <c:v>16.619570693985082</c:v>
                </c:pt>
                <c:pt idx="159">
                  <c:v>16.729789796467102</c:v>
                </c:pt>
                <c:pt idx="160">
                  <c:v>16.501901208755431</c:v>
                </c:pt>
                <c:pt idx="161">
                  <c:v>17.068570201333795</c:v>
                </c:pt>
                <c:pt idx="162">
                  <c:v>16.895876216658475</c:v>
                </c:pt>
                <c:pt idx="163">
                  <c:v>16.855734723718676</c:v>
                </c:pt>
                <c:pt idx="164">
                  <c:v>16.746662709515391</c:v>
                </c:pt>
                <c:pt idx="165">
                  <c:v>16.504693214444199</c:v>
                </c:pt>
                <c:pt idx="166">
                  <c:v>17.248589931140408</c:v>
                </c:pt>
                <c:pt idx="167">
                  <c:v>16.840748234275829</c:v>
                </c:pt>
                <c:pt idx="168">
                  <c:v>16.388173168581655</c:v>
                </c:pt>
                <c:pt idx="169">
                  <c:v>16.369045012610513</c:v>
                </c:pt>
                <c:pt idx="170">
                  <c:v>17.181612917427355</c:v>
                </c:pt>
                <c:pt idx="171">
                  <c:v>16.650030107386236</c:v>
                </c:pt>
                <c:pt idx="172">
                  <c:v>16.808447428016031</c:v>
                </c:pt>
                <c:pt idx="173">
                  <c:v>16.764111915035727</c:v>
                </c:pt>
                <c:pt idx="174">
                  <c:v>16.784248747573255</c:v>
                </c:pt>
                <c:pt idx="175">
                  <c:v>16.970976184898795</c:v>
                </c:pt>
                <c:pt idx="176">
                  <c:v>16.405861469903265</c:v>
                </c:pt>
                <c:pt idx="177">
                  <c:v>16.618087601839424</c:v>
                </c:pt>
                <c:pt idx="178">
                  <c:v>16.724756407625737</c:v>
                </c:pt>
                <c:pt idx="179">
                  <c:v>16.277245812523841</c:v>
                </c:pt>
                <c:pt idx="180">
                  <c:v>16.905548870978741</c:v>
                </c:pt>
                <c:pt idx="181">
                  <c:v>16.62190572319038</c:v>
                </c:pt>
                <c:pt idx="182">
                  <c:v>16.537157239909035</c:v>
                </c:pt>
                <c:pt idx="183">
                  <c:v>16.407803420300063</c:v>
                </c:pt>
                <c:pt idx="184">
                  <c:v>16.418349861844892</c:v>
                </c:pt>
                <c:pt idx="185">
                  <c:v>16.015774954808482</c:v>
                </c:pt>
                <c:pt idx="186">
                  <c:v>16.196194932941371</c:v>
                </c:pt>
                <c:pt idx="187">
                  <c:v>16.445866569242522</c:v>
                </c:pt>
                <c:pt idx="188">
                  <c:v>16.614881172144184</c:v>
                </c:pt>
                <c:pt idx="189">
                  <c:v>16.132908398505432</c:v>
                </c:pt>
                <c:pt idx="190">
                  <c:v>16.37578979660778</c:v>
                </c:pt>
                <c:pt idx="191">
                  <c:v>15.961854621204511</c:v>
                </c:pt>
                <c:pt idx="192">
                  <c:v>16.067303283717393</c:v>
                </c:pt>
                <c:pt idx="193">
                  <c:v>16.690682379910569</c:v>
                </c:pt>
                <c:pt idx="194">
                  <c:v>16.32605733878491</c:v>
                </c:pt>
                <c:pt idx="195">
                  <c:v>16.329883772730383</c:v>
                </c:pt>
                <c:pt idx="196">
                  <c:v>16.452716889825393</c:v>
                </c:pt>
                <c:pt idx="197">
                  <c:v>16.433359572767422</c:v>
                </c:pt>
                <c:pt idx="198">
                  <c:v>16.72840183729031</c:v>
                </c:pt>
                <c:pt idx="199">
                  <c:v>16.467645572099649</c:v>
                </c:pt>
                <c:pt idx="200">
                  <c:v>16.535472860757935</c:v>
                </c:pt>
                <c:pt idx="201">
                  <c:v>16.369794005530096</c:v>
                </c:pt>
                <c:pt idx="202">
                  <c:v>16.379643428344782</c:v>
                </c:pt>
                <c:pt idx="203">
                  <c:v>16.730604738304596</c:v>
                </c:pt>
                <c:pt idx="204">
                  <c:v>16.69382379210721</c:v>
                </c:pt>
                <c:pt idx="205">
                  <c:v>16.511633916199717</c:v>
                </c:pt>
                <c:pt idx="206">
                  <c:v>16.585765308610142</c:v>
                </c:pt>
                <c:pt idx="207">
                  <c:v>16.023934410869909</c:v>
                </c:pt>
                <c:pt idx="208">
                  <c:v>15.575782800067522</c:v>
                </c:pt>
                <c:pt idx="209">
                  <c:v>16.307819741269014</c:v>
                </c:pt>
                <c:pt idx="210">
                  <c:v>16.396143967441816</c:v>
                </c:pt>
                <c:pt idx="211">
                  <c:v>16.709643013342607</c:v>
                </c:pt>
                <c:pt idx="212">
                  <c:v>16.860500505435603</c:v>
                </c:pt>
                <c:pt idx="213">
                  <c:v>16.632999148882089</c:v>
                </c:pt>
                <c:pt idx="214">
                  <c:v>16.457136015685244</c:v>
                </c:pt>
                <c:pt idx="215">
                  <c:v>16.270001813740731</c:v>
                </c:pt>
                <c:pt idx="216">
                  <c:v>16.206899254283773</c:v>
                </c:pt>
                <c:pt idx="217">
                  <c:v>16.781616782015675</c:v>
                </c:pt>
                <c:pt idx="218">
                  <c:v>16.669412526555231</c:v>
                </c:pt>
                <c:pt idx="219">
                  <c:v>16.68647521033521</c:v>
                </c:pt>
                <c:pt idx="220">
                  <c:v>16.343890883456407</c:v>
                </c:pt>
                <c:pt idx="221">
                  <c:v>16.24670695979648</c:v>
                </c:pt>
                <c:pt idx="222">
                  <c:v>16.612185001355993</c:v>
                </c:pt>
                <c:pt idx="223">
                  <c:v>15.981393522574113</c:v>
                </c:pt>
                <c:pt idx="224">
                  <c:v>16.50122380307053</c:v>
                </c:pt>
                <c:pt idx="225">
                  <c:v>16.556320258849091</c:v>
                </c:pt>
                <c:pt idx="226">
                  <c:v>16.37722314426771</c:v>
                </c:pt>
                <c:pt idx="227">
                  <c:v>16.494914340476363</c:v>
                </c:pt>
                <c:pt idx="228">
                  <c:v>16.685740264299692</c:v>
                </c:pt>
                <c:pt idx="229">
                  <c:v>16.758877910512382</c:v>
                </c:pt>
                <c:pt idx="230">
                  <c:v>16.301370919491287</c:v>
                </c:pt>
                <c:pt idx="231">
                  <c:v>16.613681740664788</c:v>
                </c:pt>
                <c:pt idx="232">
                  <c:v>17.225338588200675</c:v>
                </c:pt>
                <c:pt idx="233">
                  <c:v>17.646100923543873</c:v>
                </c:pt>
                <c:pt idx="234">
                  <c:v>17.382121243046523</c:v>
                </c:pt>
                <c:pt idx="235">
                  <c:v>17.341060459997063</c:v>
                </c:pt>
                <c:pt idx="236">
                  <c:v>17.12240971429009</c:v>
                </c:pt>
                <c:pt idx="237">
                  <c:v>16.590561247074977</c:v>
                </c:pt>
                <c:pt idx="238">
                  <c:v>17.117660786025194</c:v>
                </c:pt>
                <c:pt idx="239">
                  <c:v>16.862528450876361</c:v>
                </c:pt>
                <c:pt idx="240">
                  <c:v>17.030894693975799</c:v>
                </c:pt>
                <c:pt idx="241">
                  <c:v>16.831256711008933</c:v>
                </c:pt>
                <c:pt idx="242">
                  <c:v>16.990959749182849</c:v>
                </c:pt>
                <c:pt idx="243">
                  <c:v>17.073320901189778</c:v>
                </c:pt>
                <c:pt idx="244">
                  <c:v>16.979998621305771</c:v>
                </c:pt>
                <c:pt idx="245">
                  <c:v>17.377480645362564</c:v>
                </c:pt>
                <c:pt idx="246">
                  <c:v>16.91286260933223</c:v>
                </c:pt>
                <c:pt idx="247">
                  <c:v>17.49354921237531</c:v>
                </c:pt>
                <c:pt idx="248">
                  <c:v>17.28612920822712</c:v>
                </c:pt>
                <c:pt idx="249">
                  <c:v>17.233575545002321</c:v>
                </c:pt>
                <c:pt idx="250">
                  <c:v>17.361295899184118</c:v>
                </c:pt>
                <c:pt idx="251">
                  <c:v>17.27894694390049</c:v>
                </c:pt>
                <c:pt idx="252">
                  <c:v>17.236405332627506</c:v>
                </c:pt>
                <c:pt idx="253">
                  <c:v>17.050966568734978</c:v>
                </c:pt>
                <c:pt idx="254">
                  <c:v>16.92382078867082</c:v>
                </c:pt>
                <c:pt idx="255">
                  <c:v>17.171248472522191</c:v>
                </c:pt>
                <c:pt idx="256">
                  <c:v>17.570423040882648</c:v>
                </c:pt>
                <c:pt idx="257">
                  <c:v>17.422672778167861</c:v>
                </c:pt>
                <c:pt idx="258">
                  <c:v>17.464886158844561</c:v>
                </c:pt>
                <c:pt idx="259">
                  <c:v>16.362308478011155</c:v>
                </c:pt>
                <c:pt idx="260">
                  <c:v>15.91672704534686</c:v>
                </c:pt>
                <c:pt idx="261">
                  <c:v>17.384811960093533</c:v>
                </c:pt>
                <c:pt idx="262">
                  <c:v>17.425350592609373</c:v>
                </c:pt>
                <c:pt idx="263">
                  <c:v>17.187106439806691</c:v>
                </c:pt>
                <c:pt idx="264">
                  <c:v>17.140728936133449</c:v>
                </c:pt>
                <c:pt idx="265">
                  <c:v>17.35742131330522</c:v>
                </c:pt>
                <c:pt idx="266">
                  <c:v>17.322331420705819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3-4CA4-A7E2-2F951B52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410688"/>
        <c:axId val="1668422336"/>
      </c:scatterChart>
      <c:valAx>
        <c:axId val="16684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ЛО</a:t>
                </a:r>
                <a:r>
                  <a:rPr lang="ru-RU" baseline="0"/>
                  <a:t> ГАЗПРОМ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422336"/>
        <c:crosses val="autoZero"/>
        <c:crossBetween val="midCat"/>
      </c:valAx>
      <c:valAx>
        <c:axId val="1668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ЛО</a:t>
                </a:r>
                <a:r>
                  <a:rPr lang="ru-RU" baseline="0"/>
                  <a:t> НЛМК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4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'1-4.1'!$S$1</c:f>
              <c:strCache>
                <c:ptCount val="1"/>
                <c:pt idx="0">
                  <c:v>ЛО НЛМК ао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'1-4.1'!$R$2:$R$268</c:f>
              <c:numCache>
                <c:formatCode>General</c:formatCode>
                <c:ptCount val="267"/>
                <c:pt idx="0">
                  <c:v>14.771856270278578</c:v>
                </c:pt>
                <c:pt idx="1">
                  <c:v>15.645604129473606</c:v>
                </c:pt>
                <c:pt idx="2">
                  <c:v>16.554744130947519</c:v>
                </c:pt>
                <c:pt idx="3">
                  <c:v>16.698077492869469</c:v>
                </c:pt>
                <c:pt idx="4">
                  <c:v>16.386323460428027</c:v>
                </c:pt>
                <c:pt idx="5">
                  <c:v>16.105034727223455</c:v>
                </c:pt>
                <c:pt idx="6">
                  <c:v>17.30255989474621</c:v>
                </c:pt>
                <c:pt idx="7">
                  <c:v>16.883296015468474</c:v>
                </c:pt>
                <c:pt idx="8">
                  <c:v>17.400901909027962</c:v>
                </c:pt>
                <c:pt idx="9">
                  <c:v>16.821931008907598</c:v>
                </c:pt>
                <c:pt idx="10">
                  <c:v>16.129810760307127</c:v>
                </c:pt>
                <c:pt idx="11">
                  <c:v>16.169749330399377</c:v>
                </c:pt>
                <c:pt idx="12">
                  <c:v>16.247391712215805</c:v>
                </c:pt>
                <c:pt idx="13">
                  <c:v>15.74127193410764</c:v>
                </c:pt>
                <c:pt idx="14">
                  <c:v>15.693241280107076</c:v>
                </c:pt>
                <c:pt idx="15">
                  <c:v>15.735732134339866</c:v>
                </c:pt>
                <c:pt idx="16">
                  <c:v>15.011799920102321</c:v>
                </c:pt>
                <c:pt idx="17">
                  <c:v>14.743820765662631</c:v>
                </c:pt>
                <c:pt idx="18">
                  <c:v>15.302830552702417</c:v>
                </c:pt>
                <c:pt idx="19">
                  <c:v>15.727187080508727</c:v>
                </c:pt>
                <c:pt idx="20">
                  <c:v>15.636870899746317</c:v>
                </c:pt>
                <c:pt idx="21">
                  <c:v>15.725974120026772</c:v>
                </c:pt>
                <c:pt idx="22">
                  <c:v>15.29609184827337</c:v>
                </c:pt>
                <c:pt idx="23">
                  <c:v>15.109388049617793</c:v>
                </c:pt>
                <c:pt idx="24">
                  <c:v>14.96951655614904</c:v>
                </c:pt>
                <c:pt idx="25">
                  <c:v>14.574047459788153</c:v>
                </c:pt>
                <c:pt idx="26">
                  <c:v>15.445031450548882</c:v>
                </c:pt>
                <c:pt idx="27">
                  <c:v>15.946011116590844</c:v>
                </c:pt>
                <c:pt idx="28">
                  <c:v>15.271051091820979</c:v>
                </c:pt>
                <c:pt idx="29">
                  <c:v>15.093264352419707</c:v>
                </c:pt>
                <c:pt idx="30">
                  <c:v>15.779994288031185</c:v>
                </c:pt>
                <c:pt idx="31">
                  <c:v>15.497183546920356</c:v>
                </c:pt>
                <c:pt idx="32">
                  <c:v>15.669302285274794</c:v>
                </c:pt>
                <c:pt idx="33">
                  <c:v>15.727608313930737</c:v>
                </c:pt>
                <c:pt idx="34">
                  <c:v>16.107312723592852</c:v>
                </c:pt>
                <c:pt idx="35">
                  <c:v>15.695158796938115</c:v>
                </c:pt>
                <c:pt idx="36">
                  <c:v>15.678618122959856</c:v>
                </c:pt>
                <c:pt idx="37">
                  <c:v>15.982688213948197</c:v>
                </c:pt>
                <c:pt idx="38">
                  <c:v>14.897810521140078</c:v>
                </c:pt>
                <c:pt idx="39">
                  <c:v>15.022938386813157</c:v>
                </c:pt>
                <c:pt idx="40">
                  <c:v>15.941199748645124</c:v>
                </c:pt>
                <c:pt idx="41">
                  <c:v>15.200456510389637</c:v>
                </c:pt>
                <c:pt idx="42">
                  <c:v>15.080859701496317</c:v>
                </c:pt>
                <c:pt idx="43">
                  <c:v>14.969664769469274</c:v>
                </c:pt>
                <c:pt idx="44">
                  <c:v>14.824683068917576</c:v>
                </c:pt>
                <c:pt idx="45">
                  <c:v>15.251596962157659</c:v>
                </c:pt>
                <c:pt idx="46">
                  <c:v>15.830204223259924</c:v>
                </c:pt>
                <c:pt idx="47">
                  <c:v>15.251737287832373</c:v>
                </c:pt>
                <c:pt idx="48">
                  <c:v>15.734306414528016</c:v>
                </c:pt>
                <c:pt idx="49">
                  <c:v>16.072150136932436</c:v>
                </c:pt>
                <c:pt idx="50">
                  <c:v>16.023348612560106</c:v>
                </c:pt>
                <c:pt idx="51">
                  <c:v>15.24401395122284</c:v>
                </c:pt>
                <c:pt idx="52">
                  <c:v>14.923142051052544</c:v>
                </c:pt>
                <c:pt idx="53">
                  <c:v>16.55103259546495</c:v>
                </c:pt>
                <c:pt idx="54">
                  <c:v>16.311369511710218</c:v>
                </c:pt>
                <c:pt idx="55">
                  <c:v>16.547454353339731</c:v>
                </c:pt>
                <c:pt idx="56">
                  <c:v>16.304922045716022</c:v>
                </c:pt>
                <c:pt idx="57">
                  <c:v>16.876954726483437</c:v>
                </c:pt>
                <c:pt idx="58">
                  <c:v>16.020645984082876</c:v>
                </c:pt>
                <c:pt idx="59">
                  <c:v>15.691644876038607</c:v>
                </c:pt>
                <c:pt idx="60">
                  <c:v>16.380358371808892</c:v>
                </c:pt>
                <c:pt idx="61">
                  <c:v>16.052563569736687</c:v>
                </c:pt>
                <c:pt idx="62">
                  <c:v>16.395056708155987</c:v>
                </c:pt>
                <c:pt idx="63">
                  <c:v>15.95956054021226</c:v>
                </c:pt>
                <c:pt idx="64">
                  <c:v>16.303260661303838</c:v>
                </c:pt>
                <c:pt idx="65">
                  <c:v>15.824082915411395</c:v>
                </c:pt>
                <c:pt idx="66">
                  <c:v>17.398214442131639</c:v>
                </c:pt>
                <c:pt idx="67">
                  <c:v>16.95639543552501</c:v>
                </c:pt>
                <c:pt idx="68">
                  <c:v>16.715001168017672</c:v>
                </c:pt>
                <c:pt idx="69">
                  <c:v>15.248731442992463</c:v>
                </c:pt>
                <c:pt idx="70">
                  <c:v>16.095084923206375</c:v>
                </c:pt>
                <c:pt idx="71">
                  <c:v>15.79371363221585</c:v>
                </c:pt>
                <c:pt idx="72">
                  <c:v>15.975558110171262</c:v>
                </c:pt>
                <c:pt idx="73">
                  <c:v>15.374717769153451</c:v>
                </c:pt>
                <c:pt idx="74">
                  <c:v>15.263812114117396</c:v>
                </c:pt>
                <c:pt idx="75">
                  <c:v>14.882398234049246</c:v>
                </c:pt>
                <c:pt idx="76">
                  <c:v>16.408832054189276</c:v>
                </c:pt>
                <c:pt idx="77">
                  <c:v>16.079553347633045</c:v>
                </c:pt>
                <c:pt idx="78">
                  <c:v>15.917673257999883</c:v>
                </c:pt>
                <c:pt idx="79">
                  <c:v>16.059293180515283</c:v>
                </c:pt>
                <c:pt idx="80">
                  <c:v>15.68027107741014</c:v>
                </c:pt>
                <c:pt idx="81">
                  <c:v>17.205264040622104</c:v>
                </c:pt>
                <c:pt idx="82">
                  <c:v>16.663581798307934</c:v>
                </c:pt>
                <c:pt idx="83">
                  <c:v>16.340893542539085</c:v>
                </c:pt>
                <c:pt idx="84">
                  <c:v>16.69842121762882</c:v>
                </c:pt>
                <c:pt idx="85">
                  <c:v>16.773008112113349</c:v>
                </c:pt>
                <c:pt idx="86">
                  <c:v>16.46508807018062</c:v>
                </c:pt>
                <c:pt idx="87">
                  <c:v>17.298451661293477</c:v>
                </c:pt>
                <c:pt idx="88">
                  <c:v>17.17941581887602</c:v>
                </c:pt>
                <c:pt idx="89">
                  <c:v>17.434511391288282</c:v>
                </c:pt>
                <c:pt idx="90">
                  <c:v>17.749264917733502</c:v>
                </c:pt>
                <c:pt idx="91">
                  <c:v>16.85964673062076</c:v>
                </c:pt>
                <c:pt idx="92">
                  <c:v>16.966544277531487</c:v>
                </c:pt>
                <c:pt idx="93">
                  <c:v>17.429239381160095</c:v>
                </c:pt>
                <c:pt idx="94">
                  <c:v>17.618331679116377</c:v>
                </c:pt>
                <c:pt idx="95">
                  <c:v>17.059446537627032</c:v>
                </c:pt>
                <c:pt idx="96">
                  <c:v>17.069164550168349</c:v>
                </c:pt>
                <c:pt idx="97">
                  <c:v>17.280087351756631</c:v>
                </c:pt>
                <c:pt idx="98">
                  <c:v>16.465965543960397</c:v>
                </c:pt>
                <c:pt idx="99">
                  <c:v>16.199746603174589</c:v>
                </c:pt>
                <c:pt idx="100">
                  <c:v>16.335241250468894</c:v>
                </c:pt>
                <c:pt idx="101">
                  <c:v>17.412960891212034</c:v>
                </c:pt>
                <c:pt idx="102">
                  <c:v>16.353246821396805</c:v>
                </c:pt>
                <c:pt idx="103">
                  <c:v>15.793149137271628</c:v>
                </c:pt>
                <c:pt idx="104">
                  <c:v>15.447361413344579</c:v>
                </c:pt>
                <c:pt idx="105">
                  <c:v>17.07435028129359</c:v>
                </c:pt>
                <c:pt idx="106">
                  <c:v>16.563157042709978</c:v>
                </c:pt>
                <c:pt idx="107">
                  <c:v>16.337809326969339</c:v>
                </c:pt>
                <c:pt idx="108">
                  <c:v>16.379224537275743</c:v>
                </c:pt>
                <c:pt idx="109">
                  <c:v>16.315904163370558</c:v>
                </c:pt>
                <c:pt idx="110">
                  <c:v>16.688455796715417</c:v>
                </c:pt>
                <c:pt idx="111">
                  <c:v>15.662565966962967</c:v>
                </c:pt>
                <c:pt idx="112">
                  <c:v>17.117043393313459</c:v>
                </c:pt>
                <c:pt idx="113">
                  <c:v>17.667697355695879</c:v>
                </c:pt>
                <c:pt idx="114">
                  <c:v>17.088199340201477</c:v>
                </c:pt>
                <c:pt idx="115">
                  <c:v>16.952862612259878</c:v>
                </c:pt>
                <c:pt idx="116">
                  <c:v>16.675676226395936</c:v>
                </c:pt>
                <c:pt idx="117">
                  <c:v>16.645665111038429</c:v>
                </c:pt>
                <c:pt idx="118">
                  <c:v>16.743426945683304</c:v>
                </c:pt>
                <c:pt idx="119">
                  <c:v>17.036782310304584</c:v>
                </c:pt>
                <c:pt idx="120">
                  <c:v>16.789320278767132</c:v>
                </c:pt>
                <c:pt idx="121">
                  <c:v>15.88688590519066</c:v>
                </c:pt>
                <c:pt idx="122">
                  <c:v>15.592530261953609</c:v>
                </c:pt>
                <c:pt idx="123">
                  <c:v>16.11280467841674</c:v>
                </c:pt>
                <c:pt idx="124">
                  <c:v>16.33350617937419</c:v>
                </c:pt>
                <c:pt idx="125">
                  <c:v>16.797567245510315</c:v>
                </c:pt>
                <c:pt idx="126">
                  <c:v>16.211177896213115</c:v>
                </c:pt>
                <c:pt idx="127">
                  <c:v>16.616054856217389</c:v>
                </c:pt>
                <c:pt idx="128">
                  <c:v>16.42731634299933</c:v>
                </c:pt>
                <c:pt idx="129">
                  <c:v>16.392036493670933</c:v>
                </c:pt>
                <c:pt idx="130">
                  <c:v>16.473849370700311</c:v>
                </c:pt>
                <c:pt idx="131">
                  <c:v>16.715527319577969</c:v>
                </c:pt>
                <c:pt idx="132">
                  <c:v>16.397146077709358</c:v>
                </c:pt>
                <c:pt idx="133">
                  <c:v>16.71028262030492</c:v>
                </c:pt>
                <c:pt idx="134">
                  <c:v>16.42474691526013</c:v>
                </c:pt>
                <c:pt idx="135">
                  <c:v>16.72941978999048</c:v>
                </c:pt>
                <c:pt idx="136">
                  <c:v>16.169443493858072</c:v>
                </c:pt>
                <c:pt idx="137">
                  <c:v>16.625099380582334</c:v>
                </c:pt>
                <c:pt idx="138">
                  <c:v>16.91935794977238</c:v>
                </c:pt>
                <c:pt idx="139">
                  <c:v>16.146592724717056</c:v>
                </c:pt>
                <c:pt idx="140">
                  <c:v>16.196106141230018</c:v>
                </c:pt>
                <c:pt idx="141">
                  <c:v>16.466765338160158</c:v>
                </c:pt>
                <c:pt idx="142">
                  <c:v>16.31287594108689</c:v>
                </c:pt>
                <c:pt idx="143">
                  <c:v>15.69005819341241</c:v>
                </c:pt>
                <c:pt idx="144">
                  <c:v>16.212859317815283</c:v>
                </c:pt>
                <c:pt idx="145">
                  <c:v>16.661299206280127</c:v>
                </c:pt>
                <c:pt idx="146">
                  <c:v>16.9252324590691</c:v>
                </c:pt>
                <c:pt idx="147">
                  <c:v>16.650001321067371</c:v>
                </c:pt>
                <c:pt idx="148">
                  <c:v>15.820978541533339</c:v>
                </c:pt>
                <c:pt idx="149">
                  <c:v>16.181775365927418</c:v>
                </c:pt>
                <c:pt idx="150">
                  <c:v>16.044755845227673</c:v>
                </c:pt>
                <c:pt idx="151">
                  <c:v>15.642981384625596</c:v>
                </c:pt>
                <c:pt idx="152">
                  <c:v>16.398891316444633</c:v>
                </c:pt>
                <c:pt idx="153">
                  <c:v>15.899713247370807</c:v>
                </c:pt>
                <c:pt idx="154">
                  <c:v>15.938429365808391</c:v>
                </c:pt>
                <c:pt idx="155">
                  <c:v>15.592185153773997</c:v>
                </c:pt>
                <c:pt idx="156">
                  <c:v>15.943283825413381</c:v>
                </c:pt>
                <c:pt idx="157">
                  <c:v>15.922843249990963</c:v>
                </c:pt>
                <c:pt idx="158">
                  <c:v>16.406683812787112</c:v>
                </c:pt>
                <c:pt idx="159">
                  <c:v>16.519828469397108</c:v>
                </c:pt>
                <c:pt idx="160">
                  <c:v>15.758482107848966</c:v>
                </c:pt>
                <c:pt idx="161">
                  <c:v>16.964887097425351</c:v>
                </c:pt>
                <c:pt idx="162">
                  <c:v>16.708899426468005</c:v>
                </c:pt>
                <c:pt idx="163">
                  <c:v>15.862569652165847</c:v>
                </c:pt>
                <c:pt idx="164">
                  <c:v>16.738751705410387</c:v>
                </c:pt>
                <c:pt idx="165">
                  <c:v>15.799105901207463</c:v>
                </c:pt>
                <c:pt idx="166">
                  <c:v>16.747668645260315</c:v>
                </c:pt>
                <c:pt idx="167">
                  <c:v>17.347865141088256</c:v>
                </c:pt>
                <c:pt idx="168">
                  <c:v>16.924800954788079</c:v>
                </c:pt>
                <c:pt idx="169">
                  <c:v>16.145331368577562</c:v>
                </c:pt>
                <c:pt idx="170">
                  <c:v>17.125855376536521</c:v>
                </c:pt>
                <c:pt idx="171">
                  <c:v>16.414759516074614</c:v>
                </c:pt>
                <c:pt idx="172">
                  <c:v>16.289630910910219</c:v>
                </c:pt>
                <c:pt idx="173">
                  <c:v>15.379352599039159</c:v>
                </c:pt>
                <c:pt idx="174">
                  <c:v>16.094993847360087</c:v>
                </c:pt>
                <c:pt idx="175">
                  <c:v>16.355717090036336</c:v>
                </c:pt>
                <c:pt idx="176">
                  <c:v>16.075346801244351</c:v>
                </c:pt>
                <c:pt idx="177">
                  <c:v>15.759945333476807</c:v>
                </c:pt>
                <c:pt idx="178">
                  <c:v>16.261724022098559</c:v>
                </c:pt>
                <c:pt idx="179">
                  <c:v>15.998594515212883</c:v>
                </c:pt>
                <c:pt idx="180">
                  <c:v>15.807645679133421</c:v>
                </c:pt>
                <c:pt idx="181">
                  <c:v>15.627345493081668</c:v>
                </c:pt>
                <c:pt idx="182">
                  <c:v>15.549051051155059</c:v>
                </c:pt>
                <c:pt idx="183">
                  <c:v>15.404582484445502</c:v>
                </c:pt>
                <c:pt idx="184">
                  <c:v>15.373120296145984</c:v>
                </c:pt>
                <c:pt idx="185">
                  <c:v>15.828359470269978</c:v>
                </c:pt>
                <c:pt idx="186">
                  <c:v>15.007361184684362</c:v>
                </c:pt>
                <c:pt idx="187">
                  <c:v>15.678498619813443</c:v>
                </c:pt>
                <c:pt idx="188">
                  <c:v>15.611570765744021</c:v>
                </c:pt>
                <c:pt idx="189">
                  <c:v>15.207655272345672</c:v>
                </c:pt>
                <c:pt idx="190">
                  <c:v>14.791789473877182</c:v>
                </c:pt>
                <c:pt idx="191">
                  <c:v>14.709580220467313</c:v>
                </c:pt>
                <c:pt idx="192">
                  <c:v>15.484177295013552</c:v>
                </c:pt>
                <c:pt idx="193">
                  <c:v>15.950778167972498</c:v>
                </c:pt>
                <c:pt idx="194">
                  <c:v>16.32382118553129</c:v>
                </c:pt>
                <c:pt idx="195">
                  <c:v>16.034290039099254</c:v>
                </c:pt>
                <c:pt idx="196">
                  <c:v>16.069857684299777</c:v>
                </c:pt>
                <c:pt idx="197">
                  <c:v>15.861562055057405</c:v>
                </c:pt>
                <c:pt idx="198">
                  <c:v>15.668467034184719</c:v>
                </c:pt>
                <c:pt idx="199">
                  <c:v>14.748237472700094</c:v>
                </c:pt>
                <c:pt idx="200">
                  <c:v>14.84755560236027</c:v>
                </c:pt>
                <c:pt idx="201">
                  <c:v>16.257430545639853</c:v>
                </c:pt>
                <c:pt idx="202">
                  <c:v>16.073508242824406</c:v>
                </c:pt>
                <c:pt idx="203">
                  <c:v>15.073653315125522</c:v>
                </c:pt>
                <c:pt idx="204">
                  <c:v>14.952115241609109</c:v>
                </c:pt>
                <c:pt idx="205">
                  <c:v>15.340028722608295</c:v>
                </c:pt>
                <c:pt idx="206">
                  <c:v>14.929333246427507</c:v>
                </c:pt>
                <c:pt idx="207">
                  <c:v>14.946402862106334</c:v>
                </c:pt>
                <c:pt idx="208">
                  <c:v>12.822068766901705</c:v>
                </c:pt>
                <c:pt idx="209">
                  <c:v>13.842074589089826</c:v>
                </c:pt>
                <c:pt idx="210">
                  <c:v>15.066672245092668</c:v>
                </c:pt>
                <c:pt idx="211">
                  <c:v>15.201762418181014</c:v>
                </c:pt>
                <c:pt idx="212">
                  <c:v>15.173559753643863</c:v>
                </c:pt>
                <c:pt idx="213">
                  <c:v>15.217611829025545</c:v>
                </c:pt>
                <c:pt idx="214">
                  <c:v>16.180816896851034</c:v>
                </c:pt>
                <c:pt idx="215">
                  <c:v>15.595030427962747</c:v>
                </c:pt>
                <c:pt idx="216">
                  <c:v>16.22801227178833</c:v>
                </c:pt>
                <c:pt idx="217">
                  <c:v>16.323948984231418</c:v>
                </c:pt>
                <c:pt idx="218">
                  <c:v>15.330536686915195</c:v>
                </c:pt>
                <c:pt idx="219">
                  <c:v>15.677711404643354</c:v>
                </c:pt>
                <c:pt idx="220">
                  <c:v>14.851190146584814</c:v>
                </c:pt>
                <c:pt idx="221">
                  <c:v>15.417742570148045</c:v>
                </c:pt>
                <c:pt idx="222">
                  <c:v>14.689352973573589</c:v>
                </c:pt>
                <c:pt idx="223">
                  <c:v>14.961731360547109</c:v>
                </c:pt>
                <c:pt idx="224">
                  <c:v>14.495162080418885</c:v>
                </c:pt>
                <c:pt idx="225">
                  <c:v>13.832495493803515</c:v>
                </c:pt>
                <c:pt idx="226">
                  <c:v>14.236908068603155</c:v>
                </c:pt>
                <c:pt idx="227">
                  <c:v>14.584766564776526</c:v>
                </c:pt>
                <c:pt idx="228">
                  <c:v>14.622579997631433</c:v>
                </c:pt>
                <c:pt idx="229">
                  <c:v>14.608724768374822</c:v>
                </c:pt>
                <c:pt idx="230">
                  <c:v>14.589730684550698</c:v>
                </c:pt>
                <c:pt idx="231">
                  <c:v>14.512151627778476</c:v>
                </c:pt>
                <c:pt idx="232">
                  <c:v>15.322346369037581</c:v>
                </c:pt>
                <c:pt idx="233">
                  <c:v>14.386975862256847</c:v>
                </c:pt>
                <c:pt idx="234">
                  <c:v>14.286700982689576</c:v>
                </c:pt>
                <c:pt idx="235">
                  <c:v>14.402268916562866</c:v>
                </c:pt>
                <c:pt idx="236">
                  <c:v>14.004650483427893</c:v>
                </c:pt>
                <c:pt idx="237">
                  <c:v>14.062190932250067</c:v>
                </c:pt>
                <c:pt idx="238">
                  <c:v>14.670942390581178</c:v>
                </c:pt>
                <c:pt idx="239">
                  <c:v>14.311535185398107</c:v>
                </c:pt>
                <c:pt idx="240">
                  <c:v>14.451277535384961</c:v>
                </c:pt>
                <c:pt idx="241">
                  <c:v>14.96271616603233</c:v>
                </c:pt>
                <c:pt idx="242">
                  <c:v>15.745546809291719</c:v>
                </c:pt>
                <c:pt idx="243">
                  <c:v>15.458704278120589</c:v>
                </c:pt>
                <c:pt idx="244">
                  <c:v>14.707545481835043</c:v>
                </c:pt>
                <c:pt idx="245">
                  <c:v>14.466198988583649</c:v>
                </c:pt>
                <c:pt idx="246">
                  <c:v>13.78938216513458</c:v>
                </c:pt>
                <c:pt idx="247">
                  <c:v>14.719307567305032</c:v>
                </c:pt>
                <c:pt idx="248">
                  <c:v>14.82772582634157</c:v>
                </c:pt>
                <c:pt idx="249">
                  <c:v>14.441646830221437</c:v>
                </c:pt>
                <c:pt idx="250">
                  <c:v>14.441400859330317</c:v>
                </c:pt>
                <c:pt idx="251">
                  <c:v>15.156812783265275</c:v>
                </c:pt>
                <c:pt idx="252">
                  <c:v>14.592254124397053</c:v>
                </c:pt>
                <c:pt idx="253">
                  <c:v>15.107167263085001</c:v>
                </c:pt>
                <c:pt idx="254">
                  <c:v>15.111220803822686</c:v>
                </c:pt>
                <c:pt idx="255">
                  <c:v>15.509613095919535</c:v>
                </c:pt>
                <c:pt idx="256">
                  <c:v>14.638672329444498</c:v>
                </c:pt>
                <c:pt idx="257">
                  <c:v>15.574784713557264</c:v>
                </c:pt>
                <c:pt idx="258">
                  <c:v>16.040242211753455</c:v>
                </c:pt>
                <c:pt idx="259">
                  <c:v>15.256191299943916</c:v>
                </c:pt>
                <c:pt idx="260">
                  <c:v>13.888333419002036</c:v>
                </c:pt>
                <c:pt idx="261">
                  <c:v>16.795889571092381</c:v>
                </c:pt>
                <c:pt idx="262">
                  <c:v>15.859029541592896</c:v>
                </c:pt>
                <c:pt idx="263">
                  <c:v>16.100313481162523</c:v>
                </c:pt>
                <c:pt idx="264">
                  <c:v>16.088488657555601</c:v>
                </c:pt>
                <c:pt idx="265">
                  <c:v>15.434177749276829</c:v>
                </c:pt>
                <c:pt idx="266">
                  <c:v>15.505571317450823</c:v>
                </c:pt>
              </c:numCache>
            </c:numRef>
          </c:xVal>
          <c:yVal>
            <c:numRef>
              <c:f>'1-4.1'!$S$2:$S$268</c:f>
              <c:numCache>
                <c:formatCode>General</c:formatCode>
                <c:ptCount val="267"/>
                <c:pt idx="0">
                  <c:v>15.967849339156775</c:v>
                </c:pt>
                <c:pt idx="1">
                  <c:v>16.520935315603996</c:v>
                </c:pt>
                <c:pt idx="2">
                  <c:v>16.670260895253104</c:v>
                </c:pt>
                <c:pt idx="3">
                  <c:v>16.820100982001115</c:v>
                </c:pt>
                <c:pt idx="4">
                  <c:v>16.257018980926805</c:v>
                </c:pt>
                <c:pt idx="5">
                  <c:v>16.40013357513001</c:v>
                </c:pt>
                <c:pt idx="6">
                  <c:v>16.183042213835535</c:v>
                </c:pt>
                <c:pt idx="7">
                  <c:v>15.404268097996642</c:v>
                </c:pt>
                <c:pt idx="8">
                  <c:v>16.585642514825857</c:v>
                </c:pt>
                <c:pt idx="9">
                  <c:v>16.121109105938604</c:v>
                </c:pt>
                <c:pt idx="10">
                  <c:v>16.019613646231456</c:v>
                </c:pt>
                <c:pt idx="11">
                  <c:v>16.670406537233713</c:v>
                </c:pt>
                <c:pt idx="12">
                  <c:v>16.529909231470597</c:v>
                </c:pt>
                <c:pt idx="13">
                  <c:v>16.36897498459928</c:v>
                </c:pt>
                <c:pt idx="14">
                  <c:v>16.902551379097776</c:v>
                </c:pt>
                <c:pt idx="15">
                  <c:v>16.975186121133373</c:v>
                </c:pt>
                <c:pt idx="16">
                  <c:v>15.880837962167146</c:v>
                </c:pt>
                <c:pt idx="17">
                  <c:v>16.230350545672785</c:v>
                </c:pt>
                <c:pt idx="18">
                  <c:v>16.437744304236563</c:v>
                </c:pt>
                <c:pt idx="19">
                  <c:v>16.40423653639127</c:v>
                </c:pt>
                <c:pt idx="20">
                  <c:v>16.424010000704818</c:v>
                </c:pt>
                <c:pt idx="21">
                  <c:v>16.382142345500139</c:v>
                </c:pt>
                <c:pt idx="22">
                  <c:v>16.195996065559822</c:v>
                </c:pt>
                <c:pt idx="23">
                  <c:v>16.200631862649796</c:v>
                </c:pt>
                <c:pt idx="24">
                  <c:v>16.539231988060337</c:v>
                </c:pt>
                <c:pt idx="25">
                  <c:v>15.850865668059058</c:v>
                </c:pt>
                <c:pt idx="26">
                  <c:v>16.435699566540443</c:v>
                </c:pt>
                <c:pt idx="27">
                  <c:v>16.405286102584384</c:v>
                </c:pt>
                <c:pt idx="28">
                  <c:v>16.015226473782423</c:v>
                </c:pt>
                <c:pt idx="29">
                  <c:v>16.342479233116389</c:v>
                </c:pt>
                <c:pt idx="30">
                  <c:v>16.234693095189968</c:v>
                </c:pt>
                <c:pt idx="31">
                  <c:v>16.175721899790855</c:v>
                </c:pt>
                <c:pt idx="32">
                  <c:v>15.89619632527427</c:v>
                </c:pt>
                <c:pt idx="33">
                  <c:v>16.490314165272849</c:v>
                </c:pt>
                <c:pt idx="34">
                  <c:v>16.177232107181897</c:v>
                </c:pt>
                <c:pt idx="35">
                  <c:v>16.167260982838783</c:v>
                </c:pt>
                <c:pt idx="36">
                  <c:v>15.809590270492972</c:v>
                </c:pt>
                <c:pt idx="37">
                  <c:v>16.357761946825192</c:v>
                </c:pt>
                <c:pt idx="38">
                  <c:v>16.53560263049588</c:v>
                </c:pt>
                <c:pt idx="39">
                  <c:v>16.579734391872428</c:v>
                </c:pt>
                <c:pt idx="40">
                  <c:v>16.331718019322228</c:v>
                </c:pt>
                <c:pt idx="41">
                  <c:v>16.139273802375516</c:v>
                </c:pt>
                <c:pt idx="42">
                  <c:v>16.740379819551066</c:v>
                </c:pt>
                <c:pt idx="43">
                  <c:v>16.635504557288467</c:v>
                </c:pt>
                <c:pt idx="44">
                  <c:v>16.739515868664668</c:v>
                </c:pt>
                <c:pt idx="45">
                  <c:v>16.786384405181554</c:v>
                </c:pt>
                <c:pt idx="46">
                  <c:v>16.66200879516645</c:v>
                </c:pt>
                <c:pt idx="47">
                  <c:v>16.561090941513516</c:v>
                </c:pt>
                <c:pt idx="48">
                  <c:v>17.192153942428501</c:v>
                </c:pt>
                <c:pt idx="49">
                  <c:v>17.314790938279625</c:v>
                </c:pt>
                <c:pt idx="50">
                  <c:v>17.094086718804792</c:v>
                </c:pt>
                <c:pt idx="51">
                  <c:v>16.197753053642192</c:v>
                </c:pt>
                <c:pt idx="52">
                  <c:v>16.186715519555008</c:v>
                </c:pt>
                <c:pt idx="53">
                  <c:v>17.064210780868294</c:v>
                </c:pt>
                <c:pt idx="54">
                  <c:v>17.047204281448728</c:v>
                </c:pt>
                <c:pt idx="55">
                  <c:v>17.38736534503764</c:v>
                </c:pt>
                <c:pt idx="56">
                  <c:v>17.178462137759336</c:v>
                </c:pt>
                <c:pt idx="57">
                  <c:v>17.062928746345055</c:v>
                </c:pt>
                <c:pt idx="58">
                  <c:v>17.272650559132323</c:v>
                </c:pt>
                <c:pt idx="59">
                  <c:v>16.500129034555865</c:v>
                </c:pt>
                <c:pt idx="60">
                  <c:v>16.449242303224164</c:v>
                </c:pt>
                <c:pt idx="61">
                  <c:v>16.340542159394577</c:v>
                </c:pt>
                <c:pt idx="62">
                  <c:v>16.961794184390051</c:v>
                </c:pt>
                <c:pt idx="63">
                  <c:v>16.79552088689973</c:v>
                </c:pt>
                <c:pt idx="64">
                  <c:v>16.734092852534506</c:v>
                </c:pt>
                <c:pt idx="65">
                  <c:v>16.61705231648217</c:v>
                </c:pt>
                <c:pt idx="66">
                  <c:v>16.720917058891708</c:v>
                </c:pt>
                <c:pt idx="67">
                  <c:v>16.887664375300012</c:v>
                </c:pt>
                <c:pt idx="68">
                  <c:v>16.671498463988669</c:v>
                </c:pt>
                <c:pt idx="69">
                  <c:v>16.602726158941124</c:v>
                </c:pt>
                <c:pt idx="70">
                  <c:v>16.348607191849673</c:v>
                </c:pt>
                <c:pt idx="71">
                  <c:v>16.040613994325458</c:v>
                </c:pt>
                <c:pt idx="72">
                  <c:v>16.096900614710574</c:v>
                </c:pt>
                <c:pt idx="73">
                  <c:v>16.317582373073286</c:v>
                </c:pt>
                <c:pt idx="74">
                  <c:v>16.838715965118663</c:v>
                </c:pt>
                <c:pt idx="75">
                  <c:v>16.076819386606481</c:v>
                </c:pt>
                <c:pt idx="76">
                  <c:v>16.392697043121569</c:v>
                </c:pt>
                <c:pt idx="77">
                  <c:v>16.175433937509091</c:v>
                </c:pt>
                <c:pt idx="78">
                  <c:v>16.375291195964575</c:v>
                </c:pt>
                <c:pt idx="79">
                  <c:v>16.326810000233635</c:v>
                </c:pt>
                <c:pt idx="80">
                  <c:v>16.31826940478361</c:v>
                </c:pt>
                <c:pt idx="81">
                  <c:v>16.507397501224066</c:v>
                </c:pt>
                <c:pt idx="82">
                  <c:v>16.198462921340298</c:v>
                </c:pt>
                <c:pt idx="83">
                  <c:v>16.048731639178758</c:v>
                </c:pt>
                <c:pt idx="84">
                  <c:v>16.107846305404713</c:v>
                </c:pt>
                <c:pt idx="85">
                  <c:v>15.829458455855418</c:v>
                </c:pt>
                <c:pt idx="86">
                  <c:v>16.036709875105693</c:v>
                </c:pt>
                <c:pt idx="87">
                  <c:v>15.666164525757315</c:v>
                </c:pt>
                <c:pt idx="88">
                  <c:v>16.642540707766212</c:v>
                </c:pt>
                <c:pt idx="89">
                  <c:v>16.548067988620822</c:v>
                </c:pt>
                <c:pt idx="90">
                  <c:v>16.201830917353199</c:v>
                </c:pt>
                <c:pt idx="91">
                  <c:v>15.993878460450189</c:v>
                </c:pt>
                <c:pt idx="92">
                  <c:v>15.964155115715808</c:v>
                </c:pt>
                <c:pt idx="93">
                  <c:v>16.273333739342533</c:v>
                </c:pt>
                <c:pt idx="94">
                  <c:v>16.813361086431385</c:v>
                </c:pt>
                <c:pt idx="95">
                  <c:v>16.988652762669499</c:v>
                </c:pt>
                <c:pt idx="96">
                  <c:v>17.509149418115594</c:v>
                </c:pt>
                <c:pt idx="97">
                  <c:v>16.683163975334029</c:v>
                </c:pt>
                <c:pt idx="98">
                  <c:v>16.623673328310858</c:v>
                </c:pt>
                <c:pt idx="99">
                  <c:v>16.747913712092863</c:v>
                </c:pt>
                <c:pt idx="100">
                  <c:v>17.366651496194233</c:v>
                </c:pt>
                <c:pt idx="101">
                  <c:v>17.459749799933689</c:v>
                </c:pt>
                <c:pt idx="102">
                  <c:v>16.5264386140665</c:v>
                </c:pt>
                <c:pt idx="103">
                  <c:v>16.176908750605865</c:v>
                </c:pt>
                <c:pt idx="104">
                  <c:v>16.367532094707421</c:v>
                </c:pt>
                <c:pt idx="105">
                  <c:v>16.805948340403017</c:v>
                </c:pt>
                <c:pt idx="106">
                  <c:v>16.589793469254978</c:v>
                </c:pt>
                <c:pt idx="107">
                  <c:v>17.121061936773188</c:v>
                </c:pt>
                <c:pt idx="108">
                  <c:v>17.049292729159127</c:v>
                </c:pt>
                <c:pt idx="109">
                  <c:v>16.942969972459181</c:v>
                </c:pt>
                <c:pt idx="110">
                  <c:v>16.663859369004044</c:v>
                </c:pt>
                <c:pt idx="111">
                  <c:v>16.308622617776248</c:v>
                </c:pt>
                <c:pt idx="112">
                  <c:v>16.854650919215118</c:v>
                </c:pt>
                <c:pt idx="113">
                  <c:v>17.013987737953098</c:v>
                </c:pt>
                <c:pt idx="114">
                  <c:v>16.931381756553368</c:v>
                </c:pt>
                <c:pt idx="115">
                  <c:v>17.047309320810943</c:v>
                </c:pt>
                <c:pt idx="116">
                  <c:v>16.621990310991059</c:v>
                </c:pt>
                <c:pt idx="117">
                  <c:v>16.327715366047826</c:v>
                </c:pt>
                <c:pt idx="118">
                  <c:v>17.050756458993177</c:v>
                </c:pt>
                <c:pt idx="119">
                  <c:v>16.984340730867963</c:v>
                </c:pt>
                <c:pt idx="120">
                  <c:v>16.763507935357641</c:v>
                </c:pt>
                <c:pt idx="121">
                  <c:v>15.891600238428396</c:v>
                </c:pt>
                <c:pt idx="122">
                  <c:v>15.78394092682932</c:v>
                </c:pt>
                <c:pt idx="123">
                  <c:v>17.60577940324816</c:v>
                </c:pt>
                <c:pt idx="124">
                  <c:v>17.22004602866939</c:v>
                </c:pt>
                <c:pt idx="125">
                  <c:v>18.676769202837498</c:v>
                </c:pt>
                <c:pt idx="126">
                  <c:v>17.125796604038456</c:v>
                </c:pt>
                <c:pt idx="127">
                  <c:v>17.104976058748377</c:v>
                </c:pt>
                <c:pt idx="128">
                  <c:v>17.046122049717479</c:v>
                </c:pt>
                <c:pt idx="129">
                  <c:v>16.875579144713189</c:v>
                </c:pt>
                <c:pt idx="130">
                  <c:v>16.816936094098853</c:v>
                </c:pt>
                <c:pt idx="131">
                  <c:v>16.520923283984899</c:v>
                </c:pt>
                <c:pt idx="132">
                  <c:v>16.794468424531271</c:v>
                </c:pt>
                <c:pt idx="133">
                  <c:v>16.839042320084381</c:v>
                </c:pt>
                <c:pt idx="134">
                  <c:v>16.777287830138313</c:v>
                </c:pt>
                <c:pt idx="135">
                  <c:v>17.057399537141475</c:v>
                </c:pt>
                <c:pt idx="136">
                  <c:v>16.697908386194673</c:v>
                </c:pt>
                <c:pt idx="137">
                  <c:v>16.663428782771341</c:v>
                </c:pt>
                <c:pt idx="138">
                  <c:v>16.919641975864309</c:v>
                </c:pt>
                <c:pt idx="139">
                  <c:v>16.826406775562933</c:v>
                </c:pt>
                <c:pt idx="140">
                  <c:v>16.643506195788291</c:v>
                </c:pt>
                <c:pt idx="141">
                  <c:v>16.682303166473105</c:v>
                </c:pt>
                <c:pt idx="142">
                  <c:v>16.356695141490764</c:v>
                </c:pt>
                <c:pt idx="143">
                  <c:v>16.449693168275257</c:v>
                </c:pt>
                <c:pt idx="144">
                  <c:v>16.853907127957708</c:v>
                </c:pt>
                <c:pt idx="145">
                  <c:v>16.643349485683036</c:v>
                </c:pt>
                <c:pt idx="146">
                  <c:v>16.700564869936922</c:v>
                </c:pt>
                <c:pt idx="147">
                  <c:v>16.606027603068974</c:v>
                </c:pt>
                <c:pt idx="148">
                  <c:v>16.616612633241349</c:v>
                </c:pt>
                <c:pt idx="149">
                  <c:v>16.563396667563683</c:v>
                </c:pt>
                <c:pt idx="150">
                  <c:v>16.08964987906862</c:v>
                </c:pt>
                <c:pt idx="151">
                  <c:v>16.893607763816721</c:v>
                </c:pt>
                <c:pt idx="152">
                  <c:v>16.804704503158653</c:v>
                </c:pt>
                <c:pt idx="153">
                  <c:v>16.630193265401054</c:v>
                </c:pt>
                <c:pt idx="154">
                  <c:v>16.269744919148152</c:v>
                </c:pt>
                <c:pt idx="155">
                  <c:v>16.07455747094383</c:v>
                </c:pt>
                <c:pt idx="156">
                  <c:v>16.296370698331618</c:v>
                </c:pt>
                <c:pt idx="157">
                  <c:v>16.342960120642712</c:v>
                </c:pt>
                <c:pt idx="158">
                  <c:v>16.619570693985082</c:v>
                </c:pt>
                <c:pt idx="159">
                  <c:v>16.729789796467102</c:v>
                </c:pt>
                <c:pt idx="160">
                  <c:v>16.501901208755431</c:v>
                </c:pt>
                <c:pt idx="161">
                  <c:v>17.068570201333795</c:v>
                </c:pt>
                <c:pt idx="162">
                  <c:v>16.895876216658475</c:v>
                </c:pt>
                <c:pt idx="163">
                  <c:v>16.855734723718676</c:v>
                </c:pt>
                <c:pt idx="164">
                  <c:v>16.746662709515391</c:v>
                </c:pt>
                <c:pt idx="165">
                  <c:v>16.504693214444199</c:v>
                </c:pt>
                <c:pt idx="166">
                  <c:v>17.248589931140408</c:v>
                </c:pt>
                <c:pt idx="167">
                  <c:v>16.840748234275829</c:v>
                </c:pt>
                <c:pt idx="168">
                  <c:v>16.388173168581655</c:v>
                </c:pt>
                <c:pt idx="169">
                  <c:v>16.369045012610513</c:v>
                </c:pt>
                <c:pt idx="170">
                  <c:v>17.181612917427355</c:v>
                </c:pt>
                <c:pt idx="171">
                  <c:v>16.650030107386236</c:v>
                </c:pt>
                <c:pt idx="172">
                  <c:v>16.808447428016031</c:v>
                </c:pt>
                <c:pt idx="173">
                  <c:v>16.764111915035727</c:v>
                </c:pt>
                <c:pt idx="174">
                  <c:v>16.784248747573255</c:v>
                </c:pt>
                <c:pt idx="175">
                  <c:v>16.970976184898795</c:v>
                </c:pt>
                <c:pt idx="176">
                  <c:v>16.405861469903265</c:v>
                </c:pt>
                <c:pt idx="177">
                  <c:v>16.618087601839424</c:v>
                </c:pt>
                <c:pt idx="178">
                  <c:v>16.724756407625737</c:v>
                </c:pt>
                <c:pt idx="179">
                  <c:v>16.277245812523841</c:v>
                </c:pt>
                <c:pt idx="180">
                  <c:v>16.905548870978741</c:v>
                </c:pt>
                <c:pt idx="181">
                  <c:v>16.62190572319038</c:v>
                </c:pt>
                <c:pt idx="182">
                  <c:v>16.537157239909035</c:v>
                </c:pt>
                <c:pt idx="183">
                  <c:v>16.407803420300063</c:v>
                </c:pt>
                <c:pt idx="184">
                  <c:v>16.418349861844892</c:v>
                </c:pt>
                <c:pt idx="185">
                  <c:v>16.015774954808482</c:v>
                </c:pt>
                <c:pt idx="186">
                  <c:v>16.196194932941371</c:v>
                </c:pt>
                <c:pt idx="187">
                  <c:v>16.445866569242522</c:v>
                </c:pt>
                <c:pt idx="188">
                  <c:v>16.614881172144184</c:v>
                </c:pt>
                <c:pt idx="189">
                  <c:v>16.132908398505432</c:v>
                </c:pt>
                <c:pt idx="190">
                  <c:v>16.37578979660778</c:v>
                </c:pt>
                <c:pt idx="191">
                  <c:v>15.961854621204511</c:v>
                </c:pt>
                <c:pt idx="192">
                  <c:v>16.067303283717393</c:v>
                </c:pt>
                <c:pt idx="193">
                  <c:v>16.690682379910569</c:v>
                </c:pt>
                <c:pt idx="194">
                  <c:v>16.32605733878491</c:v>
                </c:pt>
                <c:pt idx="195">
                  <c:v>16.329883772730383</c:v>
                </c:pt>
                <c:pt idx="196">
                  <c:v>16.452716889825393</c:v>
                </c:pt>
                <c:pt idx="197">
                  <c:v>16.433359572767422</c:v>
                </c:pt>
                <c:pt idx="198">
                  <c:v>16.72840183729031</c:v>
                </c:pt>
                <c:pt idx="199">
                  <c:v>16.467645572099649</c:v>
                </c:pt>
                <c:pt idx="200">
                  <c:v>16.535472860757935</c:v>
                </c:pt>
                <c:pt idx="201">
                  <c:v>16.369794005530096</c:v>
                </c:pt>
                <c:pt idx="202">
                  <c:v>16.379643428344782</c:v>
                </c:pt>
                <c:pt idx="203">
                  <c:v>16.730604738304596</c:v>
                </c:pt>
                <c:pt idx="204">
                  <c:v>16.69382379210721</c:v>
                </c:pt>
                <c:pt idx="205">
                  <c:v>16.511633916199717</c:v>
                </c:pt>
                <c:pt idx="206">
                  <c:v>16.585765308610142</c:v>
                </c:pt>
                <c:pt idx="207">
                  <c:v>16.023934410869909</c:v>
                </c:pt>
                <c:pt idx="208">
                  <c:v>15.575782800067522</c:v>
                </c:pt>
                <c:pt idx="209">
                  <c:v>16.307819741269014</c:v>
                </c:pt>
                <c:pt idx="210">
                  <c:v>16.396143967441816</c:v>
                </c:pt>
                <c:pt idx="211">
                  <c:v>16.709643013342607</c:v>
                </c:pt>
                <c:pt idx="212">
                  <c:v>16.860500505435603</c:v>
                </c:pt>
                <c:pt idx="213">
                  <c:v>16.632999148882089</c:v>
                </c:pt>
                <c:pt idx="214">
                  <c:v>16.457136015685244</c:v>
                </c:pt>
                <c:pt idx="215">
                  <c:v>16.270001813740731</c:v>
                </c:pt>
                <c:pt idx="216">
                  <c:v>16.206899254283773</c:v>
                </c:pt>
                <c:pt idx="217">
                  <c:v>16.781616782015675</c:v>
                </c:pt>
                <c:pt idx="218">
                  <c:v>16.669412526555231</c:v>
                </c:pt>
                <c:pt idx="219">
                  <c:v>16.68647521033521</c:v>
                </c:pt>
                <c:pt idx="220">
                  <c:v>16.343890883456407</c:v>
                </c:pt>
                <c:pt idx="221">
                  <c:v>16.24670695979648</c:v>
                </c:pt>
                <c:pt idx="222">
                  <c:v>16.612185001355993</c:v>
                </c:pt>
                <c:pt idx="223">
                  <c:v>15.981393522574113</c:v>
                </c:pt>
                <c:pt idx="224">
                  <c:v>16.50122380307053</c:v>
                </c:pt>
                <c:pt idx="225">
                  <c:v>16.556320258849091</c:v>
                </c:pt>
                <c:pt idx="226">
                  <c:v>16.37722314426771</c:v>
                </c:pt>
                <c:pt idx="227">
                  <c:v>16.494914340476363</c:v>
                </c:pt>
                <c:pt idx="228">
                  <c:v>16.685740264299692</c:v>
                </c:pt>
                <c:pt idx="229">
                  <c:v>16.758877910512382</c:v>
                </c:pt>
                <c:pt idx="230">
                  <c:v>16.301370919491287</c:v>
                </c:pt>
                <c:pt idx="231">
                  <c:v>16.613681740664788</c:v>
                </c:pt>
                <c:pt idx="232">
                  <c:v>17.225338588200675</c:v>
                </c:pt>
                <c:pt idx="233">
                  <c:v>17.646100923543873</c:v>
                </c:pt>
                <c:pt idx="234">
                  <c:v>17.382121243046523</c:v>
                </c:pt>
                <c:pt idx="235">
                  <c:v>17.341060459997063</c:v>
                </c:pt>
                <c:pt idx="236">
                  <c:v>17.12240971429009</c:v>
                </c:pt>
                <c:pt idx="237">
                  <c:v>16.590561247074977</c:v>
                </c:pt>
                <c:pt idx="238">
                  <c:v>17.117660786025194</c:v>
                </c:pt>
                <c:pt idx="239">
                  <c:v>16.862528450876361</c:v>
                </c:pt>
                <c:pt idx="240">
                  <c:v>17.030894693975799</c:v>
                </c:pt>
                <c:pt idx="241">
                  <c:v>16.831256711008933</c:v>
                </c:pt>
                <c:pt idx="242">
                  <c:v>16.990959749182849</c:v>
                </c:pt>
                <c:pt idx="243">
                  <c:v>17.073320901189778</c:v>
                </c:pt>
                <c:pt idx="244">
                  <c:v>16.979998621305771</c:v>
                </c:pt>
                <c:pt idx="245">
                  <c:v>17.377480645362564</c:v>
                </c:pt>
                <c:pt idx="246">
                  <c:v>16.91286260933223</c:v>
                </c:pt>
                <c:pt idx="247">
                  <c:v>17.49354921237531</c:v>
                </c:pt>
                <c:pt idx="248">
                  <c:v>17.28612920822712</c:v>
                </c:pt>
                <c:pt idx="249">
                  <c:v>17.233575545002321</c:v>
                </c:pt>
                <c:pt idx="250">
                  <c:v>17.361295899184118</c:v>
                </c:pt>
                <c:pt idx="251">
                  <c:v>17.27894694390049</c:v>
                </c:pt>
                <c:pt idx="252">
                  <c:v>17.236405332627506</c:v>
                </c:pt>
                <c:pt idx="253">
                  <c:v>17.050966568734978</c:v>
                </c:pt>
                <c:pt idx="254">
                  <c:v>16.92382078867082</c:v>
                </c:pt>
                <c:pt idx="255">
                  <c:v>17.171248472522191</c:v>
                </c:pt>
                <c:pt idx="256">
                  <c:v>17.570423040882648</c:v>
                </c:pt>
                <c:pt idx="257">
                  <c:v>17.422672778167861</c:v>
                </c:pt>
                <c:pt idx="258">
                  <c:v>17.464886158844561</c:v>
                </c:pt>
                <c:pt idx="259">
                  <c:v>16.362308478011155</c:v>
                </c:pt>
                <c:pt idx="260">
                  <c:v>15.91672704534686</c:v>
                </c:pt>
                <c:pt idx="261">
                  <c:v>17.384811960093533</c:v>
                </c:pt>
                <c:pt idx="262">
                  <c:v>17.425350592609373</c:v>
                </c:pt>
                <c:pt idx="263">
                  <c:v>17.187106439806691</c:v>
                </c:pt>
                <c:pt idx="264">
                  <c:v>17.140728936133449</c:v>
                </c:pt>
                <c:pt idx="265">
                  <c:v>17.35742131330522</c:v>
                </c:pt>
                <c:pt idx="266">
                  <c:v>17.322331420705819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4-4FD6-B525-01070117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25808"/>
        <c:axId val="1776012912"/>
      </c:scatterChart>
      <c:valAx>
        <c:axId val="17760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</a:t>
                </a:r>
                <a:r>
                  <a:rPr lang="ru-RU" baseline="0"/>
                  <a:t> Распадская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012912"/>
        <c:crosses val="autoZero"/>
        <c:crossBetween val="midCat"/>
      </c:valAx>
      <c:valAx>
        <c:axId val="1776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</a:t>
                </a:r>
                <a:r>
                  <a:rPr lang="ru-RU" baseline="0"/>
                  <a:t> НЛМК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0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ГАЗПРОМ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</a:t>
          </a:r>
        </a:p>
      </cx:txPr>
    </cx:title>
    <cx:plotArea>
      <cx:plotAreaRegion>
        <cx:series layoutId="boxWhisker" uniqueId="{03420E8F-18BF-4CAC-8775-9F211213CE2F}">
          <cx:tx>
            <cx:txData>
              <cx:f>_xlchart.v1.8</cx:f>
              <cx:v>ЛД ГАЗПРОМ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Распадская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Распадская</a:t>
          </a:r>
        </a:p>
      </cx:txPr>
    </cx:title>
    <cx:plotArea>
      <cx:plotAreaRegion>
        <cx:series layoutId="boxWhisker" uniqueId="{DF855B2C-D010-4410-BA89-8C1C786FBEA0}">
          <cx:tx>
            <cx:txData>
              <cx:f>_xlchart.v1.4</cx:f>
              <cx:v>ЛД Распадская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НЛМК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НЛМК ао</a:t>
          </a:r>
        </a:p>
      </cx:txPr>
    </cx:title>
    <cx:plotArea>
      <cx:plotAreaRegion>
        <cx:series layoutId="boxWhisker" uniqueId="{A2EF55A0-CAB3-44AB-AEDC-1BE0BCE20C46}">
          <cx:tx>
            <cx:txData>
              <cx:f>_xlchart.v1.0</cx:f>
              <cx:v>ЛД НЛМК ао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123594</xdr:colOff>
      <xdr:row>1</xdr:row>
      <xdr:rowOff>54738</xdr:rowOff>
    </xdr:from>
    <xdr:to>
      <xdr:col>32</xdr:col>
      <xdr:colOff>434260</xdr:colOff>
      <xdr:row>16</xdr:row>
      <xdr:rowOff>117123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729044-8A12-4B26-9372-D78FA2A6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122093</xdr:colOff>
      <xdr:row>18</xdr:row>
      <xdr:rowOff>106137</xdr:rowOff>
    </xdr:from>
    <xdr:to>
      <xdr:col>32</xdr:col>
      <xdr:colOff>445640</xdr:colOff>
      <xdr:row>33</xdr:row>
      <xdr:rowOff>141956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25E578-FD5D-425B-9E47-446720A8C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124402</xdr:colOff>
      <xdr:row>35</xdr:row>
      <xdr:rowOff>71677</xdr:rowOff>
    </xdr:from>
    <xdr:to>
      <xdr:col>32</xdr:col>
      <xdr:colOff>453449</xdr:colOff>
      <xdr:row>50</xdr:row>
      <xdr:rowOff>72832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A6F776-59D0-41C0-9DA2-76B598C8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60325</xdr:colOff>
      <xdr:row>52</xdr:row>
      <xdr:rowOff>57150</xdr:rowOff>
    </xdr:from>
    <xdr:to>
      <xdr:col>32</xdr:col>
      <xdr:colOff>335491</xdr:colOff>
      <xdr:row>67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DECD83-FA0C-4F11-B2E9-D92E17F59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121219</xdr:colOff>
      <xdr:row>36</xdr:row>
      <xdr:rowOff>44206</xdr:rowOff>
    </xdr:from>
    <xdr:to>
      <xdr:col>37</xdr:col>
      <xdr:colOff>1476374</xdr:colOff>
      <xdr:row>51</xdr:row>
      <xdr:rowOff>121790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FEA81ACA-9E40-4323-9E82-E7AE036A6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72244" y="7006981"/>
              <a:ext cx="5793805" cy="2944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39</xdr:col>
      <xdr:colOff>96838</xdr:colOff>
      <xdr:row>36</xdr:row>
      <xdr:rowOff>79374</xdr:rowOff>
    </xdr:from>
    <xdr:to>
      <xdr:col>44</xdr:col>
      <xdr:colOff>466725</xdr:colOff>
      <xdr:row>51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2AEC6EA5-6382-4A87-8692-606CD87C9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82013" y="7051674"/>
              <a:ext cx="4179887" cy="2911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46</xdr:col>
      <xdr:colOff>131762</xdr:colOff>
      <xdr:row>36</xdr:row>
      <xdr:rowOff>53975</xdr:rowOff>
    </xdr:from>
    <xdr:to>
      <xdr:col>54</xdr:col>
      <xdr:colOff>285749</xdr:colOff>
      <xdr:row>51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59080B31-009F-453D-939C-B265168C38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46137" y="7026275"/>
              <a:ext cx="5030787" cy="292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R_konechn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1-4.1"/>
      <sheetName val="4.2 До удаления выбросов"/>
      <sheetName val="4.2 После удаления выбросов"/>
      <sheetName val="5"/>
      <sheetName val="6"/>
      <sheetName val="7"/>
      <sheetName val="8"/>
      <sheetName val="9 Сбербанк"/>
      <sheetName val="9 Росбанк ао"/>
      <sheetName val="9 МОЭСК"/>
      <sheetName val="9 все"/>
      <sheetName val="10"/>
      <sheetName val="11"/>
      <sheetName val="Черновик5.3.2"/>
      <sheetName val="Черновик5-5.2"/>
      <sheetName val="Черновик5.3"/>
    </sheetNames>
    <sheetDataSet>
      <sheetData sheetId="0"/>
      <sheetData sheetId="1">
        <row r="1">
          <cell r="N1" t="str">
            <v>ЛД Сбербанк</v>
          </cell>
          <cell r="O1" t="str">
            <v>ЛД Росбанк ао</v>
          </cell>
          <cell r="P1" t="str">
            <v>ЛД МОЭСК</v>
          </cell>
          <cell r="R1" t="str">
            <v>ЛО Росбанк ао</v>
          </cell>
          <cell r="S1" t="str">
            <v>ЛО МОЭСК</v>
          </cell>
          <cell r="V1" t="str">
            <v xml:space="preserve">Оц Сбербанк </v>
          </cell>
          <cell r="W1" t="str">
            <v>Оц Росбанк ао</v>
          </cell>
          <cell r="X1" t="str">
            <v>Оц МОЭСК</v>
          </cell>
        </row>
        <row r="2">
          <cell r="Q2">
            <v>19.876173502104052</v>
          </cell>
          <cell r="R2">
            <v>6.8023947633243109</v>
          </cell>
          <cell r="S2">
            <v>12.950388112664518</v>
          </cell>
          <cell r="V2">
            <v>9.7002171000970076E-3</v>
          </cell>
          <cell r="W2">
            <v>4.4444444444445078E-3</v>
          </cell>
          <cell r="X2">
            <v>0.86594504579517062</v>
          </cell>
        </row>
        <row r="3">
          <cell r="N3">
            <v>-1.7747687833339434E-2</v>
          </cell>
          <cell r="O3">
            <v>3.4289073478632165E-2</v>
          </cell>
          <cell r="P3">
            <v>-5.666003356549127E-2</v>
          </cell>
          <cell r="Q3">
            <v>20.43195078654799</v>
          </cell>
          <cell r="R3">
            <v>7.9793388952623276</v>
          </cell>
          <cell r="S3">
            <v>13.403020834919145</v>
          </cell>
          <cell r="V3">
            <v>4.5729594900457389E-3</v>
          </cell>
          <cell r="W3">
            <v>3.7777777777777841E-2</v>
          </cell>
          <cell r="X3">
            <v>0.75770191507077433</v>
          </cell>
        </row>
        <row r="4">
          <cell r="N4">
            <v>3.8916647671368348E-2</v>
          </cell>
          <cell r="O4">
            <v>6.7189502487447882E-3</v>
          </cell>
          <cell r="P4">
            <v>-1.3544225107757149E-2</v>
          </cell>
          <cell r="Q4">
            <v>20.350189871399621</v>
          </cell>
          <cell r="R4">
            <v>8.727454116899434</v>
          </cell>
          <cell r="S4">
            <v>13.618278388434565</v>
          </cell>
          <cell r="V4">
            <v>1.5936070950159375E-2</v>
          </cell>
          <cell r="W4">
            <v>4.4444444444444446E-2</v>
          </cell>
          <cell r="X4">
            <v>0.73272273105745234</v>
          </cell>
        </row>
        <row r="5">
          <cell r="N5">
            <v>-4.6852554572724206E-2</v>
          </cell>
          <cell r="O5">
            <v>7.9355658522498124E-2</v>
          </cell>
          <cell r="P5">
            <v>-1.8349138668196541E-2</v>
          </cell>
          <cell r="Q5">
            <v>20.533835214519723</v>
          </cell>
          <cell r="R5">
            <v>7.3330230143864812</v>
          </cell>
          <cell r="S5">
            <v>13.592367006650065</v>
          </cell>
          <cell r="V5">
            <v>2.3095755000230958E-3</v>
          </cell>
          <cell r="W5">
            <v>0.12666666666666673</v>
          </cell>
          <cell r="X5">
            <v>0.6994171523730226</v>
          </cell>
        </row>
        <row r="6">
          <cell r="N6">
            <v>4.4677965334299567E-2</v>
          </cell>
          <cell r="O6">
            <v>-6.2047768868828696E-3</v>
          </cell>
          <cell r="P6">
            <v>-2.3420274208098613E-2</v>
          </cell>
          <cell r="Q6">
            <v>20.467030737711436</v>
          </cell>
          <cell r="R6">
            <v>6.8977049431286357</v>
          </cell>
          <cell r="S6">
            <v>13.684262271354321</v>
          </cell>
          <cell r="V6">
            <v>1.5289389810152904E-2</v>
          </cell>
          <cell r="W6">
            <v>0.12000000000000012</v>
          </cell>
          <cell r="X6">
            <v>0.65778517901748534</v>
          </cell>
        </row>
        <row r="7">
          <cell r="N7">
            <v>9.3315004352424458E-2</v>
          </cell>
          <cell r="O7">
            <v>1.6461277054071931E-2</v>
          </cell>
          <cell r="P7">
            <v>0.10346298188163484</v>
          </cell>
          <cell r="Q7">
            <v>20.959820211825047</v>
          </cell>
          <cell r="R7">
            <v>7.9724660159745655</v>
          </cell>
          <cell r="S7">
            <v>14.728596158889481</v>
          </cell>
          <cell r="V7">
            <v>4.4343849600443408E-2</v>
          </cell>
          <cell r="W7">
            <v>0.13777777777777783</v>
          </cell>
          <cell r="X7">
            <v>0.84929225645295581</v>
          </cell>
        </row>
        <row r="8">
          <cell r="N8">
            <v>5.7119067771599426E-2</v>
          </cell>
          <cell r="O8">
            <v>1.6194685919980606E-2</v>
          </cell>
          <cell r="P8">
            <v>-7.0826052568612283E-2</v>
          </cell>
          <cell r="Q8">
            <v>20.751888356351749</v>
          </cell>
          <cell r="R8">
            <v>6.2344107257183712</v>
          </cell>
          <cell r="S8">
            <v>14.632201924615675</v>
          </cell>
          <cell r="V8">
            <v>6.3513326250635133E-2</v>
          </cell>
          <cell r="W8">
            <v>0.15555555555555556</v>
          </cell>
          <cell r="X8">
            <v>0.71606994171523752</v>
          </cell>
        </row>
        <row r="9">
          <cell r="N9">
            <v>1.5399215757880917E-2</v>
          </cell>
          <cell r="O9">
            <v>-1.8237587549780901E-2</v>
          </cell>
          <cell r="P9">
            <v>3.6039936483196658E-2</v>
          </cell>
          <cell r="Q9">
            <v>20.05757303228312</v>
          </cell>
          <cell r="R9">
            <v>7.2152399787300974</v>
          </cell>
          <cell r="S9">
            <v>14.892218011244333</v>
          </cell>
          <cell r="V9">
            <v>6.88715414106887E-2</v>
          </cell>
          <cell r="W9">
            <v>0.1355555555555556</v>
          </cell>
          <cell r="X9">
            <v>0.78268109908409644</v>
          </cell>
        </row>
        <row r="10">
          <cell r="N10">
            <v>-3.5670180131500077E-2</v>
          </cell>
          <cell r="O10">
            <v>-3.3267100982939057E-2</v>
          </cell>
          <cell r="P10">
            <v>-3.6039936483196693E-2</v>
          </cell>
          <cell r="Q10">
            <v>20.275583558387517</v>
          </cell>
          <cell r="R10">
            <v>8.2558284272818305</v>
          </cell>
          <cell r="S10">
            <v>13.920771068621766</v>
          </cell>
          <cell r="V10">
            <v>5.6584599750565845E-2</v>
          </cell>
          <cell r="W10">
            <v>0.1</v>
          </cell>
          <cell r="X10">
            <v>0.71606994171523752</v>
          </cell>
        </row>
        <row r="11">
          <cell r="N11">
            <v>-7.6284137181509601E-2</v>
          </cell>
          <cell r="O11">
            <v>-2.5697345495284404E-2</v>
          </cell>
          <cell r="P11">
            <v>1.8182319083190547E-2</v>
          </cell>
          <cell r="Q11">
            <v>20.095726661671932</v>
          </cell>
          <cell r="R11">
            <v>7.352441100243583</v>
          </cell>
          <cell r="S11">
            <v>12.985397522331171</v>
          </cell>
          <cell r="V11">
            <v>3.1733567370317357E-2</v>
          </cell>
          <cell r="W11">
            <v>7.3333333333333431E-2</v>
          </cell>
          <cell r="X11">
            <v>0.74937552039966715</v>
          </cell>
        </row>
        <row r="12">
          <cell r="N12">
            <v>-1.2901491324700965E-2</v>
          </cell>
          <cell r="O12">
            <v>7.1159719572041799E-2</v>
          </cell>
          <cell r="P12">
            <v>-5.0819248396213115E-2</v>
          </cell>
          <cell r="Q12">
            <v>20.395017015174325</v>
          </cell>
          <cell r="R12">
            <v>8.174702882469461</v>
          </cell>
          <cell r="S12">
            <v>13.482831119581757</v>
          </cell>
          <cell r="V12">
            <v>2.7714906000277147E-2</v>
          </cell>
          <cell r="W12">
            <v>0.14888888888888896</v>
          </cell>
          <cell r="X12">
            <v>0.65778517901748534</v>
          </cell>
        </row>
        <row r="13">
          <cell r="N13">
            <v>-9.3818755217654856E-2</v>
          </cell>
          <cell r="O13">
            <v>-2.022245380767809E-3</v>
          </cell>
          <cell r="P13">
            <v>-3.3738139631850003E-2</v>
          </cell>
          <cell r="Q13">
            <v>20.303456688213316</v>
          </cell>
          <cell r="R13">
            <v>6.1944053911046719</v>
          </cell>
          <cell r="S13">
            <v>14.817611946251541</v>
          </cell>
          <cell r="V13">
            <v>0</v>
          </cell>
          <cell r="W13">
            <v>0.1466666666666667</v>
          </cell>
          <cell r="X13">
            <v>0.59950041631973361</v>
          </cell>
        </row>
        <row r="14">
          <cell r="N14">
            <v>7.1176278467894954E-2</v>
          </cell>
          <cell r="O14">
            <v>-6.0913893934018172E-3</v>
          </cell>
          <cell r="P14">
            <v>-1.9802627296179754E-2</v>
          </cell>
          <cell r="Q14">
            <v>20.246022028745958</v>
          </cell>
          <cell r="R14">
            <v>7.5652752818989315</v>
          </cell>
          <cell r="S14">
            <v>14.934252217927549</v>
          </cell>
          <cell r="V14">
            <v>2.078617950020786E-2</v>
          </cell>
          <cell r="W14">
            <v>0.1400000000000001</v>
          </cell>
          <cell r="X14">
            <v>0.56619483763530398</v>
          </cell>
        </row>
        <row r="15">
          <cell r="N15">
            <v>8.7647307058755675E-2</v>
          </cell>
          <cell r="O15">
            <v>-3.3129323759879446E-2</v>
          </cell>
          <cell r="P15">
            <v>-5.0125418235442863E-3</v>
          </cell>
          <cell r="Q15">
            <v>20.522507127611153</v>
          </cell>
          <cell r="R15">
            <v>7.3714892952142774</v>
          </cell>
          <cell r="S15">
            <v>14.778303123489849</v>
          </cell>
          <cell r="V15">
            <v>4.8501085500485007E-2</v>
          </cell>
          <cell r="W15">
            <v>0.10444444444444451</v>
          </cell>
          <cell r="X15">
            <v>0.55786844296419646</v>
          </cell>
        </row>
        <row r="16">
          <cell r="N16">
            <v>1.3889112160667093E-2</v>
          </cell>
          <cell r="O16">
            <v>-4.3017385083690816E-2</v>
          </cell>
          <cell r="P16">
            <v>-5.0377940299571808E-3</v>
          </cell>
          <cell r="Q16">
            <v>20.485691257430787</v>
          </cell>
          <cell r="R16">
            <v>7.8359745817215662</v>
          </cell>
          <cell r="S16">
            <v>14.292986202048711</v>
          </cell>
          <cell r="V16">
            <v>5.3120236500531201E-2</v>
          </cell>
          <cell r="W16">
            <v>6.000000000000006E-2</v>
          </cell>
          <cell r="X16">
            <v>0.54954204829308906</v>
          </cell>
        </row>
        <row r="17">
          <cell r="N17">
            <v>4.385188252884941E-2</v>
          </cell>
          <cell r="O17">
            <v>5.3488684950986222E-2</v>
          </cell>
          <cell r="P17">
            <v>-3.077165866675366E-2</v>
          </cell>
          <cell r="Q17">
            <v>20.509403209314058</v>
          </cell>
          <cell r="R17">
            <v>6.9939329752231894</v>
          </cell>
          <cell r="S17">
            <v>14.598955376505</v>
          </cell>
          <cell r="V17">
            <v>6.813247725068132E-2</v>
          </cell>
          <cell r="W17">
            <v>0.11555555555555562</v>
          </cell>
          <cell r="X17">
            <v>0.49958368026644456</v>
          </cell>
        </row>
        <row r="18">
          <cell r="N18">
            <v>1.5067432122119926E-2</v>
          </cell>
          <cell r="O18">
            <v>-2.1053409197832381E-2</v>
          </cell>
          <cell r="P18">
            <v>-4.2559614418795889E-2</v>
          </cell>
          <cell r="Q18">
            <v>19.850324231702583</v>
          </cell>
          <cell r="R18">
            <v>4.9416424226093039</v>
          </cell>
          <cell r="S18">
            <v>15.504314025779115</v>
          </cell>
          <cell r="V18">
            <v>7.3444500900734469E-2</v>
          </cell>
          <cell r="W18">
            <v>9.3333333333333393E-2</v>
          </cell>
          <cell r="X18">
            <v>0.43297252289758542</v>
          </cell>
        </row>
        <row r="19">
          <cell r="N19">
            <v>-1.8373220256619294E-2</v>
          </cell>
          <cell r="O19">
            <v>-2.8049303809899555E-2</v>
          </cell>
          <cell r="P19">
            <v>-5.449604767564703E-3</v>
          </cell>
          <cell r="Q19">
            <v>19.964565562076881</v>
          </cell>
          <cell r="R19">
            <v>7.122866658599083</v>
          </cell>
          <cell r="S19">
            <v>14.754345254273323</v>
          </cell>
          <cell r="V19">
            <v>6.6977689500669776E-2</v>
          </cell>
          <cell r="W19">
            <v>6.4444444444444568E-2</v>
          </cell>
          <cell r="X19">
            <v>0.42464612822647801</v>
          </cell>
        </row>
        <row r="20">
          <cell r="N20">
            <v>-5.9780981755080667E-3</v>
          </cell>
          <cell r="O20">
            <v>1.9502243231441101E-2</v>
          </cell>
          <cell r="P20">
            <v>-1.6529301951210582E-2</v>
          </cell>
          <cell r="Q20">
            <v>19.71358018748176</v>
          </cell>
          <cell r="R20">
            <v>8.0864102753237823</v>
          </cell>
          <cell r="S20">
            <v>14.926709962137855</v>
          </cell>
          <cell r="V20">
            <v>6.4899071550648973E-2</v>
          </cell>
          <cell r="W20">
            <v>8.4444444444444544E-2</v>
          </cell>
          <cell r="X20">
            <v>0.39966694421315574</v>
          </cell>
        </row>
        <row r="21">
          <cell r="N21">
            <v>-9.3708851733068661E-3</v>
          </cell>
          <cell r="O21">
            <v>2.1436235432513691E-3</v>
          </cell>
          <cell r="P21">
            <v>5.5401803756153509E-3</v>
          </cell>
          <cell r="Q21">
            <v>20.081485137095832</v>
          </cell>
          <cell r="R21">
            <v>7.5806997522245627</v>
          </cell>
          <cell r="S21">
            <v>14.724978064490303</v>
          </cell>
          <cell r="V21">
            <v>6.1665665850616627E-2</v>
          </cell>
          <cell r="W21">
            <v>8.6666666666666795E-2</v>
          </cell>
          <cell r="X21">
            <v>0.40799333888426315</v>
          </cell>
        </row>
        <row r="22">
          <cell r="N22">
            <v>-1.1498266687373023E-2</v>
          </cell>
          <cell r="O22">
            <v>-2.6031838717946981E-2</v>
          </cell>
          <cell r="P22">
            <v>-1.6713480973740667E-2</v>
          </cell>
          <cell r="Q22">
            <v>19.972366209673332</v>
          </cell>
          <cell r="R22">
            <v>4.7874917427820458</v>
          </cell>
          <cell r="S22">
            <v>15.887423833223318</v>
          </cell>
          <cell r="V22">
            <v>5.7739387500577388E-2</v>
          </cell>
          <cell r="W22">
            <v>6.000000000000006E-2</v>
          </cell>
          <cell r="X22">
            <v>0.38301415487094093</v>
          </cell>
        </row>
        <row r="23">
          <cell r="N23">
            <v>-4.0113628690535509E-2</v>
          </cell>
          <cell r="O23">
            <v>-6.6152391187192048E-3</v>
          </cell>
          <cell r="P23">
            <v>-3.4289073478632193E-2</v>
          </cell>
          <cell r="Q23">
            <v>19.995652131350283</v>
          </cell>
          <cell r="R23">
            <v>5.9914645471079817</v>
          </cell>
          <cell r="S23">
            <v>15.459156641728111</v>
          </cell>
          <cell r="V23">
            <v>4.4390041110443895E-2</v>
          </cell>
          <cell r="W23">
            <v>5.3333333333333462E-2</v>
          </cell>
          <cell r="X23">
            <v>0.33305578684429638</v>
          </cell>
        </row>
        <row r="24">
          <cell r="N24">
            <v>2.7104201801941275E-2</v>
          </cell>
          <cell r="O24">
            <v>4.4150182091166933E-3</v>
          </cell>
          <cell r="P24">
            <v>1.7291497110061043E-2</v>
          </cell>
          <cell r="Q24">
            <v>19.848452764597226</v>
          </cell>
          <cell r="R24">
            <v>4.2484952420493594</v>
          </cell>
          <cell r="S24">
            <v>15.485290699404537</v>
          </cell>
          <cell r="V24">
            <v>5.3351194050533499E-2</v>
          </cell>
          <cell r="W24">
            <v>5.777777777777781E-2</v>
          </cell>
          <cell r="X24">
            <v>0.35803497085761865</v>
          </cell>
        </row>
        <row r="25">
          <cell r="N25">
            <v>-1.3739720689678365E-2</v>
          </cell>
          <cell r="O25">
            <v>4.3956114730381293E-3</v>
          </cell>
          <cell r="P25">
            <v>2.2599831917240992E-2</v>
          </cell>
          <cell r="Q25">
            <v>19.990939228780924</v>
          </cell>
          <cell r="R25">
            <v>8.261009786023827</v>
          </cell>
          <cell r="S25">
            <v>16.017390946836688</v>
          </cell>
          <cell r="V25">
            <v>4.8778234560487792E-2</v>
          </cell>
          <cell r="W25">
            <v>6.2222222222222318E-2</v>
          </cell>
          <cell r="X25">
            <v>0.39134054954204833</v>
          </cell>
        </row>
        <row r="26">
          <cell r="N26">
            <v>-1.3506114141322108E-2</v>
          </cell>
          <cell r="O26">
            <v>8.7336799687546315E-3</v>
          </cell>
          <cell r="P26">
            <v>-2.2599831917240919E-2</v>
          </cell>
          <cell r="Q26">
            <v>19.607077999201394</v>
          </cell>
          <cell r="R26">
            <v>6.5652649700353614</v>
          </cell>
          <cell r="S26">
            <v>15.994231663735933</v>
          </cell>
          <cell r="V26">
            <v>4.4343849600443408E-2</v>
          </cell>
          <cell r="W26">
            <v>7.111111111111118E-2</v>
          </cell>
          <cell r="X26">
            <v>0.35803497085761865</v>
          </cell>
        </row>
        <row r="27">
          <cell r="N27">
            <v>9.9101020356674578E-4</v>
          </cell>
          <cell r="O27">
            <v>-2.197890671877523E-2</v>
          </cell>
          <cell r="P27">
            <v>-3.4887259000440665E-2</v>
          </cell>
          <cell r="Q27">
            <v>19.857450871624973</v>
          </cell>
          <cell r="R27">
            <v>6.8875525716646173</v>
          </cell>
          <cell r="S27">
            <v>16.008169171579716</v>
          </cell>
          <cell r="V27">
            <v>4.466719017044668E-2</v>
          </cell>
          <cell r="W27">
            <v>4.8888888888888954E-2</v>
          </cell>
          <cell r="X27">
            <v>0.30807660283097416</v>
          </cell>
        </row>
        <row r="28">
          <cell r="N28">
            <v>5.5034358901180185E-3</v>
          </cell>
          <cell r="O28">
            <v>-1.7937700686667207E-2</v>
          </cell>
          <cell r="P28">
            <v>-1.7910926566530219E-2</v>
          </cell>
          <cell r="Q28">
            <v>20.180243053031539</v>
          </cell>
          <cell r="R28">
            <v>6.6970342476664841</v>
          </cell>
          <cell r="S28">
            <v>15.564536484605428</v>
          </cell>
          <cell r="V28">
            <v>4.6468659060464698E-2</v>
          </cell>
          <cell r="W28">
            <v>3.1111111111111239E-2</v>
          </cell>
          <cell r="X28">
            <v>0.28309741881765188</v>
          </cell>
        </row>
        <row r="29">
          <cell r="N29">
            <v>6.0872931244364104E-2</v>
          </cell>
          <cell r="O29">
            <v>5.0727523509658222E-2</v>
          </cell>
          <cell r="P29">
            <v>0</v>
          </cell>
          <cell r="Q29">
            <v>20.156024946667493</v>
          </cell>
          <cell r="R29">
            <v>5.3471075307174685</v>
          </cell>
          <cell r="S29">
            <v>15.073403204279641</v>
          </cell>
          <cell r="V29">
            <v>6.7070072520670682E-2</v>
          </cell>
          <cell r="W29">
            <v>8.222222222222228E-2</v>
          </cell>
          <cell r="X29">
            <v>0.28309741881765188</v>
          </cell>
        </row>
        <row r="30">
          <cell r="N30">
            <v>-6.9494283492555972E-2</v>
          </cell>
          <cell r="O30">
            <v>-2.8355225755125009E-2</v>
          </cell>
          <cell r="P30">
            <v>-1.212136053234485E-2</v>
          </cell>
          <cell r="Q30">
            <v>20.075611160675969</v>
          </cell>
          <cell r="R30">
            <v>8.1226680233464066</v>
          </cell>
          <cell r="S30">
            <v>15.138066078117157</v>
          </cell>
          <cell r="V30">
            <v>4.3650976950436522E-2</v>
          </cell>
          <cell r="W30">
            <v>5.3333333333333462E-2</v>
          </cell>
          <cell r="X30">
            <v>0.26644462947543701</v>
          </cell>
        </row>
        <row r="31">
          <cell r="N31">
            <v>2.5920890820029612E-2</v>
          </cell>
          <cell r="O31">
            <v>3.6920588614048074E-2</v>
          </cell>
          <cell r="P31">
            <v>-1.8462062839735331E-2</v>
          </cell>
          <cell r="Q31">
            <v>20.469216457808919</v>
          </cell>
          <cell r="R31">
            <v>6.6970342476664841</v>
          </cell>
          <cell r="S31">
            <v>15.262900018443975</v>
          </cell>
          <cell r="V31">
            <v>5.2196406300521948E-2</v>
          </cell>
          <cell r="W31">
            <v>9.1111111111111143E-2</v>
          </cell>
          <cell r="X31">
            <v>0.24146544546211496</v>
          </cell>
        </row>
        <row r="32">
          <cell r="N32">
            <v>2.5940021008615886E-2</v>
          </cell>
          <cell r="O32">
            <v>-2.1552558385734191E-2</v>
          </cell>
          <cell r="P32">
            <v>3.6589447432291963E-2</v>
          </cell>
          <cell r="Q32">
            <v>20.102724932988192</v>
          </cell>
          <cell r="R32">
            <v>6.4457198193855785</v>
          </cell>
          <cell r="S32">
            <v>15.038697581214015</v>
          </cell>
          <cell r="V32">
            <v>6.0972793200609741E-2</v>
          </cell>
          <cell r="W32">
            <v>6.8888888888888916E-2</v>
          </cell>
          <cell r="X32">
            <v>0.29142381348875929</v>
          </cell>
        </row>
        <row r="33">
          <cell r="N33">
            <v>3.0949361984845243E-3</v>
          </cell>
          <cell r="O33">
            <v>2.17627942259567E-3</v>
          </cell>
          <cell r="P33">
            <v>-6.0060240602119218E-3</v>
          </cell>
          <cell r="Q33">
            <v>19.919081101235157</v>
          </cell>
          <cell r="R33">
            <v>7.7621706071382048</v>
          </cell>
          <cell r="S33">
            <v>15.301423984112876</v>
          </cell>
          <cell r="V33">
            <v>6.203519793062038E-2</v>
          </cell>
          <cell r="W33">
            <v>7.111111111111118E-2</v>
          </cell>
          <cell r="X33">
            <v>0.28309741881765188</v>
          </cell>
        </row>
        <row r="34">
          <cell r="N34">
            <v>-6.3365846993133537E-2</v>
          </cell>
          <cell r="O34">
            <v>-6.5430985889359475E-3</v>
          </cell>
          <cell r="P34">
            <v>0</v>
          </cell>
          <cell r="Q34">
            <v>20.057976148142036</v>
          </cell>
          <cell r="R34">
            <v>5.7990926544605257</v>
          </cell>
          <cell r="S34">
            <v>15.683150237527647</v>
          </cell>
          <cell r="V34">
            <v>4.0925677860409251E-2</v>
          </cell>
          <cell r="W34">
            <v>6.4444444444444568E-2</v>
          </cell>
          <cell r="X34">
            <v>0.28309741881765188</v>
          </cell>
        </row>
        <row r="35">
          <cell r="N35">
            <v>6.8591989541314E-2</v>
          </cell>
          <cell r="O35">
            <v>-4.3859719432543286E-3</v>
          </cell>
          <cell r="P35">
            <v>7.5398017484211849E-2</v>
          </cell>
          <cell r="Q35">
            <v>20.544080413341913</v>
          </cell>
          <cell r="R35">
            <v>8.2214789472671921</v>
          </cell>
          <cell r="S35">
            <v>16.598358969141671</v>
          </cell>
          <cell r="V35">
            <v>6.3836666820638335E-2</v>
          </cell>
          <cell r="W35">
            <v>6.000000000000006E-2</v>
          </cell>
          <cell r="X35">
            <v>0.39134054954204833</v>
          </cell>
        </row>
        <row r="36">
          <cell r="N36">
            <v>-1.1560822401075971E-2</v>
          </cell>
          <cell r="O36">
            <v>1.092907053219023E-2</v>
          </cell>
          <cell r="P36">
            <v>-3.9891329027301969E-2</v>
          </cell>
          <cell r="Q36">
            <v>20.233417134383675</v>
          </cell>
          <cell r="R36">
            <v>8.8232062205527413</v>
          </cell>
          <cell r="S36">
            <v>15.991624986904371</v>
          </cell>
          <cell r="V36">
            <v>5.9864196960598609E-2</v>
          </cell>
          <cell r="W36">
            <v>7.111111111111118E-2</v>
          </cell>
          <cell r="X36">
            <v>0.33305578684429638</v>
          </cell>
        </row>
        <row r="37">
          <cell r="N37">
            <v>1.8911257831171811E-3</v>
          </cell>
          <cell r="O37">
            <v>-1.3129291441792736E-2</v>
          </cell>
          <cell r="P37">
            <v>5.7971176843259146E-3</v>
          </cell>
          <cell r="Q37">
            <v>19.768407442634931</v>
          </cell>
          <cell r="R37">
            <v>7.6496926237115144</v>
          </cell>
          <cell r="S37">
            <v>15.272496347206697</v>
          </cell>
          <cell r="V37">
            <v>6.0510878100605077E-2</v>
          </cell>
          <cell r="W37">
            <v>5.777777777777781E-2</v>
          </cell>
          <cell r="X37">
            <v>0.34138218151540378</v>
          </cell>
        </row>
        <row r="38">
          <cell r="N38">
            <v>1.8717123952937991E-2</v>
          </cell>
          <cell r="O38">
            <v>-2.0022915875107704E-2</v>
          </cell>
          <cell r="P38">
            <v>-1.1628037995119099E-2</v>
          </cell>
          <cell r="Q38">
            <v>19.950954575940287</v>
          </cell>
          <cell r="R38">
            <v>6.8023947633243109</v>
          </cell>
          <cell r="S38">
            <v>15.390149964855679</v>
          </cell>
          <cell r="V38">
            <v>6.6977689500669776E-2</v>
          </cell>
          <cell r="W38">
            <v>3.7777777777777841E-2</v>
          </cell>
          <cell r="X38">
            <v>0.32472939217318897</v>
          </cell>
        </row>
        <row r="39">
          <cell r="N39">
            <v>-7.0446227400083189E-3</v>
          </cell>
          <cell r="O39">
            <v>-2.2497197340154416E-3</v>
          </cell>
          <cell r="P39">
            <v>-2.9675768146116666E-2</v>
          </cell>
          <cell r="Q39">
            <v>19.951342599505338</v>
          </cell>
          <cell r="R39">
            <v>5.6347896031692493</v>
          </cell>
          <cell r="S39">
            <v>15.813199597771851</v>
          </cell>
          <cell r="V39">
            <v>6.4529539470645284E-2</v>
          </cell>
          <cell r="W39">
            <v>3.555555555555559E-2</v>
          </cell>
          <cell r="X39">
            <v>0.28309741881765188</v>
          </cell>
        </row>
        <row r="40">
          <cell r="N40">
            <v>-1.5729301908543918E-2</v>
          </cell>
          <cell r="O40">
            <v>6.7340321813441194E-3</v>
          </cell>
          <cell r="P40">
            <v>-1.8237587549780901E-2</v>
          </cell>
          <cell r="Q40">
            <v>19.918399344143619</v>
          </cell>
          <cell r="R40">
            <v>8.2532276455817719</v>
          </cell>
          <cell r="S40">
            <v>15.343521471702646</v>
          </cell>
          <cell r="V40">
            <v>5.9125132800591236E-2</v>
          </cell>
          <cell r="W40">
            <v>4.2222222222222348E-2</v>
          </cell>
          <cell r="X40">
            <v>0.2581182348043296</v>
          </cell>
        </row>
        <row r="41">
          <cell r="N41">
            <v>0.15031056339590324</v>
          </cell>
          <cell r="O41">
            <v>-1.5783867701262E-2</v>
          </cell>
          <cell r="P41">
            <v>-1.2345835822299266E-2</v>
          </cell>
          <cell r="Q41">
            <v>20.529276661444207</v>
          </cell>
          <cell r="R41">
            <v>7.1701195434496281</v>
          </cell>
          <cell r="S41">
            <v>16.280044417944339</v>
          </cell>
          <cell r="V41">
            <v>0.11441637027114414</v>
          </cell>
          <cell r="W41">
            <v>2.6666666666666731E-2</v>
          </cell>
          <cell r="X41">
            <v>0.24146544546211496</v>
          </cell>
        </row>
        <row r="42">
          <cell r="N42">
            <v>3.1559220180518877E-2</v>
          </cell>
          <cell r="O42">
            <v>3.3522692038643644E-2</v>
          </cell>
          <cell r="P42">
            <v>0</v>
          </cell>
          <cell r="Q42">
            <v>20.281144623066325</v>
          </cell>
          <cell r="R42">
            <v>6.3099182782265162</v>
          </cell>
          <cell r="S42">
            <v>15.579213429409803</v>
          </cell>
          <cell r="V42">
            <v>0.12711903552127116</v>
          </cell>
          <cell r="W42">
            <v>6.000000000000006E-2</v>
          </cell>
          <cell r="X42">
            <v>0.24146544546211496</v>
          </cell>
        </row>
        <row r="43">
          <cell r="N43">
            <v>2.1568696658455202E-2</v>
          </cell>
          <cell r="O43">
            <v>-8.8300794482720369E-3</v>
          </cell>
          <cell r="P43">
            <v>-6.2305497506360864E-3</v>
          </cell>
          <cell r="Q43">
            <v>20.133744961169505</v>
          </cell>
          <cell r="R43">
            <v>6.3456363608285962</v>
          </cell>
          <cell r="S43">
            <v>16.167552259670913</v>
          </cell>
          <cell r="V43">
            <v>0.13603399695136034</v>
          </cell>
          <cell r="W43">
            <v>5.1111111111111204E-2</v>
          </cell>
          <cell r="X43">
            <v>0.23313905079100755</v>
          </cell>
        </row>
        <row r="44">
          <cell r="N44">
            <v>8.8407564604479915E-4</v>
          </cell>
          <cell r="O44">
            <v>6.6298585386695818E-3</v>
          </cell>
          <cell r="P44">
            <v>3.0771658666753472E-2</v>
          </cell>
          <cell r="Q44">
            <v>20.246624627624435</v>
          </cell>
          <cell r="R44">
            <v>5.768320995793772</v>
          </cell>
          <cell r="S44">
            <v>16.716162625267994</v>
          </cell>
          <cell r="V44">
            <v>0.13640352903136405</v>
          </cell>
          <cell r="W44">
            <v>5.777777777777781E-2</v>
          </cell>
          <cell r="X44">
            <v>0.27477102414654447</v>
          </cell>
        </row>
        <row r="45">
          <cell r="N45">
            <v>3.8570483531325341E-2</v>
          </cell>
          <cell r="O45">
            <v>3.2505570404931308E-2</v>
          </cell>
          <cell r="P45">
            <v>0</v>
          </cell>
          <cell r="Q45">
            <v>19.993053803296004</v>
          </cell>
          <cell r="R45">
            <v>8.4846699997106771</v>
          </cell>
          <cell r="S45">
            <v>16.023235369934358</v>
          </cell>
          <cell r="V45">
            <v>0.15284770659152849</v>
          </cell>
          <cell r="W45">
            <v>9.1111111111111143E-2</v>
          </cell>
          <cell r="X45">
            <v>0.27477102414654447</v>
          </cell>
        </row>
        <row r="46">
          <cell r="N46">
            <v>-7.3604257838773418E-3</v>
          </cell>
          <cell r="O46">
            <v>3.9712637406867833E-2</v>
          </cell>
          <cell r="P46">
            <v>-4.7155137917277719E-2</v>
          </cell>
          <cell r="Q46">
            <v>19.772181414179389</v>
          </cell>
          <cell r="R46">
            <v>10.946058450320614</v>
          </cell>
          <cell r="S46">
            <v>16.446247655963813</v>
          </cell>
          <cell r="V46">
            <v>0.14966049240149662</v>
          </cell>
          <cell r="W46">
            <v>0.13333333333333333</v>
          </cell>
          <cell r="X46">
            <v>0.21149042464612824</v>
          </cell>
        </row>
        <row r="47">
          <cell r="N47">
            <v>0.13873730440185567</v>
          </cell>
          <cell r="O47">
            <v>-3.9712637406867771E-2</v>
          </cell>
          <cell r="P47">
            <v>2.7570668641088425E-2</v>
          </cell>
          <cell r="Q47">
            <v>20.381714143700094</v>
          </cell>
          <cell r="R47">
            <v>10.705713328122311</v>
          </cell>
          <cell r="S47">
            <v>16.086192101945311</v>
          </cell>
          <cell r="V47">
            <v>0.21386669130213865</v>
          </cell>
          <cell r="W47">
            <v>9.1111111111111143E-2</v>
          </cell>
          <cell r="X47">
            <v>0.24812656119900089</v>
          </cell>
        </row>
        <row r="48">
          <cell r="N48">
            <v>-2.5963223762010212E-2</v>
          </cell>
          <cell r="O48">
            <v>-4.1355185681913945E-2</v>
          </cell>
          <cell r="P48">
            <v>-5.4616747317900463E-2</v>
          </cell>
          <cell r="Q48">
            <v>20.246656051018586</v>
          </cell>
          <cell r="R48">
            <v>9.1116243990370247</v>
          </cell>
          <cell r="S48">
            <v>16.57381017546961</v>
          </cell>
          <cell r="V48">
            <v>0.20116402605201161</v>
          </cell>
          <cell r="W48">
            <v>4.8888888888888954E-2</v>
          </cell>
          <cell r="X48">
            <v>0.17651956702747709</v>
          </cell>
        </row>
        <row r="49">
          <cell r="N49">
            <v>-1.4451118538174598E-2</v>
          </cell>
          <cell r="O49">
            <v>-6.6889881507965401E-3</v>
          </cell>
          <cell r="P49">
            <v>-1.7116941940697752E-2</v>
          </cell>
          <cell r="Q49">
            <v>19.989249619093052</v>
          </cell>
          <cell r="R49">
            <v>8.0030286663847328</v>
          </cell>
          <cell r="S49">
            <v>16.074039264761399</v>
          </cell>
          <cell r="V49">
            <v>0.19423529955194233</v>
          </cell>
          <cell r="W49">
            <v>4.2222222222222348E-2</v>
          </cell>
          <cell r="X49">
            <v>0.15487094088259781</v>
          </cell>
        </row>
        <row r="50">
          <cell r="N50">
            <v>-4.8717386613997875E-2</v>
          </cell>
          <cell r="O50">
            <v>3.7325957612686346E-2</v>
          </cell>
          <cell r="P50">
            <v>-3.9920212695374498E-3</v>
          </cell>
          <cell r="Q50">
            <v>20.12477755142363</v>
          </cell>
          <cell r="R50">
            <v>8.987196820661973</v>
          </cell>
          <cell r="S50">
            <v>15.871683472704756</v>
          </cell>
          <cell r="V50">
            <v>0.17160145965171603</v>
          </cell>
          <cell r="W50">
            <v>8.0000000000000029E-2</v>
          </cell>
          <cell r="X50">
            <v>0.14987510407993335</v>
          </cell>
        </row>
        <row r="51">
          <cell r="N51">
            <v>6.7018934844012617E-3</v>
          </cell>
          <cell r="O51">
            <v>-1.7391742711869107E-2</v>
          </cell>
          <cell r="P51">
            <v>3.9920212695374567E-3</v>
          </cell>
          <cell r="Q51">
            <v>20.008083209402653</v>
          </cell>
          <cell r="R51">
            <v>7.4843686432861309</v>
          </cell>
          <cell r="S51">
            <v>16.278001168467942</v>
          </cell>
          <cell r="V51">
            <v>0.17465009931174649</v>
          </cell>
          <cell r="W51">
            <v>6.2222222222222318E-2</v>
          </cell>
          <cell r="X51">
            <v>0.15487094088259781</v>
          </cell>
        </row>
        <row r="52">
          <cell r="N52">
            <v>2.5282385840892256E-2</v>
          </cell>
          <cell r="O52">
            <v>8.7336799687546315E-3</v>
          </cell>
          <cell r="P52">
            <v>-3.9920212695374498E-3</v>
          </cell>
          <cell r="Q52">
            <v>19.522416715505955</v>
          </cell>
          <cell r="R52">
            <v>8.3428398042714598</v>
          </cell>
          <cell r="S52">
            <v>15.781923369346105</v>
          </cell>
          <cell r="V52">
            <v>0.18633655134186336</v>
          </cell>
          <cell r="W52">
            <v>7.111111111111118E-2</v>
          </cell>
          <cell r="X52">
            <v>0.14987510407993335</v>
          </cell>
        </row>
        <row r="53">
          <cell r="N53">
            <v>-7.8973350600052743E-4</v>
          </cell>
          <cell r="O53">
            <v>-4.3573053689558126E-3</v>
          </cell>
          <cell r="P53">
            <v>0</v>
          </cell>
          <cell r="Q53">
            <v>18.816071206147232</v>
          </cell>
          <cell r="R53">
            <v>7.5908521236885811</v>
          </cell>
          <cell r="S53">
            <v>15.081894622411607</v>
          </cell>
          <cell r="V53">
            <v>0.18596701926185968</v>
          </cell>
          <cell r="W53">
            <v>6.6666666666666666E-2</v>
          </cell>
          <cell r="X53">
            <v>0.14987510407993335</v>
          </cell>
        </row>
        <row r="54">
          <cell r="N54">
            <v>-4.4528076688758376E-2</v>
          </cell>
          <cell r="O54">
            <v>6.3446221738962263E-2</v>
          </cell>
          <cell r="P54">
            <v>2.6317308317373358E-2</v>
          </cell>
          <cell r="Q54">
            <v>18.764604080624267</v>
          </cell>
          <cell r="R54">
            <v>8.3802273363430793</v>
          </cell>
          <cell r="S54">
            <v>14.99723775334289</v>
          </cell>
          <cell r="V54">
            <v>0.16559656335165593</v>
          </cell>
          <cell r="W54">
            <v>0.13333333333333333</v>
          </cell>
          <cell r="X54">
            <v>0.18318068276436303</v>
          </cell>
        </row>
        <row r="55">
          <cell r="N55">
            <v>-0.10415662867778493</v>
          </cell>
          <cell r="O55">
            <v>-4.3986148184249771E-2</v>
          </cell>
          <cell r="P55">
            <v>-5.6089466651043585E-2</v>
          </cell>
          <cell r="Q55">
            <v>20.0004209320957</v>
          </cell>
          <cell r="R55">
            <v>7.1929342212157996</v>
          </cell>
          <cell r="S55">
            <v>15.476591703550213</v>
          </cell>
          <cell r="V55">
            <v>0.12134509677121343</v>
          </cell>
          <cell r="W55">
            <v>8.6666666666666795E-2</v>
          </cell>
          <cell r="X55">
            <v>0.11323896752706071</v>
          </cell>
        </row>
        <row r="56">
          <cell r="N56">
            <v>4.7332211106255691E-2</v>
          </cell>
          <cell r="O56">
            <v>-3.2647077836666143E-2</v>
          </cell>
          <cell r="P56">
            <v>2.8437935320533625E-2</v>
          </cell>
          <cell r="Q56">
            <v>20.367720683125835</v>
          </cell>
          <cell r="R56">
            <v>8.3428398042714598</v>
          </cell>
          <cell r="S56">
            <v>15.633262607466582</v>
          </cell>
          <cell r="V56">
            <v>0.14088410550140884</v>
          </cell>
          <cell r="W56">
            <v>5.3333333333333462E-2</v>
          </cell>
          <cell r="X56">
            <v>0.14820982514571188</v>
          </cell>
        </row>
        <row r="57">
          <cell r="N57">
            <v>5.3204036063464667E-2</v>
          </cell>
          <cell r="O57">
            <v>2.8355225755125005E-2</v>
          </cell>
          <cell r="P57">
            <v>3.9973404326203938E-3</v>
          </cell>
          <cell r="Q57">
            <v>20.412571208485183</v>
          </cell>
          <cell r="R57">
            <v>7.4265490723973047</v>
          </cell>
          <cell r="S57">
            <v>15.197545862163782</v>
          </cell>
          <cell r="V57">
            <v>0.16397986050163979</v>
          </cell>
          <cell r="W57">
            <v>8.222222222222228E-2</v>
          </cell>
          <cell r="X57">
            <v>0.15320566194837631</v>
          </cell>
        </row>
        <row r="58">
          <cell r="N58">
            <v>7.2277031214532635E-3</v>
          </cell>
          <cell r="O58">
            <v>-2.1528533611010897E-3</v>
          </cell>
          <cell r="P58">
            <v>1.8445845790751432E-2</v>
          </cell>
          <cell r="Q58">
            <v>20.097425691649732</v>
          </cell>
          <cell r="R58">
            <v>5.1357984370502621</v>
          </cell>
          <cell r="S58">
            <v>15.871171570978706</v>
          </cell>
          <cell r="V58">
            <v>0.16721326620167215</v>
          </cell>
          <cell r="W58">
            <v>8.0000000000000029E-2</v>
          </cell>
          <cell r="X58">
            <v>0.17651956702747709</v>
          </cell>
        </row>
        <row r="59">
          <cell r="N59">
            <v>-2.4474015085370251E-2</v>
          </cell>
          <cell r="O59">
            <v>4.3010818993907017E-3</v>
          </cell>
          <cell r="P59">
            <v>-1.3140793561058368E-2</v>
          </cell>
          <cell r="Q59">
            <v>20.095593389141147</v>
          </cell>
          <cell r="R59">
            <v>5.9914645471079817</v>
          </cell>
          <cell r="S59">
            <v>15.171861042711093</v>
          </cell>
          <cell r="V59">
            <v>0.15635826135156355</v>
          </cell>
          <cell r="W59">
            <v>8.4444444444444544E-2</v>
          </cell>
          <cell r="X59">
            <v>0.15986677768526225</v>
          </cell>
        </row>
        <row r="60">
          <cell r="N60">
            <v>7.6492355205702245E-2</v>
          </cell>
          <cell r="O60">
            <v>2.1436235432513691E-3</v>
          </cell>
          <cell r="P60">
            <v>5.2770571008438193E-3</v>
          </cell>
          <cell r="Q60">
            <v>20.235196480719445</v>
          </cell>
          <cell r="R60">
            <v>7.4265490723973047</v>
          </cell>
          <cell r="S60">
            <v>15.234997886439929</v>
          </cell>
          <cell r="V60">
            <v>0.19118665989191186</v>
          </cell>
          <cell r="W60">
            <v>8.6666666666666795E-2</v>
          </cell>
          <cell r="X60">
            <v>0.16652789342214819</v>
          </cell>
        </row>
        <row r="61">
          <cell r="N61">
            <v>3.6911634141398281E-2</v>
          </cell>
          <cell r="O61">
            <v>-8.602203582663415E-3</v>
          </cell>
          <cell r="P61">
            <v>2.0834086902842053E-2</v>
          </cell>
          <cell r="Q61">
            <v>19.831065878056915</v>
          </cell>
          <cell r="R61">
            <v>5.4806389233419912</v>
          </cell>
          <cell r="S61">
            <v>15.580412573022446</v>
          </cell>
          <cell r="V61">
            <v>0.20897039124208966</v>
          </cell>
          <cell r="W61">
            <v>7.7777777777777779E-2</v>
          </cell>
          <cell r="X61">
            <v>0.19317235636969193</v>
          </cell>
        </row>
        <row r="62">
          <cell r="N62">
            <v>2.5555449173096548E-2</v>
          </cell>
          <cell r="O62">
            <v>3.188367840522198E-2</v>
          </cell>
          <cell r="P62">
            <v>1.2804272245987749E-2</v>
          </cell>
          <cell r="Q62">
            <v>19.966231101990729</v>
          </cell>
          <cell r="R62">
            <v>6.7452363494843626</v>
          </cell>
          <cell r="S62">
            <v>15.662231585266303</v>
          </cell>
          <cell r="V62">
            <v>0.22167305649221669</v>
          </cell>
          <cell r="W62">
            <v>0.1111111111111111</v>
          </cell>
          <cell r="X62">
            <v>0.20982514571190677</v>
          </cell>
        </row>
        <row r="63">
          <cell r="N63">
            <v>2.4742280663515004E-3</v>
          </cell>
          <cell r="O63">
            <v>2.0898649194592365E-3</v>
          </cell>
          <cell r="P63">
            <v>3.0077455237277954E-2</v>
          </cell>
          <cell r="Q63">
            <v>19.531771748570876</v>
          </cell>
          <cell r="R63">
            <v>8.3546742619184631</v>
          </cell>
          <cell r="S63">
            <v>15.734783347491289</v>
          </cell>
          <cell r="V63">
            <v>0.22292022726222921</v>
          </cell>
          <cell r="W63">
            <v>0.11333333333333337</v>
          </cell>
          <cell r="X63">
            <v>0.24979184013322239</v>
          </cell>
        </row>
        <row r="64">
          <cell r="N64">
            <v>2.833357449201902E-2</v>
          </cell>
          <cell r="O64">
            <v>0</v>
          </cell>
          <cell r="P64">
            <v>7.38010729762246E-3</v>
          </cell>
          <cell r="Q64">
            <v>20.024076499263824</v>
          </cell>
          <cell r="R64">
            <v>9.6620527312496662</v>
          </cell>
          <cell r="S64">
            <v>16.533181002443474</v>
          </cell>
          <cell r="V64">
            <v>0.23742436140237427</v>
          </cell>
          <cell r="W64">
            <v>0.11333333333333337</v>
          </cell>
          <cell r="X64">
            <v>0.25978351373855108</v>
          </cell>
        </row>
        <row r="65">
          <cell r="N65">
            <v>-2.979904462056561E-2</v>
          </cell>
          <cell r="O65">
            <v>-8.3857933762739589E-3</v>
          </cell>
          <cell r="P65">
            <v>-4.9140148024289293E-3</v>
          </cell>
          <cell r="Q65">
            <v>19.932939140461574</v>
          </cell>
          <cell r="R65">
            <v>7.1701195434496281</v>
          </cell>
          <cell r="S65">
            <v>16.565661935085121</v>
          </cell>
          <cell r="V65">
            <v>0.22218116310222177</v>
          </cell>
          <cell r="W65">
            <v>0.10444444444444451</v>
          </cell>
          <cell r="X65">
            <v>0.25312239800166536</v>
          </cell>
        </row>
        <row r="66">
          <cell r="N66">
            <v>-5.3304050482941142E-3</v>
          </cell>
          <cell r="O66">
            <v>1.6701849617931353E-2</v>
          </cell>
          <cell r="P66">
            <v>-4.9382816405825663E-3</v>
          </cell>
          <cell r="Q66">
            <v>19.877678296461266</v>
          </cell>
          <cell r="R66">
            <v>6.9373140812236818</v>
          </cell>
          <cell r="S66">
            <v>16.618810330973581</v>
          </cell>
          <cell r="V66">
            <v>0.21950205552219498</v>
          </cell>
          <cell r="W66">
            <v>0.12222222222222222</v>
          </cell>
          <cell r="X66">
            <v>0.24646128226477942</v>
          </cell>
        </row>
        <row r="67">
          <cell r="N67">
            <v>3.9745115594557651E-2</v>
          </cell>
          <cell r="O67">
            <v>1.2345835822299362E-2</v>
          </cell>
          <cell r="P67">
            <v>4.9497127790251873E-2</v>
          </cell>
          <cell r="Q67">
            <v>19.894156059349513</v>
          </cell>
          <cell r="R67">
            <v>6.2344107257183712</v>
          </cell>
          <cell r="S67">
            <v>17.843109721239902</v>
          </cell>
          <cell r="V67">
            <v>0.23982631992239825</v>
          </cell>
          <cell r="W67">
            <v>0.1355555555555556</v>
          </cell>
          <cell r="X67">
            <v>0.31473771856786009</v>
          </cell>
        </row>
        <row r="68">
          <cell r="N68">
            <v>5.4961725718581711E-2</v>
          </cell>
          <cell r="O68">
            <v>-2.2751756983416069E-2</v>
          </cell>
          <cell r="P68">
            <v>-3.5398267051240623E-3</v>
          </cell>
          <cell r="Q68">
            <v>20.095241138235785</v>
          </cell>
          <cell r="R68">
            <v>8.1256309884770648</v>
          </cell>
          <cell r="S68">
            <v>17.576129109233186</v>
          </cell>
          <cell r="V68">
            <v>0.26929650330269295</v>
          </cell>
          <cell r="W68">
            <v>0.1111111111111111</v>
          </cell>
          <cell r="X68">
            <v>0.30974188176519563</v>
          </cell>
        </row>
        <row r="69">
          <cell r="N69">
            <v>1.6213200713722214E-2</v>
          </cell>
          <cell r="O69">
            <v>-2.5425098365810056E-2</v>
          </cell>
          <cell r="P69">
            <v>3.3704526751391253E-2</v>
          </cell>
          <cell r="Q69">
            <v>20.243832640746447</v>
          </cell>
          <cell r="R69">
            <v>8.1942293048198174</v>
          </cell>
          <cell r="S69">
            <v>17.254645778966822</v>
          </cell>
          <cell r="V69">
            <v>0.27830384775278305</v>
          </cell>
          <cell r="W69">
            <v>8.4444444444444544E-2</v>
          </cell>
          <cell r="X69">
            <v>0.35803497085761865</v>
          </cell>
        </row>
        <row r="70">
          <cell r="N70">
            <v>1.8791402617026522E-2</v>
          </cell>
          <cell r="O70">
            <v>0</v>
          </cell>
          <cell r="P70">
            <v>0.17179010474161283</v>
          </cell>
          <cell r="Q70">
            <v>19.890174080334791</v>
          </cell>
          <cell r="R70">
            <v>6.3456363608285962</v>
          </cell>
          <cell r="S70">
            <v>18.354594358824507</v>
          </cell>
          <cell r="V70">
            <v>0.28892789505288924</v>
          </cell>
          <cell r="W70">
            <v>8.4444444444444544E-2</v>
          </cell>
          <cell r="X70">
            <v>0.6311407160699416</v>
          </cell>
        </row>
        <row r="71">
          <cell r="N71">
            <v>-2.3835028174973068E-2</v>
          </cell>
          <cell r="O71">
            <v>1.7021687569430524E-2</v>
          </cell>
          <cell r="P71">
            <v>-4.8239360308528229E-3</v>
          </cell>
          <cell r="Q71">
            <v>19.16884423735792</v>
          </cell>
          <cell r="R71">
            <v>5.0106352940962555</v>
          </cell>
          <cell r="S71">
            <v>17.936561963014938</v>
          </cell>
          <cell r="V71">
            <v>0.27548616564275485</v>
          </cell>
          <cell r="W71">
            <v>0.10222222222222226</v>
          </cell>
          <cell r="X71">
            <v>0.62281432139883441</v>
          </cell>
        </row>
        <row r="72">
          <cell r="N72">
            <v>3.5579864600029155E-3</v>
          </cell>
          <cell r="O72">
            <v>-2.3480267608842472E-2</v>
          </cell>
          <cell r="P72">
            <v>-1.2652236903709001E-2</v>
          </cell>
          <cell r="Q72">
            <v>19.510857049563668</v>
          </cell>
          <cell r="R72">
            <v>7.1701195434496281</v>
          </cell>
          <cell r="S72">
            <v>18.696113093975228</v>
          </cell>
          <cell r="V72">
            <v>0.27747240057277467</v>
          </cell>
          <cell r="W72">
            <v>7.7777777777777779E-2</v>
          </cell>
          <cell r="X72">
            <v>0.60116569525395491</v>
          </cell>
        </row>
        <row r="73">
          <cell r="N73">
            <v>6.8321457675771108E-3</v>
          </cell>
          <cell r="O73">
            <v>1.2875714360045367E-2</v>
          </cell>
          <cell r="P73">
            <v>4.885207566049341E-3</v>
          </cell>
          <cell r="Q73">
            <v>19.546180924877113</v>
          </cell>
          <cell r="R73">
            <v>7.9373746961632952</v>
          </cell>
          <cell r="S73">
            <v>16.879835622983876</v>
          </cell>
          <cell r="V73">
            <v>0.28130629590281309</v>
          </cell>
          <cell r="W73">
            <v>9.1111111111111143E-2</v>
          </cell>
          <cell r="X73">
            <v>0.60949208992506254</v>
          </cell>
        </row>
        <row r="74">
          <cell r="N74">
            <v>8.8650721619062844E-2</v>
          </cell>
          <cell r="O74">
            <v>1.0604553248797067E-2</v>
          </cell>
          <cell r="P74">
            <v>-1.9512201312618048E-3</v>
          </cell>
          <cell r="Q74">
            <v>19.901980738507042</v>
          </cell>
          <cell r="R74">
            <v>6.6592939196836376</v>
          </cell>
          <cell r="S74">
            <v>16.94354221553175</v>
          </cell>
          <cell r="V74">
            <v>0.33350270220333494</v>
          </cell>
          <cell r="W74">
            <v>0.10222222222222226</v>
          </cell>
          <cell r="X74">
            <v>0.6061615320566196</v>
          </cell>
        </row>
        <row r="75">
          <cell r="N75">
            <v>-1.2160729944239406E-2</v>
          </cell>
          <cell r="O75">
            <v>-1.7021687569430524E-2</v>
          </cell>
          <cell r="P75">
            <v>1.6465263015515791E-2</v>
          </cell>
          <cell r="Q75">
            <v>19.606244557819021</v>
          </cell>
          <cell r="R75">
            <v>6.633318433280377</v>
          </cell>
          <cell r="S75">
            <v>17.456564382595605</v>
          </cell>
          <cell r="V75">
            <v>0.32606586909326069</v>
          </cell>
          <cell r="W75">
            <v>8.4444444444444544E-2</v>
          </cell>
          <cell r="X75">
            <v>0.63447127393838454</v>
          </cell>
        </row>
        <row r="76">
          <cell r="N76">
            <v>1.4410449678254994E-2</v>
          </cell>
          <cell r="O76">
            <v>-2.8293508642611976E-2</v>
          </cell>
          <cell r="P76">
            <v>-8.6831225734607699E-3</v>
          </cell>
          <cell r="Q76">
            <v>19.700444516256852</v>
          </cell>
          <cell r="R76">
            <v>6.5366915975913047</v>
          </cell>
          <cell r="S76">
            <v>17.123458967406798</v>
          </cell>
          <cell r="V76">
            <v>0.3348884475033489</v>
          </cell>
          <cell r="W76">
            <v>5.5555555555555552E-2</v>
          </cell>
          <cell r="X76">
            <v>0.61948376353039136</v>
          </cell>
        </row>
        <row r="77">
          <cell r="N77">
            <v>-3.6617363238223309E-2</v>
          </cell>
          <cell r="O77">
            <v>-8.8692377407796601E-3</v>
          </cell>
          <cell r="P77">
            <v>1.2518218357403138E-2</v>
          </cell>
          <cell r="Q77">
            <v>19.595262254906363</v>
          </cell>
          <cell r="R77">
            <v>5.598421958998375</v>
          </cell>
          <cell r="S77">
            <v>16.632175972444806</v>
          </cell>
          <cell r="V77">
            <v>0.31271652270312711</v>
          </cell>
          <cell r="W77">
            <v>4.6666666666666697E-2</v>
          </cell>
          <cell r="X77">
            <v>0.64113238967527053</v>
          </cell>
        </row>
        <row r="78">
          <cell r="N78">
            <v>3.5868018879442493E-2</v>
          </cell>
          <cell r="O78">
            <v>-1.571300566455611E-2</v>
          </cell>
          <cell r="P78">
            <v>-0.15160209609671169</v>
          </cell>
          <cell r="Q78">
            <v>19.546777354517722</v>
          </cell>
          <cell r="R78">
            <v>7.3264656138403224</v>
          </cell>
          <cell r="S78">
            <v>18.146835828288605</v>
          </cell>
          <cell r="V78">
            <v>0.3344265324033443</v>
          </cell>
          <cell r="W78">
            <v>3.1111111111111239E-2</v>
          </cell>
          <cell r="X78">
            <v>0.3963363863447128</v>
          </cell>
        </row>
        <row r="79">
          <cell r="N79">
            <v>3.3676364848380792E-3</v>
          </cell>
          <cell r="O79">
            <v>-3.2186686495901444E-2</v>
          </cell>
          <cell r="P79">
            <v>-5.5834874257005684E-3</v>
          </cell>
          <cell r="Q79">
            <v>19.87339443450551</v>
          </cell>
          <cell r="R79">
            <v>7.7231200922663312</v>
          </cell>
          <cell r="S79">
            <v>17.232581288782718</v>
          </cell>
          <cell r="V79">
            <v>0.33650515035336503</v>
          </cell>
          <cell r="W79">
            <v>0</v>
          </cell>
          <cell r="X79">
            <v>0.38800999167360534</v>
          </cell>
        </row>
        <row r="80">
          <cell r="N80">
            <v>4.1750601166954861E-3</v>
          </cell>
          <cell r="O80">
            <v>7.2103293901343901E-2</v>
          </cell>
          <cell r="P80">
            <v>-1.6939987241382449E-2</v>
          </cell>
          <cell r="Q80">
            <v>19.538981372340327</v>
          </cell>
          <cell r="R80">
            <v>7.0983756385907864</v>
          </cell>
          <cell r="S80">
            <v>17.134702195345568</v>
          </cell>
          <cell r="V80">
            <v>0.33909187491339088</v>
          </cell>
          <cell r="W80">
            <v>7.111111111111118E-2</v>
          </cell>
          <cell r="X80">
            <v>0.36303080766028312</v>
          </cell>
        </row>
        <row r="81">
          <cell r="N81">
            <v>2.7228042438734713E-2</v>
          </cell>
          <cell r="O81">
            <v>-4.2181614036294675E-2</v>
          </cell>
          <cell r="P81">
            <v>1.357486909106885E-2</v>
          </cell>
          <cell r="Q81">
            <v>19.627282429739402</v>
          </cell>
          <cell r="R81">
            <v>7.2930176797727819</v>
          </cell>
          <cell r="S81">
            <v>17.024861161607404</v>
          </cell>
          <cell r="V81">
            <v>0.3562289251235623</v>
          </cell>
          <cell r="W81">
            <v>2.8888888888888985E-2</v>
          </cell>
          <cell r="X81">
            <v>0.38301415487094093</v>
          </cell>
        </row>
        <row r="82">
          <cell r="N82">
            <v>-2.319513942233386E-3</v>
          </cell>
          <cell r="O82">
            <v>1.3513719166722855E-2</v>
          </cell>
          <cell r="P82">
            <v>3.315220731690055E-2</v>
          </cell>
          <cell r="Q82">
            <v>19.252034701723012</v>
          </cell>
          <cell r="R82">
            <v>8.0709060887878188</v>
          </cell>
          <cell r="S82">
            <v>16.634147593695893</v>
          </cell>
          <cell r="V82">
            <v>0.35475079680354754</v>
          </cell>
          <cell r="W82">
            <v>4.2222222222222348E-2</v>
          </cell>
          <cell r="X82">
            <v>0.43297252289758542</v>
          </cell>
        </row>
        <row r="83">
          <cell r="N83">
            <v>9.7491293923416336E-3</v>
          </cell>
          <cell r="O83">
            <v>-1.1248712535870653E-2</v>
          </cell>
          <cell r="P83">
            <v>2.3631604533277038E-2</v>
          </cell>
          <cell r="Q83">
            <v>19.48633066046726</v>
          </cell>
          <cell r="R83">
            <v>8.4616804814859794</v>
          </cell>
          <cell r="S83">
            <v>17.515626644004197</v>
          </cell>
          <cell r="V83">
            <v>0.36098665065360985</v>
          </cell>
          <cell r="W83">
            <v>3.1111111111111239E-2</v>
          </cell>
          <cell r="X83">
            <v>0.46960865945045788</v>
          </cell>
        </row>
        <row r="84">
          <cell r="N84">
            <v>-3.3112613036560315E-3</v>
          </cell>
          <cell r="O84">
            <v>3.7740327982846898E-2</v>
          </cell>
          <cell r="P84">
            <v>-8.528836347520323E-3</v>
          </cell>
          <cell r="Q84">
            <v>19.284783718368228</v>
          </cell>
          <cell r="R84">
            <v>7.992944547318106</v>
          </cell>
          <cell r="S84">
            <v>17.222656876228839</v>
          </cell>
          <cell r="V84">
            <v>0.3588618411935886</v>
          </cell>
          <cell r="W84">
            <v>6.8888888888888916E-2</v>
          </cell>
          <cell r="X84">
            <v>0.45628642797668617</v>
          </cell>
        </row>
        <row r="85">
          <cell r="N85">
            <v>5.4648874052540741E-3</v>
          </cell>
          <cell r="O85">
            <v>2.1552558385734281E-2</v>
          </cell>
          <cell r="P85">
            <v>1.6985546365743807E-2</v>
          </cell>
          <cell r="Q85">
            <v>19.185491114190693</v>
          </cell>
          <cell r="R85">
            <v>8.0894824743607536</v>
          </cell>
          <cell r="S85">
            <v>17.303863750629411</v>
          </cell>
          <cell r="V85">
            <v>0.36237239595362364</v>
          </cell>
          <cell r="W85">
            <v>9.1111111111111143E-2</v>
          </cell>
          <cell r="X85">
            <v>0.48293089092422975</v>
          </cell>
        </row>
        <row r="86">
          <cell r="N86">
            <v>-2.6522898948902019E-2</v>
          </cell>
          <cell r="O86">
            <v>0</v>
          </cell>
          <cell r="P86">
            <v>-1.8056783747242615E-2</v>
          </cell>
          <cell r="Q86">
            <v>19.347994102851732</v>
          </cell>
          <cell r="R86">
            <v>4.499809670330265</v>
          </cell>
          <cell r="S86">
            <v>17.133471247722628</v>
          </cell>
          <cell r="V86">
            <v>0.34551249480345514</v>
          </cell>
          <cell r="W86">
            <v>9.1111111111111143E-2</v>
          </cell>
          <cell r="X86">
            <v>0.4546211490424647</v>
          </cell>
        </row>
        <row r="87">
          <cell r="N87">
            <v>6.7273180607424835E-2</v>
          </cell>
          <cell r="O87">
            <v>-4.2735107773819378E-3</v>
          </cell>
          <cell r="P87">
            <v>2.9569208122948661E-2</v>
          </cell>
          <cell r="Q87">
            <v>19.534161283658985</v>
          </cell>
          <cell r="R87">
            <v>8.7749313874949468</v>
          </cell>
          <cell r="S87">
            <v>17.451911805433006</v>
          </cell>
          <cell r="V87">
            <v>0.3891634717538916</v>
          </cell>
          <cell r="W87">
            <v>8.6666666666666795E-2</v>
          </cell>
          <cell r="X87">
            <v>0.50124895920066603</v>
          </cell>
        </row>
        <row r="88">
          <cell r="N88">
            <v>1.1159531140159709E-2</v>
          </cell>
          <cell r="O88">
            <v>3.9879366231596325E-2</v>
          </cell>
          <cell r="P88">
            <v>-2.9569208122948609E-2</v>
          </cell>
          <cell r="Q88">
            <v>19.284716540262902</v>
          </cell>
          <cell r="R88">
            <v>8.3187422526923989</v>
          </cell>
          <cell r="S88">
            <v>17.898086136586375</v>
          </cell>
          <cell r="V88">
            <v>0.39669268788396689</v>
          </cell>
          <cell r="W88">
            <v>0.128888888888889</v>
          </cell>
          <cell r="X88">
            <v>0.4546211490424647</v>
          </cell>
        </row>
        <row r="89">
          <cell r="N89">
            <v>3.1629546336090913E-2</v>
          </cell>
          <cell r="O89">
            <v>3.6367644170874791E-2</v>
          </cell>
          <cell r="P89">
            <v>2.8528083614538031E-2</v>
          </cell>
          <cell r="Q89">
            <v>19.563756516861741</v>
          </cell>
          <cell r="R89">
            <v>8.2453844681207471</v>
          </cell>
          <cell r="S89">
            <v>17.503489606835046</v>
          </cell>
          <cell r="V89">
            <v>0.41849508060418489</v>
          </cell>
          <cell r="W89">
            <v>0.16888888888888892</v>
          </cell>
          <cell r="X89">
            <v>0.49958368026644456</v>
          </cell>
        </row>
        <row r="90">
          <cell r="N90">
            <v>-3.0812886429534905E-2</v>
          </cell>
          <cell r="O90">
            <v>-4.6708997965607381E-2</v>
          </cell>
          <cell r="P90">
            <v>7.0380796761799605E-2</v>
          </cell>
          <cell r="Q90">
            <v>19.236546670596336</v>
          </cell>
          <cell r="R90">
            <v>7.8079166289264084</v>
          </cell>
          <cell r="S90">
            <v>17.791972079529657</v>
          </cell>
          <cell r="V90">
            <v>0.39724698600397246</v>
          </cell>
          <cell r="W90">
            <v>0.11777777777777787</v>
          </cell>
          <cell r="X90">
            <v>0.61615320566194842</v>
          </cell>
        </row>
        <row r="91">
          <cell r="N91">
            <v>3.0153038170687457E-2</v>
          </cell>
          <cell r="O91">
            <v>-2.0811662038246232E-3</v>
          </cell>
          <cell r="P91">
            <v>-6.5185979884695613E-2</v>
          </cell>
          <cell r="Q91">
            <v>19.276811918350898</v>
          </cell>
          <cell r="R91">
            <v>8.7718354097898175</v>
          </cell>
          <cell r="S91">
            <v>17.318542245507697</v>
          </cell>
          <cell r="V91">
            <v>0.41803316550418029</v>
          </cell>
          <cell r="W91">
            <v>0.11555555555555562</v>
          </cell>
          <cell r="X91">
            <v>0.50791007493755203</v>
          </cell>
        </row>
        <row r="92">
          <cell r="N92">
            <v>-4.1509799760933996E-2</v>
          </cell>
          <cell r="O92">
            <v>3.4803922194692097E-2</v>
          </cell>
          <cell r="P92">
            <v>3.1039859375910123E-3</v>
          </cell>
          <cell r="Q92">
            <v>19.327497337575657</v>
          </cell>
          <cell r="R92">
            <v>8.8650291866877655</v>
          </cell>
          <cell r="S92">
            <v>16.824899157965749</v>
          </cell>
          <cell r="V92">
            <v>0.38957919534389579</v>
          </cell>
          <cell r="W92">
            <v>0.15333333333333346</v>
          </cell>
          <cell r="X92">
            <v>0.51290591174021649</v>
          </cell>
        </row>
        <row r="93">
          <cell r="N93">
            <v>2.3123990086664367E-2</v>
          </cell>
          <cell r="O93">
            <v>6.0180723255629448E-3</v>
          </cell>
          <cell r="P93">
            <v>-2.7226812700214039E-2</v>
          </cell>
          <cell r="Q93">
            <v>19.184431298443723</v>
          </cell>
          <cell r="R93">
            <v>8.9266503207939394</v>
          </cell>
          <cell r="S93">
            <v>16.499131445143309</v>
          </cell>
          <cell r="V93">
            <v>0.40528430874405286</v>
          </cell>
          <cell r="W93">
            <v>0.16000000000000006</v>
          </cell>
          <cell r="X93">
            <v>0.46960865945045788</v>
          </cell>
        </row>
        <row r="94">
          <cell r="N94">
            <v>-1.3605652055778709E-2</v>
          </cell>
          <cell r="O94">
            <v>-2.4292692569044587E-2</v>
          </cell>
          <cell r="P94">
            <v>-1.0672459890771759E-2</v>
          </cell>
          <cell r="Q94">
            <v>19.158923796991118</v>
          </cell>
          <cell r="R94">
            <v>7.4787348255678747</v>
          </cell>
          <cell r="S94">
            <v>16.253674945200142</v>
          </cell>
          <cell r="V94">
            <v>0.39599981523395994</v>
          </cell>
          <cell r="W94">
            <v>0.13333333333333333</v>
          </cell>
          <cell r="X94">
            <v>0.45295587010824323</v>
          </cell>
        </row>
        <row r="95">
          <cell r="N95">
            <v>1.1451929322611933E-2</v>
          </cell>
          <cell r="O95">
            <v>6.351340572232593E-2</v>
          </cell>
          <cell r="P95">
            <v>-4.4988387214781933E-2</v>
          </cell>
          <cell r="Q95">
            <v>18.921710787290724</v>
          </cell>
          <cell r="R95">
            <v>7.9266025991813844</v>
          </cell>
          <cell r="S95">
            <v>16.747077574042478</v>
          </cell>
          <cell r="V95">
            <v>0.40380618042403799</v>
          </cell>
          <cell r="W95">
            <v>0.20444444444444451</v>
          </cell>
          <cell r="X95">
            <v>0.3846794338051624</v>
          </cell>
        </row>
        <row r="96">
          <cell r="N96">
            <v>5.2415952276730973E-3</v>
          </cell>
          <cell r="O96">
            <v>9.5694510161506725E-3</v>
          </cell>
          <cell r="P96">
            <v>1.1217051092001736E-3</v>
          </cell>
          <cell r="Q96">
            <v>18.895201281590687</v>
          </cell>
          <cell r="R96">
            <v>7.5857888217320344</v>
          </cell>
          <cell r="S96">
            <v>17.856260935164958</v>
          </cell>
          <cell r="V96">
            <v>0.40740911820407399</v>
          </cell>
          <cell r="W96">
            <v>0.21555555555555561</v>
          </cell>
          <cell r="X96">
            <v>0.38634471273938387</v>
          </cell>
        </row>
        <row r="97">
          <cell r="N97">
            <v>-4.4192839233540823E-2</v>
          </cell>
          <cell r="O97">
            <v>2.6317308317373358E-2</v>
          </cell>
          <cell r="P97">
            <v>-4.4943895878393264E-3</v>
          </cell>
          <cell r="Q97">
            <v>18.965546221829815</v>
          </cell>
          <cell r="R97">
            <v>8.8143304226387738</v>
          </cell>
          <cell r="S97">
            <v>17.75210909595846</v>
          </cell>
          <cell r="V97">
            <v>0.37761559425377617</v>
          </cell>
          <cell r="W97">
            <v>0.2466666666666667</v>
          </cell>
          <cell r="X97">
            <v>0.37968359700249793</v>
          </cell>
        </row>
        <row r="98">
          <cell r="N98">
            <v>5.9556780835624393E-2</v>
          </cell>
          <cell r="O98">
            <v>-1.8570107472127711E-3</v>
          </cell>
          <cell r="P98">
            <v>1.5642777070453542E-2</v>
          </cell>
          <cell r="Q98">
            <v>19.650693360304931</v>
          </cell>
          <cell r="R98">
            <v>8.7656145499147158</v>
          </cell>
          <cell r="S98">
            <v>17.273214289066736</v>
          </cell>
          <cell r="V98">
            <v>0.41807935701418075</v>
          </cell>
          <cell r="W98">
            <v>0.24444444444444444</v>
          </cell>
          <cell r="X98">
            <v>0.40299750208159874</v>
          </cell>
        </row>
        <row r="99">
          <cell r="N99">
            <v>-9.6830574853678138E-3</v>
          </cell>
          <cell r="O99">
            <v>5.9530649494225936E-2</v>
          </cell>
          <cell r="P99">
            <v>-2.8107527690440611E-2</v>
          </cell>
          <cell r="Q99">
            <v>19.108358645234265</v>
          </cell>
          <cell r="R99">
            <v>9.8537719602901959</v>
          </cell>
          <cell r="S99">
            <v>17.423938887680585</v>
          </cell>
          <cell r="V99">
            <v>0.41133539655411339</v>
          </cell>
          <cell r="W99">
            <v>0.31777777777777788</v>
          </cell>
          <cell r="X99">
            <v>0.36136552872606159</v>
          </cell>
        </row>
        <row r="100">
          <cell r="N100">
            <v>6.6452715887930142E-2</v>
          </cell>
          <cell r="O100">
            <v>-8.795131452827289E-3</v>
          </cell>
          <cell r="P100">
            <v>-5.7175684632034081E-3</v>
          </cell>
          <cell r="Q100">
            <v>19.460647195467679</v>
          </cell>
          <cell r="R100">
            <v>8.6928257600593959</v>
          </cell>
          <cell r="S100">
            <v>17.281090198555699</v>
          </cell>
          <cell r="V100">
            <v>0.45895884336458964</v>
          </cell>
          <cell r="W100">
            <v>0.30666666666666675</v>
          </cell>
          <cell r="X100">
            <v>0.35303913405495418</v>
          </cell>
        </row>
        <row r="101">
          <cell r="N101">
            <v>-6.0045214181915982E-3</v>
          </cell>
          <cell r="O101">
            <v>-2.6859269050268413E-2</v>
          </cell>
          <cell r="P101">
            <v>2.0432038817205934E-2</v>
          </cell>
          <cell r="Q101">
            <v>19.306213708313283</v>
          </cell>
          <cell r="R101">
            <v>7.9585769038138983</v>
          </cell>
          <cell r="S101">
            <v>17.996720653207955</v>
          </cell>
          <cell r="V101">
            <v>0.45452445840454525</v>
          </cell>
          <cell r="W101">
            <v>0.27333333333333343</v>
          </cell>
          <cell r="X101">
            <v>0.38301415487094093</v>
          </cell>
        </row>
        <row r="102">
          <cell r="N102">
            <v>6.2379668023473979E-2</v>
          </cell>
          <cell r="O102">
            <v>-1.816530926397894E-3</v>
          </cell>
          <cell r="P102">
            <v>8.4010624550391405E-2</v>
          </cell>
          <cell r="Q102">
            <v>19.594381117164232</v>
          </cell>
          <cell r="R102">
            <v>7.9861648603327273</v>
          </cell>
          <cell r="S102">
            <v>18.552673453410861</v>
          </cell>
          <cell r="V102">
            <v>0.50191694766501915</v>
          </cell>
          <cell r="W102">
            <v>0.27111111111111119</v>
          </cell>
          <cell r="X102">
            <v>0.51290591174021649</v>
          </cell>
        </row>
        <row r="103">
          <cell r="N103">
            <v>2.4683986980648696E-2</v>
          </cell>
          <cell r="O103">
            <v>1.980262729617973E-2</v>
          </cell>
          <cell r="P103">
            <v>9.079209982953583E-2</v>
          </cell>
          <cell r="Q103">
            <v>19.696051309697953</v>
          </cell>
          <cell r="R103">
            <v>8.3961548630391807</v>
          </cell>
          <cell r="S103">
            <v>18.642295126684026</v>
          </cell>
          <cell r="V103">
            <v>0.52150214790521499</v>
          </cell>
          <cell r="W103">
            <v>0.29555555555555563</v>
          </cell>
          <cell r="X103">
            <v>0.66611157368859297</v>
          </cell>
        </row>
        <row r="104">
          <cell r="N104">
            <v>-1.5940056384042972E-2</v>
          </cell>
          <cell r="O104">
            <v>7.8807885536801972E-2</v>
          </cell>
          <cell r="P104">
            <v>-0.16251892949777494</v>
          </cell>
          <cell r="Q104">
            <v>19.386961110819311</v>
          </cell>
          <cell r="R104">
            <v>8.6860917278780505</v>
          </cell>
          <cell r="S104">
            <v>18.615260198141822</v>
          </cell>
          <cell r="V104">
            <v>0.50879948265508801</v>
          </cell>
          <cell r="W104">
            <v>0.3977777777777779</v>
          </cell>
          <cell r="X104">
            <v>0.40133222314737721</v>
          </cell>
        </row>
        <row r="105">
          <cell r="N105">
            <v>1.2195273093818206E-2</v>
          </cell>
          <cell r="O105">
            <v>3.2894766503987053E-3</v>
          </cell>
          <cell r="P105">
            <v>-3.3351893061383505E-3</v>
          </cell>
          <cell r="Q105">
            <v>18.909968974184956</v>
          </cell>
          <cell r="R105">
            <v>7.8555446779156632</v>
          </cell>
          <cell r="S105">
            <v>18.847352721704929</v>
          </cell>
          <cell r="V105">
            <v>0.51849969975518495</v>
          </cell>
          <cell r="W105">
            <v>0.40222222222222226</v>
          </cell>
          <cell r="X105">
            <v>0.3963363863447128</v>
          </cell>
        </row>
        <row r="106">
          <cell r="N106">
            <v>-1.4886592293771058E-2</v>
          </cell>
          <cell r="O106">
            <v>0.15062582598382265</v>
          </cell>
          <cell r="P106">
            <v>4.0376460986487332E-2</v>
          </cell>
          <cell r="Q106">
            <v>18.926291232509836</v>
          </cell>
          <cell r="R106">
            <v>9.3404910564412287</v>
          </cell>
          <cell r="S106">
            <v>17.17041964317432</v>
          </cell>
          <cell r="V106">
            <v>0.50667467319506676</v>
          </cell>
          <cell r="W106">
            <v>0.62222222222222223</v>
          </cell>
          <cell r="X106">
            <v>0.4579517069109077</v>
          </cell>
        </row>
        <row r="107">
          <cell r="N107">
            <v>-3.4509816210688313E-2</v>
          </cell>
          <cell r="O107">
            <v>5.6338177182560642E-3</v>
          </cell>
          <cell r="P107">
            <v>-6.4377904748485299E-3</v>
          </cell>
          <cell r="Q107">
            <v>19.459825366272881</v>
          </cell>
          <cell r="R107">
            <v>9.0057732062349078</v>
          </cell>
          <cell r="S107">
            <v>17.642106385442045</v>
          </cell>
          <cell r="V107">
            <v>0.47992978890479931</v>
          </cell>
          <cell r="W107">
            <v>0.63111111111111129</v>
          </cell>
          <cell r="X107">
            <v>0.44796003330557876</v>
          </cell>
        </row>
        <row r="108">
          <cell r="N108">
            <v>1.5584418424825499E-2</v>
          </cell>
          <cell r="O108">
            <v>-5.930877444029415E-2</v>
          </cell>
          <cell r="P108">
            <v>2.4456295977526715E-2</v>
          </cell>
          <cell r="Q108">
            <v>19.099150638187613</v>
          </cell>
          <cell r="R108">
            <v>8.2532276455817719</v>
          </cell>
          <cell r="S108">
            <v>17.44325901207398</v>
          </cell>
          <cell r="V108">
            <v>0.49189338999491894</v>
          </cell>
          <cell r="W108">
            <v>0.53999999999999992</v>
          </cell>
          <cell r="X108">
            <v>0.48626144879267269</v>
          </cell>
        </row>
        <row r="109">
          <cell r="N109">
            <v>6.6015130574268388E-2</v>
          </cell>
          <cell r="O109">
            <v>1.1851990587014548E-2</v>
          </cell>
          <cell r="P109">
            <v>6.5063593347061868E-2</v>
          </cell>
          <cell r="Q109">
            <v>19.343456641606949</v>
          </cell>
          <cell r="R109">
            <v>7.6824824465345056</v>
          </cell>
          <cell r="S109">
            <v>17.643238493897019</v>
          </cell>
          <cell r="V109">
            <v>0.54469028592544677</v>
          </cell>
          <cell r="W109">
            <v>0.55777777777777793</v>
          </cell>
          <cell r="X109">
            <v>0.59283930058284773</v>
          </cell>
        </row>
        <row r="110">
          <cell r="N110">
            <v>-2.9033565733355533E-2</v>
          </cell>
          <cell r="O110">
            <v>2.1850832948108297E-2</v>
          </cell>
          <cell r="P110">
            <v>4.2395558967685765E-2</v>
          </cell>
          <cell r="Q110">
            <v>19.116247345351898</v>
          </cell>
          <cell r="R110">
            <v>7.7142311448490855</v>
          </cell>
          <cell r="S110">
            <v>17.967840969385026</v>
          </cell>
          <cell r="V110">
            <v>0.52104023280521039</v>
          </cell>
          <cell r="W110">
            <v>0.59111111111111125</v>
          </cell>
          <cell r="X110">
            <v>0.66611157368859297</v>
          </cell>
        </row>
        <row r="111">
          <cell r="N111">
            <v>-4.8934018014174151E-2</v>
          </cell>
          <cell r="O111">
            <v>-2.3324672566409004E-2</v>
          </cell>
          <cell r="P111">
            <v>-3.5529421154486512E-2</v>
          </cell>
          <cell r="Q111">
            <v>19.157038935059909</v>
          </cell>
          <cell r="R111">
            <v>8.9065289175945175</v>
          </cell>
          <cell r="S111">
            <v>17.901184303738745</v>
          </cell>
          <cell r="V111">
            <v>0.482701279504827</v>
          </cell>
          <cell r="W111">
            <v>0.55555555555555558</v>
          </cell>
          <cell r="X111">
            <v>0.60449625312239785</v>
          </cell>
        </row>
        <row r="112">
          <cell r="N112">
            <v>-6.0424786265687625E-5</v>
          </cell>
          <cell r="O112">
            <v>-6.8676865796219372E-2</v>
          </cell>
          <cell r="P112">
            <v>-1.2789156116321223E-2</v>
          </cell>
          <cell r="Q112">
            <v>19.34988525291633</v>
          </cell>
          <cell r="R112">
            <v>7.3264656138403224</v>
          </cell>
          <cell r="S112">
            <v>17.238893346761657</v>
          </cell>
          <cell r="V112">
            <v>0.48265508799482659</v>
          </cell>
          <cell r="W112">
            <v>0.45555555555555555</v>
          </cell>
          <cell r="X112">
            <v>0.5828476269775188</v>
          </cell>
        </row>
        <row r="113">
          <cell r="N113">
            <v>1.2084592159701689E-4</v>
          </cell>
          <cell r="O113">
            <v>2.6501940745506627E-2</v>
          </cell>
          <cell r="P113">
            <v>-6.9548218733697219E-3</v>
          </cell>
          <cell r="Q113">
            <v>18.735520169512348</v>
          </cell>
          <cell r="R113">
            <v>6.6720329454610674</v>
          </cell>
          <cell r="S113">
            <v>17.521787789254631</v>
          </cell>
          <cell r="V113">
            <v>0.4827474710148274</v>
          </cell>
          <cell r="W113">
            <v>0.4933333333333334</v>
          </cell>
          <cell r="X113">
            <v>0.57119067443796823</v>
          </cell>
        </row>
        <row r="114">
          <cell r="N114">
            <v>-6.7291333303695113E-3</v>
          </cell>
          <cell r="O114">
            <v>-4.4032270150503282E-2</v>
          </cell>
          <cell r="P114">
            <v>-3.4486176071169203E-2</v>
          </cell>
          <cell r="Q114">
            <v>19.435265345452606</v>
          </cell>
          <cell r="R114">
            <v>6.6066501861982152</v>
          </cell>
          <cell r="S114">
            <v>17.270911993639942</v>
          </cell>
          <cell r="V114">
            <v>0.47762021340477623</v>
          </cell>
          <cell r="W114">
            <v>0.43111111111111122</v>
          </cell>
          <cell r="X114">
            <v>0.51457119067443791</v>
          </cell>
        </row>
        <row r="115">
          <cell r="N115">
            <v>-4.2877024356391881E-2</v>
          </cell>
          <cell r="O115">
            <v>2.6964361638355201E-2</v>
          </cell>
          <cell r="P115">
            <v>1.1287959773851355E-2</v>
          </cell>
          <cell r="Q115">
            <v>19.097217888468858</v>
          </cell>
          <cell r="R115">
            <v>8.1373958300566507</v>
          </cell>
          <cell r="S115">
            <v>18.305022948372613</v>
          </cell>
          <cell r="V115">
            <v>0.44574807150445744</v>
          </cell>
          <cell r="W115">
            <v>0.46888888888888891</v>
          </cell>
          <cell r="X115">
            <v>0.53288925895087425</v>
          </cell>
        </row>
        <row r="116">
          <cell r="N116">
            <v>2.2910149995759108E-2</v>
          </cell>
          <cell r="O116">
            <v>2.4730781257717036E-2</v>
          </cell>
          <cell r="P116">
            <v>6.8992871486951421E-2</v>
          </cell>
          <cell r="Q116">
            <v>19.435689188844165</v>
          </cell>
          <cell r="R116">
            <v>5.598421958998375</v>
          </cell>
          <cell r="S116">
            <v>18.264307596272008</v>
          </cell>
          <cell r="V116">
            <v>0.46260797265462611</v>
          </cell>
          <cell r="W116">
            <v>0.50444444444444447</v>
          </cell>
          <cell r="X116">
            <v>0.64945878434637816</v>
          </cell>
        </row>
        <row r="117">
          <cell r="N117">
            <v>2.0696535100776455E-2</v>
          </cell>
          <cell r="O117">
            <v>-7.6628727455691371E-3</v>
          </cell>
          <cell r="P117">
            <v>-4.0821994520255166E-2</v>
          </cell>
          <cell r="Q117">
            <v>19.083212880143396</v>
          </cell>
          <cell r="R117">
            <v>5.0106352940962555</v>
          </cell>
          <cell r="S117">
            <v>17.2745679591354</v>
          </cell>
          <cell r="V117">
            <v>0.4781745115247818</v>
          </cell>
          <cell r="W117">
            <v>0.4933333333333334</v>
          </cell>
          <cell r="X117">
            <v>0.57951706910907586</v>
          </cell>
        </row>
        <row r="118">
          <cell r="N118">
            <v>-2.9109110030049078E-2</v>
          </cell>
          <cell r="O118">
            <v>-3.2841106189242332E-2</v>
          </cell>
          <cell r="P118">
            <v>-1.0972678669475556E-2</v>
          </cell>
          <cell r="Q118">
            <v>18.813527170323518</v>
          </cell>
          <cell r="R118">
            <v>9.2360081187247598</v>
          </cell>
          <cell r="S118">
            <v>16.952308271796866</v>
          </cell>
          <cell r="V118">
            <v>0.45637211880456374</v>
          </cell>
          <cell r="W118">
            <v>0.44666666666666671</v>
          </cell>
          <cell r="X118">
            <v>0.56119900083263952</v>
          </cell>
        </row>
        <row r="119">
          <cell r="N119">
            <v>1.0520187908801302E-2</v>
          </cell>
          <cell r="O119">
            <v>-3.3956374734273591E-2</v>
          </cell>
          <cell r="P119">
            <v>-2.7454698464409826E-2</v>
          </cell>
          <cell r="Q119">
            <v>19.103646468951887</v>
          </cell>
          <cell r="R119">
            <v>8.87346805533363</v>
          </cell>
          <cell r="S119">
            <v>17.152240527071694</v>
          </cell>
          <cell r="V119">
            <v>0.46417848399464179</v>
          </cell>
          <cell r="W119">
            <v>0.4</v>
          </cell>
          <cell r="X119">
            <v>0.51623646960865943</v>
          </cell>
        </row>
        <row r="120">
          <cell r="N120">
            <v>-7.8887472888018478E-2</v>
          </cell>
          <cell r="O120">
            <v>1.6433857437300632E-3</v>
          </cell>
          <cell r="P120">
            <v>-2.2941569242406732E-2</v>
          </cell>
          <cell r="Q120">
            <v>19.433903503360877</v>
          </cell>
          <cell r="R120">
            <v>6.9373140812236818</v>
          </cell>
          <cell r="S120">
            <v>16.32250480421628</v>
          </cell>
          <cell r="V120">
            <v>0.40759388424407594</v>
          </cell>
          <cell r="W120">
            <v>0.40222222222222226</v>
          </cell>
          <cell r="X120">
            <v>0.47960033305578675</v>
          </cell>
        </row>
        <row r="121">
          <cell r="N121">
            <v>6.7052278058137904E-2</v>
          </cell>
          <cell r="O121">
            <v>-4.8790164169431945E-2</v>
          </cell>
          <cell r="P121">
            <v>1.0542963549059923E-3</v>
          </cell>
          <cell r="Q121">
            <v>19.412340843514855</v>
          </cell>
          <cell r="R121">
            <v>8.2763947048633071</v>
          </cell>
          <cell r="S121">
            <v>16.142105103418672</v>
          </cell>
          <cell r="V121">
            <v>0.45540209709455404</v>
          </cell>
          <cell r="W121">
            <v>0.33777777777777784</v>
          </cell>
          <cell r="X121">
            <v>0.48126561199000828</v>
          </cell>
        </row>
        <row r="122">
          <cell r="N122">
            <v>3.4548834675782604E-2</v>
          </cell>
          <cell r="O122">
            <v>-1.914766941413408E-2</v>
          </cell>
          <cell r="P122">
            <v>5.6338501641746599E-2</v>
          </cell>
          <cell r="Q122">
            <v>19.220561472130196</v>
          </cell>
          <cell r="R122">
            <v>9.4509308368941127</v>
          </cell>
          <cell r="S122">
            <v>16.82568799594976</v>
          </cell>
          <cell r="V122">
            <v>0.4813155342048131</v>
          </cell>
          <cell r="W122">
            <v>0.31333333333333335</v>
          </cell>
          <cell r="X122">
            <v>0.57285595337218986</v>
          </cell>
        </row>
        <row r="123">
          <cell r="N123">
            <v>3.6253816143170577E-3</v>
          </cell>
          <cell r="O123">
            <v>-1.5943650397136001E-2</v>
          </cell>
          <cell r="P123">
            <v>-1.9105659079585606E-2</v>
          </cell>
          <cell r="Q123">
            <v>18.820712116019514</v>
          </cell>
          <cell r="R123">
            <v>7.9373746961632952</v>
          </cell>
          <cell r="S123">
            <v>16.174286930608062</v>
          </cell>
          <cell r="V123">
            <v>0.48408702480484089</v>
          </cell>
          <cell r="W123">
            <v>0.29333333333333339</v>
          </cell>
          <cell r="X123">
            <v>0.54121565362198165</v>
          </cell>
        </row>
        <row r="124">
          <cell r="N124">
            <v>1.139442612796833E-2</v>
          </cell>
          <cell r="O124">
            <v>-4.3802622658392888E-2</v>
          </cell>
          <cell r="P124">
            <v>-2.0325210249223578E-3</v>
          </cell>
          <cell r="Q124">
            <v>18.760173984172127</v>
          </cell>
          <cell r="R124">
            <v>7.7873820264847007</v>
          </cell>
          <cell r="S124">
            <v>14.858610136702126</v>
          </cell>
          <cell r="V124">
            <v>0.49286341170492853</v>
          </cell>
          <cell r="W124">
            <v>0.2400000000000001</v>
          </cell>
          <cell r="X124">
            <v>0.53788509575353871</v>
          </cell>
        </row>
        <row r="125">
          <cell r="N125">
            <v>6.9525193148818835E-3</v>
          </cell>
          <cell r="O125">
            <v>-1.1257154524634447E-2</v>
          </cell>
          <cell r="P125">
            <v>-8.8214356822855791E-2</v>
          </cell>
          <cell r="Q125">
            <v>19.179420842702886</v>
          </cell>
          <cell r="R125">
            <v>7.9480319906372836</v>
          </cell>
          <cell r="S125">
            <v>17.278273295284585</v>
          </cell>
          <cell r="V125">
            <v>0.49826781837498269</v>
          </cell>
          <cell r="W125">
            <v>0.22666666666666674</v>
          </cell>
          <cell r="X125">
            <v>0.39966694421315574</v>
          </cell>
        </row>
        <row r="126">
          <cell r="N126">
            <v>-4.9589915400578138E-2</v>
          </cell>
          <cell r="O126">
            <v>-2.8710105882431367E-2</v>
          </cell>
          <cell r="P126">
            <v>-3.3901551675681339E-2</v>
          </cell>
          <cell r="Q126">
            <v>19.096215838228336</v>
          </cell>
          <cell r="R126">
            <v>8.7209500289302575</v>
          </cell>
          <cell r="S126">
            <v>16.298164672698981</v>
          </cell>
          <cell r="V126">
            <v>0.46052935470460521</v>
          </cell>
          <cell r="W126">
            <v>0.19333333333333338</v>
          </cell>
          <cell r="X126">
            <v>0.34970857618651124</v>
          </cell>
        </row>
        <row r="127">
          <cell r="N127">
            <v>-2.2402144995791396E-2</v>
          </cell>
          <cell r="O127">
            <v>0</v>
          </cell>
          <cell r="P127">
            <v>3.4423441909726986E-3</v>
          </cell>
          <cell r="Q127">
            <v>19.303584770904845</v>
          </cell>
          <cell r="R127">
            <v>8.0614868668713271</v>
          </cell>
          <cell r="S127">
            <v>16.9536967993132</v>
          </cell>
          <cell r="V127">
            <v>0.44408517714444079</v>
          </cell>
          <cell r="W127">
            <v>0.19333333333333338</v>
          </cell>
          <cell r="X127">
            <v>0.35470441298917565</v>
          </cell>
        </row>
        <row r="128">
          <cell r="N128">
            <v>-4.5635542323461932E-2</v>
          </cell>
          <cell r="O128">
            <v>3.8099846232270383E-2</v>
          </cell>
          <cell r="P128">
            <v>2.2883305180122159E-3</v>
          </cell>
          <cell r="Q128">
            <v>19.297136827053329</v>
          </cell>
          <cell r="R128">
            <v>7.6108527903952501</v>
          </cell>
          <cell r="S128">
            <v>17.001160464933847</v>
          </cell>
          <cell r="V128">
            <v>0.41170492863411701</v>
          </cell>
          <cell r="W128">
            <v>0.23777777777777784</v>
          </cell>
          <cell r="X128">
            <v>0.35803497085761865</v>
          </cell>
        </row>
        <row r="129">
          <cell r="N129">
            <v>-5.8283562197908506E-2</v>
          </cell>
          <cell r="O129">
            <v>-5.770831762064673E-2</v>
          </cell>
          <cell r="P129">
            <v>-6.3700776905186218E-2</v>
          </cell>
          <cell r="Q129">
            <v>19.741454048071038</v>
          </cell>
          <cell r="R129">
            <v>6.5652649700353614</v>
          </cell>
          <cell r="S129">
            <v>17.481019025754971</v>
          </cell>
          <cell r="V129">
            <v>0.37244214513372437</v>
          </cell>
          <cell r="W129">
            <v>0.17111111111111119</v>
          </cell>
          <cell r="X129">
            <v>0.26810990840965854</v>
          </cell>
        </row>
        <row r="130">
          <cell r="N130">
            <v>1.7289479779171415E-2</v>
          </cell>
          <cell r="O130">
            <v>3.8839833316263957E-2</v>
          </cell>
          <cell r="P130">
            <v>-1.472419239393645E-2</v>
          </cell>
          <cell r="Q130">
            <v>19.372237687929449</v>
          </cell>
          <cell r="R130">
            <v>6.1527326947041043</v>
          </cell>
          <cell r="S130">
            <v>17.014714147034955</v>
          </cell>
          <cell r="V130">
            <v>0.38385144810383848</v>
          </cell>
          <cell r="W130">
            <v>0.21555555555555561</v>
          </cell>
          <cell r="X130">
            <v>0.24812656119900089</v>
          </cell>
        </row>
        <row r="131">
          <cell r="N131">
            <v>1.028694907975825E-2</v>
          </cell>
          <cell r="O131">
            <v>-1.7291497110060994E-2</v>
          </cell>
          <cell r="P131">
            <v>-2.2500949290837791E-2</v>
          </cell>
          <cell r="Q131">
            <v>19.373316018301981</v>
          </cell>
          <cell r="R131">
            <v>6.956545443151569</v>
          </cell>
          <cell r="S131">
            <v>16.637543992015196</v>
          </cell>
          <cell r="V131">
            <v>0.39073398309390733</v>
          </cell>
          <cell r="W131">
            <v>0.19555555555555565</v>
          </cell>
          <cell r="X131">
            <v>0.21815154038301418</v>
          </cell>
        </row>
        <row r="132">
          <cell r="N132">
            <v>4.4138146711845593E-2</v>
          </cell>
          <cell r="O132">
            <v>3.9891329027302025E-2</v>
          </cell>
          <cell r="P132">
            <v>3.4786116085415389E-2</v>
          </cell>
          <cell r="Q132">
            <v>19.277161554551459</v>
          </cell>
          <cell r="R132">
            <v>6.9373140812236818</v>
          </cell>
          <cell r="S132">
            <v>16.790682917552903</v>
          </cell>
          <cell r="V132">
            <v>0.42108180516421079</v>
          </cell>
          <cell r="W132">
            <v>0.24222222222222234</v>
          </cell>
          <cell r="X132">
            <v>0.26477935054121554</v>
          </cell>
        </row>
        <row r="133">
          <cell r="N133">
            <v>5.8953157038768307E-2</v>
          </cell>
          <cell r="O133">
            <v>-3.9891329027301969E-2</v>
          </cell>
          <cell r="P133">
            <v>3.125254350410453E-2</v>
          </cell>
          <cell r="Q133">
            <v>19.54137003235406</v>
          </cell>
          <cell r="R133">
            <v>6.8023947633243109</v>
          </cell>
          <cell r="S133">
            <v>16.810442511347496</v>
          </cell>
          <cell r="V133">
            <v>0.46376276040463765</v>
          </cell>
          <cell r="W133">
            <v>0.19555555555555565</v>
          </cell>
          <cell r="X133">
            <v>0.30807660283097416</v>
          </cell>
        </row>
        <row r="134">
          <cell r="N134">
            <v>4.3276729057820278E-3</v>
          </cell>
          <cell r="O134">
            <v>5.7971176843259146E-3</v>
          </cell>
          <cell r="P134">
            <v>-3.5566131148471155E-3</v>
          </cell>
          <cell r="Q134">
            <v>19.163234993594866</v>
          </cell>
          <cell r="R134">
            <v>4.2484952420493594</v>
          </cell>
          <cell r="S134">
            <v>16.609799615516724</v>
          </cell>
          <cell r="V134">
            <v>0.46699616610466993</v>
          </cell>
          <cell r="W134">
            <v>0.20222222222222225</v>
          </cell>
          <cell r="X134">
            <v>0.30308076602830969</v>
          </cell>
        </row>
        <row r="135">
          <cell r="N135">
            <v>2.0153353847960583E-2</v>
          </cell>
          <cell r="O135">
            <v>-1.553429296218412E-2</v>
          </cell>
          <cell r="P135">
            <v>2.8104894320108521E-2</v>
          </cell>
          <cell r="Q135">
            <v>19.332154251610667</v>
          </cell>
          <cell r="R135">
            <v>7.9861648603327273</v>
          </cell>
          <cell r="S135">
            <v>17.740153594748524</v>
          </cell>
          <cell r="V135">
            <v>0.4822393644048224</v>
          </cell>
          <cell r="W135">
            <v>0.18444444444444455</v>
          </cell>
          <cell r="X135">
            <v>0.34304746044962531</v>
          </cell>
        </row>
        <row r="136">
          <cell r="N136">
            <v>2.5842156583848929E-2</v>
          </cell>
          <cell r="O136">
            <v>4.4026248756490458E-2</v>
          </cell>
          <cell r="P136">
            <v>-1.5125361070756104E-2</v>
          </cell>
          <cell r="Q136">
            <v>19.336973355824753</v>
          </cell>
          <cell r="R136">
            <v>7.3588308983423536</v>
          </cell>
          <cell r="S136">
            <v>16.449196343777622</v>
          </cell>
          <cell r="V136">
            <v>0.50224028823502231</v>
          </cell>
          <cell r="W136">
            <v>0.23555555555555557</v>
          </cell>
          <cell r="X136">
            <v>0.32139883430474603</v>
          </cell>
        </row>
        <row r="137">
          <cell r="N137">
            <v>1.3576193070049527E-2</v>
          </cell>
          <cell r="O137">
            <v>-3.7523496185503527E-3</v>
          </cell>
          <cell r="P137">
            <v>-7.0588528396246884E-3</v>
          </cell>
          <cell r="Q137">
            <v>19.235679915176409</v>
          </cell>
          <cell r="R137">
            <v>7.0030654587864616</v>
          </cell>
          <cell r="S137">
            <v>16.544800262058903</v>
          </cell>
          <cell r="V137">
            <v>0.51295671855512959</v>
          </cell>
          <cell r="W137">
            <v>0.23111111111111124</v>
          </cell>
          <cell r="X137">
            <v>0.3114071606994171</v>
          </cell>
        </row>
        <row r="138">
          <cell r="N138">
            <v>-1.4932205422984473E-2</v>
          </cell>
          <cell r="O138">
            <v>7.9464171354246799E-2</v>
          </cell>
          <cell r="P138">
            <v>3.8221212820197879E-2</v>
          </cell>
          <cell r="Q138">
            <v>19.017074373548819</v>
          </cell>
          <cell r="R138">
            <v>8.4887937168945395</v>
          </cell>
          <cell r="S138">
            <v>17.17730854384369</v>
          </cell>
          <cell r="V138">
            <v>0.5011778835050118</v>
          </cell>
          <cell r="W138">
            <v>0.32888888888888901</v>
          </cell>
          <cell r="X138">
            <v>0.36636136552872606</v>
          </cell>
        </row>
        <row r="139">
          <cell r="N139">
            <v>6.293325107986511E-2</v>
          </cell>
          <cell r="O139">
            <v>-7.3840913799884722E-2</v>
          </cell>
          <cell r="P139">
            <v>5.5262678675049519E-2</v>
          </cell>
          <cell r="Q139">
            <v>19.441094958674658</v>
          </cell>
          <cell r="R139">
            <v>7.3588308983423536</v>
          </cell>
          <cell r="S139">
            <v>17.507235958528128</v>
          </cell>
          <cell r="V139">
            <v>0.55203473601552033</v>
          </cell>
          <cell r="W139">
            <v>0.23777777777777784</v>
          </cell>
          <cell r="X139">
            <v>0.44962531223980023</v>
          </cell>
        </row>
        <row r="140">
          <cell r="N140">
            <v>1.7300044285006155E-2</v>
          </cell>
          <cell r="O140">
            <v>9.6159436755580044E-2</v>
          </cell>
          <cell r="P140">
            <v>-4.1718453567292278E-2</v>
          </cell>
          <cell r="Q140">
            <v>19.214884697340484</v>
          </cell>
          <cell r="R140">
            <v>7.9861648603327273</v>
          </cell>
          <cell r="S140">
            <v>17.848387434758326</v>
          </cell>
          <cell r="V140">
            <v>0.5665850616656658</v>
          </cell>
          <cell r="W140">
            <v>0.35777777777777781</v>
          </cell>
          <cell r="X140">
            <v>0.38634471273938387</v>
          </cell>
        </row>
        <row r="141">
          <cell r="N141">
            <v>1.2068878733676451E-2</v>
          </cell>
          <cell r="O141">
            <v>-1.5398080111121606E-2</v>
          </cell>
          <cell r="P141">
            <v>-2.2446698538238618E-3</v>
          </cell>
          <cell r="Q141">
            <v>19.113512624810582</v>
          </cell>
          <cell r="R141">
            <v>6.1092475827643655</v>
          </cell>
          <cell r="S141">
            <v>16.961557592177133</v>
          </cell>
          <cell r="V141">
            <v>0.57688576839576877</v>
          </cell>
          <cell r="W141">
            <v>0.33777777777777784</v>
          </cell>
          <cell r="X141">
            <v>0.38301415487094093</v>
          </cell>
        </row>
        <row r="142">
          <cell r="N142">
            <v>1.5268287210081411E-2</v>
          </cell>
          <cell r="O142">
            <v>-1.7256259674698364E-3</v>
          </cell>
          <cell r="P142">
            <v>-1.3574869091068874E-2</v>
          </cell>
          <cell r="Q142">
            <v>19.308022673497195</v>
          </cell>
          <cell r="R142">
            <v>7.8477625374736082</v>
          </cell>
          <cell r="S142">
            <v>16.109559319936032</v>
          </cell>
          <cell r="V142">
            <v>0.59009654025590097</v>
          </cell>
          <cell r="W142">
            <v>0.33555555555555561</v>
          </cell>
          <cell r="X142">
            <v>0.36303080766028312</v>
          </cell>
        </row>
        <row r="143">
          <cell r="N143">
            <v>-6.3779116012377228E-3</v>
          </cell>
          <cell r="O143">
            <v>-3.5153004417896136E-2</v>
          </cell>
          <cell r="P143">
            <v>1.2450641878787961E-2</v>
          </cell>
          <cell r="Q143">
            <v>19.113553736926331</v>
          </cell>
          <cell r="R143">
            <v>8.6233533872446273</v>
          </cell>
          <cell r="S143">
            <v>16.877919689782544</v>
          </cell>
          <cell r="V143">
            <v>0.58455355905584561</v>
          </cell>
          <cell r="W143">
            <v>0.29111111111111115</v>
          </cell>
          <cell r="X143">
            <v>0.3813488759367194</v>
          </cell>
        </row>
        <row r="144">
          <cell r="N144">
            <v>2.5167170139379347E-2</v>
          </cell>
          <cell r="O144">
            <v>3.6878630385365992E-2</v>
          </cell>
          <cell r="P144">
            <v>-7.9051795071132611E-3</v>
          </cell>
          <cell r="Q144">
            <v>19.401736071407338</v>
          </cell>
          <cell r="R144">
            <v>7.7406644019172415</v>
          </cell>
          <cell r="S144">
            <v>15.775605342011543</v>
          </cell>
          <cell r="V144">
            <v>0.60663310083606636</v>
          </cell>
          <cell r="W144">
            <v>0.33777777777777784</v>
          </cell>
          <cell r="X144">
            <v>0.36969192339716905</v>
          </cell>
        </row>
        <row r="145">
          <cell r="N145">
            <v>9.469914751070254E-3</v>
          </cell>
          <cell r="O145">
            <v>-4.4059989794030543E-2</v>
          </cell>
          <cell r="P145">
            <v>9.0294067193941573E-3</v>
          </cell>
          <cell r="Q145">
            <v>19.078279344816529</v>
          </cell>
          <cell r="R145">
            <v>7.3198649298089702</v>
          </cell>
          <cell r="S145">
            <v>16.710372221133291</v>
          </cell>
          <cell r="V145">
            <v>0.61508614716615084</v>
          </cell>
          <cell r="W145">
            <v>0.28222222222222226</v>
          </cell>
          <cell r="X145">
            <v>0.38301415487094093</v>
          </cell>
        </row>
        <row r="146">
          <cell r="N146">
            <v>1.1878083540431576E-2</v>
          </cell>
          <cell r="O146">
            <v>2.3153304974716821E-2</v>
          </cell>
          <cell r="P146">
            <v>-7.8962621222255051E-3</v>
          </cell>
          <cell r="Q146">
            <v>18.944812763650138</v>
          </cell>
          <cell r="R146">
            <v>6.2728770065461674</v>
          </cell>
          <cell r="S146">
            <v>16.374209653942437</v>
          </cell>
          <cell r="V146">
            <v>0.625802577486258</v>
          </cell>
          <cell r="W146">
            <v>0.31111111111111112</v>
          </cell>
          <cell r="X146">
            <v>0.37135720233139052</v>
          </cell>
        </row>
        <row r="147">
          <cell r="N147">
            <v>-1.8025908550513114E-2</v>
          </cell>
          <cell r="O147">
            <v>-1.5971945566052113E-2</v>
          </cell>
          <cell r="P147">
            <v>-3.456565311228095E-2</v>
          </cell>
          <cell r="Q147">
            <v>18.928272323831369</v>
          </cell>
          <cell r="R147">
            <v>7.5010821242598711</v>
          </cell>
          <cell r="S147">
            <v>17.062351683114176</v>
          </cell>
          <cell r="V147">
            <v>0.60958935747609588</v>
          </cell>
          <cell r="W147">
            <v>0.29111111111111115</v>
          </cell>
          <cell r="X147">
            <v>0.32139883430474603</v>
          </cell>
        </row>
        <row r="148">
          <cell r="N148">
            <v>1.5834992330076268E-2</v>
          </cell>
          <cell r="O148">
            <v>3.5153004417896094E-2</v>
          </cell>
          <cell r="P148">
            <v>-9.4229201345052607E-3</v>
          </cell>
          <cell r="Q148">
            <v>18.890351130178814</v>
          </cell>
          <cell r="R148">
            <v>6.2344107257183712</v>
          </cell>
          <cell r="S148">
            <v>16.688227380621719</v>
          </cell>
          <cell r="V148">
            <v>0.62381634255623819</v>
          </cell>
          <cell r="W148">
            <v>0.33555555555555561</v>
          </cell>
          <cell r="X148">
            <v>0.30807660283097416</v>
          </cell>
        </row>
        <row r="149">
          <cell r="N149">
            <v>-1.1543029281674812E-2</v>
          </cell>
          <cell r="O149">
            <v>5.1679701584425976E-3</v>
          </cell>
          <cell r="P149">
            <v>-1.0708014272472212E-2</v>
          </cell>
          <cell r="Q149">
            <v>18.904562376676378</v>
          </cell>
          <cell r="R149">
            <v>8.6844011104001435</v>
          </cell>
          <cell r="S149">
            <v>16.318011516153227</v>
          </cell>
          <cell r="V149">
            <v>0.6134232528061343</v>
          </cell>
          <cell r="W149">
            <v>0.34222222222222237</v>
          </cell>
          <cell r="X149">
            <v>0.29308909242298076</v>
          </cell>
        </row>
        <row r="150">
          <cell r="N150">
            <v>0.11629126878383572</v>
          </cell>
          <cell r="O150">
            <v>5.1413995004186523E-3</v>
          </cell>
          <cell r="P150">
            <v>9.523881511255541E-3</v>
          </cell>
          <cell r="Q150">
            <v>19.996951000860356</v>
          </cell>
          <cell r="R150">
            <v>7.9337968748154113</v>
          </cell>
          <cell r="S150">
            <v>15.84549921592458</v>
          </cell>
          <cell r="V150">
            <v>0.72382096170723809</v>
          </cell>
          <cell r="W150">
            <v>0.34888888888888897</v>
          </cell>
          <cell r="X150">
            <v>0.30641132389675263</v>
          </cell>
        </row>
        <row r="151">
          <cell r="N151">
            <v>3.5867158032508471E-2</v>
          </cell>
          <cell r="O151">
            <v>-7.2662600375913836E-2</v>
          </cell>
          <cell r="P151">
            <v>-3.5608346230090694E-3</v>
          </cell>
          <cell r="Q151">
            <v>19.495286433002722</v>
          </cell>
          <cell r="R151">
            <v>7.4383835300443071</v>
          </cell>
          <cell r="S151">
            <v>17.863689010173466</v>
          </cell>
          <cell r="V151">
            <v>0.76054321215760545</v>
          </cell>
          <cell r="W151">
            <v>0.25777777777777783</v>
          </cell>
          <cell r="X151">
            <v>0.30141548709408822</v>
          </cell>
        </row>
        <row r="152">
          <cell r="N152">
            <v>1.0360502681430503E-2</v>
          </cell>
          <cell r="O152">
            <v>-1.668249995993602E-2</v>
          </cell>
          <cell r="P152">
            <v>1.0644689511414007E-2</v>
          </cell>
          <cell r="Q152">
            <v>19.243875838112768</v>
          </cell>
          <cell r="R152">
            <v>8.0519780789022999</v>
          </cell>
          <cell r="S152">
            <v>16.076127166135819</v>
          </cell>
          <cell r="V152">
            <v>0.77139821700771394</v>
          </cell>
          <cell r="W152">
            <v>0.23777777777777784</v>
          </cell>
          <cell r="X152">
            <v>0.31640299750208156</v>
          </cell>
        </row>
        <row r="153">
          <cell r="N153">
            <v>-2.8923039469250476E-2</v>
          </cell>
          <cell r="O153">
            <v>-7.5047256540676927E-3</v>
          </cell>
          <cell r="P153">
            <v>-1.6607736399660525E-2</v>
          </cell>
          <cell r="Q153">
            <v>19.037893408319121</v>
          </cell>
          <cell r="R153">
            <v>6.3456363608285962</v>
          </cell>
          <cell r="S153">
            <v>15.733462052430088</v>
          </cell>
          <cell r="V153">
            <v>0.7413737355074137</v>
          </cell>
          <cell r="W153">
            <v>0.22888888888888897</v>
          </cell>
          <cell r="X153">
            <v>0.29308909242298076</v>
          </cell>
        </row>
        <row r="154">
          <cell r="N154">
            <v>-2.7577494364552E-3</v>
          </cell>
          <cell r="O154">
            <v>-7.5614727005764749E-3</v>
          </cell>
          <cell r="P154">
            <v>-2.4214258120594627E-2</v>
          </cell>
          <cell r="Q154">
            <v>18.90761050214077</v>
          </cell>
          <cell r="R154">
            <v>7.696212639346407</v>
          </cell>
          <cell r="S154">
            <v>16.265394337979199</v>
          </cell>
          <cell r="V154">
            <v>0.7385560533973855</v>
          </cell>
          <cell r="W154">
            <v>0.22000000000000014</v>
          </cell>
          <cell r="X154">
            <v>0.25978351373855108</v>
          </cell>
        </row>
        <row r="155">
          <cell r="N155">
            <v>2.5212546434708723E-2</v>
          </cell>
          <cell r="O155">
            <v>3.7248253880618781E-2</v>
          </cell>
          <cell r="P155">
            <v>3.8466280827796143E-2</v>
          </cell>
          <cell r="Q155">
            <v>19.270906713241452</v>
          </cell>
          <cell r="R155">
            <v>7.0475172213572961</v>
          </cell>
          <cell r="S155">
            <v>17.357773379905034</v>
          </cell>
          <cell r="V155">
            <v>0.764608065037646</v>
          </cell>
          <cell r="W155">
            <v>0.26444444444444459</v>
          </cell>
          <cell r="X155">
            <v>0.31307243963363857</v>
          </cell>
        </row>
        <row r="156">
          <cell r="N156">
            <v>-2.272571405413918E-2</v>
          </cell>
          <cell r="O156">
            <v>2.527210310071511E-2</v>
          </cell>
          <cell r="P156">
            <v>3.1343250565711335E-2</v>
          </cell>
          <cell r="Q156">
            <v>18.826046180426811</v>
          </cell>
          <cell r="R156">
            <v>7.6916568228105469</v>
          </cell>
          <cell r="S156">
            <v>17.670603358804875</v>
          </cell>
          <cell r="V156">
            <v>0.74109658644741094</v>
          </cell>
          <cell r="W156">
            <v>0.29555555555555563</v>
          </cell>
          <cell r="X156">
            <v>0.35803497085761865</v>
          </cell>
        </row>
        <row r="157">
          <cell r="N157">
            <v>1.6837223836230465E-2</v>
          </cell>
          <cell r="O157">
            <v>-2.7101929777791269E-2</v>
          </cell>
          <cell r="P157">
            <v>2.7059148114005775E-2</v>
          </cell>
          <cell r="Q157">
            <v>18.385952850950716</v>
          </cell>
          <cell r="R157">
            <v>6.9660241871061128</v>
          </cell>
          <cell r="S157">
            <v>18.44735188576718</v>
          </cell>
          <cell r="V157">
            <v>0.75846459420758461</v>
          </cell>
          <cell r="W157">
            <v>0.2622222222222223</v>
          </cell>
          <cell r="X157">
            <v>0.39800166527893427</v>
          </cell>
        </row>
        <row r="158">
          <cell r="N158">
            <v>5.7799613398280346E-2</v>
          </cell>
          <cell r="O158">
            <v>-1.8331810816609605E-3</v>
          </cell>
          <cell r="P158">
            <v>-3.3426214966898373E-3</v>
          </cell>
          <cell r="Q158">
            <v>18.600727465268978</v>
          </cell>
          <cell r="R158">
            <v>3.6888794541139363</v>
          </cell>
          <cell r="S158">
            <v>15.44259190557097</v>
          </cell>
          <cell r="V158">
            <v>0.82036121760820357</v>
          </cell>
          <cell r="W158">
            <v>0.26000000000000006</v>
          </cell>
          <cell r="X158">
            <v>0.3930058284762698</v>
          </cell>
        </row>
        <row r="159">
          <cell r="N159">
            <v>-3.5688082383160094E-3</v>
          </cell>
          <cell r="O159">
            <v>4.4850566165351713E-2</v>
          </cell>
          <cell r="P159">
            <v>-1.6882787038750929E-2</v>
          </cell>
          <cell r="Q159">
            <v>18.93055115164471</v>
          </cell>
          <cell r="R159">
            <v>7.3330230143864812</v>
          </cell>
          <cell r="S159">
            <v>16.758738277536114</v>
          </cell>
          <cell r="V159">
            <v>0.81643493925816435</v>
          </cell>
          <cell r="W159">
            <v>0.31555555555555564</v>
          </cell>
          <cell r="X159">
            <v>0.36802664446294753</v>
          </cell>
        </row>
        <row r="160">
          <cell r="N160">
            <v>1.9575802125861606E-2</v>
          </cell>
          <cell r="O160">
            <v>4.2925044717033844E-2</v>
          </cell>
          <cell r="P160">
            <v>-2.5288703951924195E-2</v>
          </cell>
          <cell r="Q160">
            <v>19.034962244702957</v>
          </cell>
          <cell r="R160">
            <v>8.722580021141189</v>
          </cell>
          <cell r="S160">
            <v>16.838176832758347</v>
          </cell>
          <cell r="V160">
            <v>0.83814494895838132</v>
          </cell>
          <cell r="W160">
            <v>0.37111111111111117</v>
          </cell>
          <cell r="X160">
            <v>0.33139050791007491</v>
          </cell>
        </row>
        <row r="161">
          <cell r="N161">
            <v>1.8592833076615925E-2</v>
          </cell>
          <cell r="O161">
            <v>8.3682496705165792E-3</v>
          </cell>
          <cell r="P161">
            <v>-1.1648224962930943E-3</v>
          </cell>
          <cell r="Q161">
            <v>19.065081279395912</v>
          </cell>
          <cell r="R161">
            <v>8.5885831875029108</v>
          </cell>
          <cell r="S161">
            <v>16.400639545553979</v>
          </cell>
          <cell r="V161">
            <v>0.85916208600859156</v>
          </cell>
          <cell r="W161">
            <v>0.3822222222222223</v>
          </cell>
          <cell r="X161">
            <v>0.32972522897585343</v>
          </cell>
        </row>
        <row r="162">
          <cell r="N162">
            <v>4.0932109914822455E-2</v>
          </cell>
          <cell r="O162">
            <v>-5.1293294387550578E-2</v>
          </cell>
          <cell r="P162">
            <v>-2.1202207650603051E-2</v>
          </cell>
          <cell r="Q162">
            <v>19.571932793448433</v>
          </cell>
          <cell r="R162">
            <v>7.7142311448490855</v>
          </cell>
          <cell r="S162">
            <v>16.430055615869623</v>
          </cell>
          <cell r="V162">
            <v>0.90683172432906822</v>
          </cell>
          <cell r="W162">
            <v>0.31555555555555564</v>
          </cell>
          <cell r="X162">
            <v>0.29975020815986669</v>
          </cell>
        </row>
        <row r="163">
          <cell r="N163">
            <v>-2.8419625452167779E-2</v>
          </cell>
          <cell r="O163">
            <v>-7.0422826254129232E-3</v>
          </cell>
          <cell r="P163">
            <v>-2.6539555234612263E-2</v>
          </cell>
          <cell r="Q163">
            <v>19.534946935127934</v>
          </cell>
          <cell r="R163">
            <v>6.8458798752640497</v>
          </cell>
          <cell r="S163">
            <v>16.74654429757933</v>
          </cell>
          <cell r="V163">
            <v>0.8735276456187353</v>
          </cell>
          <cell r="W163">
            <v>0.30666666666666675</v>
          </cell>
          <cell r="X163">
            <v>0.26311407160699407</v>
          </cell>
        </row>
        <row r="164">
          <cell r="N164">
            <v>6.5310383424709101E-2</v>
          </cell>
          <cell r="O164">
            <v>-7.0922283094917984E-3</v>
          </cell>
          <cell r="P164">
            <v>-9.8280889362624274E-3</v>
          </cell>
          <cell r="Q164">
            <v>19.371691344589426</v>
          </cell>
          <cell r="R164">
            <v>8.3710106812381557</v>
          </cell>
          <cell r="S164">
            <v>16.577859532473862</v>
          </cell>
          <cell r="V164">
            <v>0.95149891449951496</v>
          </cell>
          <cell r="W164">
            <v>0.29777777777777792</v>
          </cell>
          <cell r="X164">
            <v>0.24979184013322239</v>
          </cell>
        </row>
        <row r="165">
          <cell r="N165">
            <v>3.8573691985798665E-2</v>
          </cell>
          <cell r="O165">
            <v>2.6340416614408564E-2</v>
          </cell>
          <cell r="P165">
            <v>-2.4721891453890368E-3</v>
          </cell>
          <cell r="Q165">
            <v>18.951587132801222</v>
          </cell>
          <cell r="R165">
            <v>7.8038433035387724</v>
          </cell>
          <cell r="S165">
            <v>16.649135581974551</v>
          </cell>
          <cell r="V165">
            <v>1</v>
          </cell>
          <cell r="W165">
            <v>0.33111111111111124</v>
          </cell>
          <cell r="X165">
            <v>0.24646128226477942</v>
          </cell>
        </row>
        <row r="166">
          <cell r="N166">
            <v>-1.6313101316179971E-2</v>
          </cell>
          <cell r="O166">
            <v>-1.7346058122083075E-3</v>
          </cell>
          <cell r="P166">
            <v>-4.9627893421290139E-3</v>
          </cell>
          <cell r="Q166">
            <v>19.319869710716205</v>
          </cell>
          <cell r="R166">
            <v>7.4673710669175595</v>
          </cell>
          <cell r="S166">
            <v>16.4672020253971</v>
          </cell>
          <cell r="V166">
            <v>0.97926001200979251</v>
          </cell>
          <cell r="W166">
            <v>0.32888888888888901</v>
          </cell>
          <cell r="X166">
            <v>0.23980016652789349</v>
          </cell>
        </row>
        <row r="167">
          <cell r="N167">
            <v>5.8436981489109214E-3</v>
          </cell>
          <cell r="O167">
            <v>5.19481687710393E-3</v>
          </cell>
          <cell r="P167">
            <v>-4.9875415110390512E-3</v>
          </cell>
          <cell r="Q167">
            <v>18.833222354451316</v>
          </cell>
          <cell r="R167">
            <v>7.3460102099132927</v>
          </cell>
          <cell r="S167">
            <v>17.320226760404886</v>
          </cell>
          <cell r="V167">
            <v>0.98665065360986659</v>
          </cell>
          <cell r="W167">
            <v>0.33555555555555561</v>
          </cell>
          <cell r="X167">
            <v>0.23313905079100755</v>
          </cell>
        </row>
        <row r="168">
          <cell r="N168">
            <v>-6.9552282948659575E-2</v>
          </cell>
          <cell r="O168">
            <v>-1.5666116744399352E-2</v>
          </cell>
          <cell r="P168">
            <v>3.742986278834297E-3</v>
          </cell>
          <cell r="Q168">
            <v>19.485595666993955</v>
          </cell>
          <cell r="R168">
            <v>7.9827577020111127</v>
          </cell>
          <cell r="S168">
            <v>16.146683107810233</v>
          </cell>
          <cell r="V168">
            <v>0.90142731765901418</v>
          </cell>
          <cell r="W168">
            <v>0.31555555555555564</v>
          </cell>
          <cell r="X168">
            <v>0.23813488759367199</v>
          </cell>
        </row>
        <row r="169">
          <cell r="N169">
            <v>2.2581293375885568E-2</v>
          </cell>
          <cell r="O169">
            <v>1.5666116744399456E-2</v>
          </cell>
          <cell r="P169">
            <v>-2.9060794263124256E-2</v>
          </cell>
          <cell r="Q169">
            <v>19.440300509421245</v>
          </cell>
          <cell r="R169">
            <v>8.0487882835341988</v>
          </cell>
          <cell r="S169">
            <v>16.219207152326732</v>
          </cell>
          <cell r="V169">
            <v>0.9284493510092845</v>
          </cell>
          <cell r="W169">
            <v>0.33555555555555561</v>
          </cell>
          <cell r="X169">
            <v>0.19983347210657787</v>
          </cell>
        </row>
        <row r="170">
          <cell r="N170">
            <v>-3.2704584725580833E-2</v>
          </cell>
          <cell r="O170">
            <v>1.7256259674698574E-3</v>
          </cell>
          <cell r="P170">
            <v>-1.2903404835907954E-2</v>
          </cell>
          <cell r="Q170">
            <v>19.064420324768758</v>
          </cell>
          <cell r="R170">
            <v>8.3938949750717438</v>
          </cell>
          <cell r="S170">
            <v>15.974917881281991</v>
          </cell>
          <cell r="V170">
            <v>0.88950990807889507</v>
          </cell>
          <cell r="W170">
            <v>0.33777777777777784</v>
          </cell>
          <cell r="X170">
            <v>0.18318068276436303</v>
          </cell>
        </row>
        <row r="171">
          <cell r="N171">
            <v>1.2501877408061296E-2</v>
          </cell>
          <cell r="O171">
            <v>1.878791386563327E-2</v>
          </cell>
          <cell r="P171">
            <v>-1.4388737452099669E-2</v>
          </cell>
          <cell r="Q171">
            <v>19.314032334007329</v>
          </cell>
          <cell r="R171">
            <v>7.696212639346407</v>
          </cell>
          <cell r="S171">
            <v>17.014061219037874</v>
          </cell>
          <cell r="V171">
            <v>0.90424499976904238</v>
          </cell>
          <cell r="W171">
            <v>0.36222222222222233</v>
          </cell>
          <cell r="X171">
            <v>0.16486261448792672</v>
          </cell>
        </row>
        <row r="172">
          <cell r="N172">
            <v>-0.22659630377633364</v>
          </cell>
          <cell r="O172">
            <v>-2.7445976608747803E-2</v>
          </cell>
          <cell r="P172">
            <v>-6.3923865983654168E-2</v>
          </cell>
          <cell r="Q172">
            <v>20.64303950574844</v>
          </cell>
          <cell r="R172">
            <v>6.7912214627261855</v>
          </cell>
          <cell r="S172">
            <v>17.155116183619789</v>
          </cell>
          <cell r="V172">
            <v>0.66377199870663761</v>
          </cell>
          <cell r="W172">
            <v>0.32666666666666672</v>
          </cell>
          <cell r="X172">
            <v>8.6594504579516979E-2</v>
          </cell>
        </row>
        <row r="173">
          <cell r="N173">
            <v>5.0765553789119282E-2</v>
          </cell>
          <cell r="O173">
            <v>8.6580627431145311E-3</v>
          </cell>
          <cell r="P173">
            <v>6.9979291876446368E-3</v>
          </cell>
          <cell r="Q173">
            <v>20.415455163274725</v>
          </cell>
          <cell r="R173">
            <v>6.3969296552161463</v>
          </cell>
          <cell r="S173">
            <v>17.253650418548148</v>
          </cell>
          <cell r="V173">
            <v>0.71301214836713012</v>
          </cell>
          <cell r="W173">
            <v>0.33777777777777784</v>
          </cell>
          <cell r="X173">
            <v>9.4920899250624385E-2</v>
          </cell>
        </row>
        <row r="174">
          <cell r="N174">
            <v>4.2900071563173089E-2</v>
          </cell>
          <cell r="O174">
            <v>6.8728792877620504E-3</v>
          </cell>
          <cell r="P174">
            <v>2.4794658613216274E-2</v>
          </cell>
          <cell r="Q174">
            <v>19.893420403119428</v>
          </cell>
          <cell r="R174">
            <v>8.5885831875029108</v>
          </cell>
          <cell r="S174">
            <v>16.207387758437083</v>
          </cell>
          <cell r="V174">
            <v>0.75661693380756623</v>
          </cell>
          <cell r="W174">
            <v>0.34666666666666668</v>
          </cell>
          <cell r="X174">
            <v>0.1248959200666111</v>
          </cell>
        </row>
        <row r="175">
          <cell r="N175">
            <v>1.6543886758217469E-2</v>
          </cell>
          <cell r="O175">
            <v>1.0221554071538009E-2</v>
          </cell>
          <cell r="P175">
            <v>1.2170535620255114E-2</v>
          </cell>
          <cell r="Q175">
            <v>19.149026907493212</v>
          </cell>
          <cell r="R175">
            <v>5.598421958998375</v>
          </cell>
          <cell r="S175">
            <v>15.947425946904813</v>
          </cell>
          <cell r="V175">
            <v>0.77393875005773938</v>
          </cell>
          <cell r="W175">
            <v>0.36000000000000004</v>
          </cell>
          <cell r="X175">
            <v>0.13988343047460444</v>
          </cell>
        </row>
        <row r="176">
          <cell r="N176">
            <v>3.088965519195918E-2</v>
          </cell>
          <cell r="O176">
            <v>0</v>
          </cell>
          <cell r="P176">
            <v>2.6845653706689828E-3</v>
          </cell>
          <cell r="Q176">
            <v>19.211516546306953</v>
          </cell>
          <cell r="R176">
            <v>6.3099182782265162</v>
          </cell>
          <cell r="S176">
            <v>16.233386695293053</v>
          </cell>
          <cell r="V176">
            <v>0.80705806272807057</v>
          </cell>
          <cell r="W176">
            <v>0.36000000000000004</v>
          </cell>
          <cell r="X176">
            <v>0.14321398834304741</v>
          </cell>
        </row>
        <row r="177">
          <cell r="N177">
            <v>-5.9066782764183041E-2</v>
          </cell>
          <cell r="O177">
            <v>1.3468217050866611E-2</v>
          </cell>
          <cell r="P177">
            <v>-1.4855100990924184E-2</v>
          </cell>
          <cell r="Q177">
            <v>19.38283316572166</v>
          </cell>
          <cell r="R177">
            <v>7.1066061377273027</v>
          </cell>
          <cell r="S177">
            <v>15.582464908273359</v>
          </cell>
          <cell r="V177">
            <v>0.74460714120744598</v>
          </cell>
          <cell r="W177">
            <v>0.37777777777777777</v>
          </cell>
          <cell r="X177">
            <v>0.1248959200666111</v>
          </cell>
        </row>
        <row r="178">
          <cell r="N178">
            <v>-9.9503308531679793E-3</v>
          </cell>
          <cell r="O178">
            <v>1.6708441648177223E-3</v>
          </cell>
          <cell r="P178">
            <v>-1.6461277054071962E-2</v>
          </cell>
          <cell r="Q178">
            <v>19.202141686363806</v>
          </cell>
          <cell r="R178">
            <v>8.6161331392711418</v>
          </cell>
          <cell r="S178">
            <v>15.439640019141365</v>
          </cell>
          <cell r="V178">
            <v>0.73444500900734444</v>
          </cell>
          <cell r="W178">
            <v>0.38</v>
          </cell>
          <cell r="X178">
            <v>0.10491257285595329</v>
          </cell>
        </row>
        <row r="179">
          <cell r="N179">
            <v>0</v>
          </cell>
          <cell r="O179">
            <v>-4.4375881400709832E-2</v>
          </cell>
          <cell r="P179">
            <v>-4.158010148663677E-3</v>
          </cell>
          <cell r="Q179">
            <v>19.165957364232902</v>
          </cell>
          <cell r="R179">
            <v>7.4024515208182438</v>
          </cell>
          <cell r="S179">
            <v>15.699697267438257</v>
          </cell>
          <cell r="V179">
            <v>0.73444500900734444</v>
          </cell>
          <cell r="W179">
            <v>0.32222222222222224</v>
          </cell>
          <cell r="X179">
            <v>9.9916736053288838E-2</v>
          </cell>
        </row>
        <row r="180">
          <cell r="N180">
            <v>-3.4215080444514039E-2</v>
          </cell>
          <cell r="O180">
            <v>3.0930300691358773E-2</v>
          </cell>
          <cell r="P180">
            <v>2.7739268827252244E-3</v>
          </cell>
          <cell r="Q180">
            <v>19.236518188891452</v>
          </cell>
          <cell r="R180">
            <v>7.8200379894587533</v>
          </cell>
          <cell r="S180">
            <v>16.990016435096535</v>
          </cell>
          <cell r="V180">
            <v>0.70026329160700262</v>
          </cell>
          <cell r="W180">
            <v>0.36222222222222233</v>
          </cell>
          <cell r="X180">
            <v>0.10324729392173181</v>
          </cell>
        </row>
        <row r="181">
          <cell r="N181">
            <v>-1.5357207685957053E-2</v>
          </cell>
          <cell r="O181">
            <v>5.0633019565466345E-3</v>
          </cell>
          <cell r="P181">
            <v>-3.0944803849421599E-2</v>
          </cell>
          <cell r="Q181">
            <v>19.142813115668528</v>
          </cell>
          <cell r="R181">
            <v>4.7004803657924166</v>
          </cell>
          <cell r="S181">
            <v>17.231399488369419</v>
          </cell>
          <cell r="V181">
            <v>0.68529724236685297</v>
          </cell>
          <cell r="W181">
            <v>0.36888888888888893</v>
          </cell>
          <cell r="X181">
            <v>6.661115736885917E-2</v>
          </cell>
        </row>
        <row r="182">
          <cell r="N182">
            <v>2.3928086559248857E-2</v>
          </cell>
          <cell r="O182">
            <v>-2.3851215822179909E-2</v>
          </cell>
          <cell r="P182">
            <v>-2.4585475472614454E-2</v>
          </cell>
          <cell r="Q182">
            <v>19.518206976408205</v>
          </cell>
          <cell r="R182">
            <v>5.4380793089231956</v>
          </cell>
          <cell r="S182">
            <v>16.743392164610089</v>
          </cell>
          <cell r="V182">
            <v>0.70871633793708722</v>
          </cell>
          <cell r="W182">
            <v>0.33777777777777784</v>
          </cell>
          <cell r="X182">
            <v>3.8301415487094127E-2</v>
          </cell>
        </row>
        <row r="183">
          <cell r="N183">
            <v>1.6511718007949636E-2</v>
          </cell>
          <cell r="O183">
            <v>-2.6202372394024072E-2</v>
          </cell>
          <cell r="P183">
            <v>1.309109604687942E-2</v>
          </cell>
          <cell r="Q183">
            <v>19.571204447598792</v>
          </cell>
          <cell r="R183">
            <v>6.8134445995108956</v>
          </cell>
          <cell r="S183">
            <v>16.686302996962414</v>
          </cell>
          <cell r="V183">
            <v>0.72520670700725198</v>
          </cell>
          <cell r="W183">
            <v>0.30444444444444452</v>
          </cell>
          <cell r="X183">
            <v>5.3288925895087297E-2</v>
          </cell>
        </row>
        <row r="184">
          <cell r="N184">
            <v>3.9176604911649274E-2</v>
          </cell>
          <cell r="O184">
            <v>-8.8889474172460393E-3</v>
          </cell>
          <cell r="P184">
            <v>2.8860048891348514E-3</v>
          </cell>
          <cell r="Q184">
            <v>19.222135139384481</v>
          </cell>
          <cell r="R184">
            <v>5.7990926544605257</v>
          </cell>
          <cell r="S184">
            <v>16.663090790494408</v>
          </cell>
          <cell r="V184">
            <v>0.76543951221765438</v>
          </cell>
          <cell r="W184">
            <v>0.29333333333333339</v>
          </cell>
          <cell r="X184">
            <v>5.6619483763530265E-2</v>
          </cell>
        </row>
        <row r="185">
          <cell r="N185">
            <v>1.3755254551498786E-2</v>
          </cell>
          <cell r="O185">
            <v>0</v>
          </cell>
          <cell r="P185">
            <v>-8.6831225734608809E-3</v>
          </cell>
          <cell r="Q185">
            <v>19.260999866641122</v>
          </cell>
          <cell r="R185">
            <v>7.0210839642891401</v>
          </cell>
          <cell r="S185">
            <v>16.948959204882097</v>
          </cell>
          <cell r="V185">
            <v>0.77994364635779934</v>
          </cell>
          <cell r="W185">
            <v>0.29333333333333339</v>
          </cell>
          <cell r="X185">
            <v>4.662781015820136E-2</v>
          </cell>
        </row>
        <row r="186">
          <cell r="N186">
            <v>-0.11764164908895938</v>
          </cell>
          <cell r="O186">
            <v>0</v>
          </cell>
          <cell r="P186">
            <v>3.1476132102017503E-2</v>
          </cell>
          <cell r="Q186">
            <v>19.754097213768627</v>
          </cell>
          <cell r="R186">
            <v>6.5072777123850116</v>
          </cell>
          <cell r="S186">
            <v>17.342135753434366</v>
          </cell>
          <cell r="V186">
            <v>0.66210910434662107</v>
          </cell>
          <cell r="W186">
            <v>0.29333333333333339</v>
          </cell>
          <cell r="X186">
            <v>8.3263946711074011E-2</v>
          </cell>
        </row>
        <row r="187">
          <cell r="N187">
            <v>2.2070395399242521E-2</v>
          </cell>
          <cell r="O187">
            <v>1.7699577099400857E-2</v>
          </cell>
          <cell r="P187">
            <v>3.1880731851290346E-2</v>
          </cell>
          <cell r="Q187">
            <v>19.534737812263682</v>
          </cell>
          <cell r="R187">
            <v>6.633318433280377</v>
          </cell>
          <cell r="S187">
            <v>17.148250638981523</v>
          </cell>
          <cell r="V187">
            <v>0.68317243290683172</v>
          </cell>
          <cell r="W187">
            <v>0.31555555555555564</v>
          </cell>
          <cell r="X187">
            <v>0.12156536219816813</v>
          </cell>
        </row>
        <row r="188">
          <cell r="N188">
            <v>-3.2548907214881823E-2</v>
          </cell>
          <cell r="O188">
            <v>-1.7699577099400975E-2</v>
          </cell>
          <cell r="P188">
            <v>-2.0676132838427303E-2</v>
          </cell>
          <cell r="Q188">
            <v>19.389870027099544</v>
          </cell>
          <cell r="R188">
            <v>6.7214257007906433</v>
          </cell>
          <cell r="S188">
            <v>16.371496789433227</v>
          </cell>
          <cell r="V188">
            <v>0.65227031271652269</v>
          </cell>
          <cell r="W188">
            <v>0.29333333333333339</v>
          </cell>
          <cell r="X188">
            <v>9.6586178184845869E-2</v>
          </cell>
        </row>
        <row r="189">
          <cell r="N189">
            <v>-8.2753961028912373E-2</v>
          </cell>
          <cell r="O189">
            <v>0</v>
          </cell>
          <cell r="P189">
            <v>-1.4025475354504434E-2</v>
          </cell>
          <cell r="Q189">
            <v>20.087043888597247</v>
          </cell>
          <cell r="R189">
            <v>5.4380793089231956</v>
          </cell>
          <cell r="S189">
            <v>16.311109837291017</v>
          </cell>
          <cell r="V189">
            <v>0.57808674765578083</v>
          </cell>
          <cell r="W189">
            <v>0.29333333333333339</v>
          </cell>
          <cell r="X189">
            <v>7.9933388842631042E-2</v>
          </cell>
        </row>
        <row r="190">
          <cell r="N190">
            <v>1.8100041643617937E-2</v>
          </cell>
          <cell r="O190">
            <v>-3.2670782289548707E-2</v>
          </cell>
          <cell r="P190">
            <v>-1.413427797146964E-3</v>
          </cell>
          <cell r="Q190">
            <v>19.7211626908576</v>
          </cell>
          <cell r="R190">
            <v>5.7037824746562009</v>
          </cell>
          <cell r="S190">
            <v>16.543363386362664</v>
          </cell>
          <cell r="V190">
            <v>0.59379186105593795</v>
          </cell>
          <cell r="W190">
            <v>0.25333333333333347</v>
          </cell>
          <cell r="X190">
            <v>7.8268109908409558E-2</v>
          </cell>
        </row>
        <row r="191">
          <cell r="N191">
            <v>-4.9531668242757024E-2</v>
          </cell>
          <cell r="O191">
            <v>-1.8622512098001798E-2</v>
          </cell>
          <cell r="P191">
            <v>-2.0000666706669543E-2</v>
          </cell>
          <cell r="Q191">
            <v>19.895674069784359</v>
          </cell>
          <cell r="R191">
            <v>5.9914645471079817</v>
          </cell>
          <cell r="S191">
            <v>16.184070639881853</v>
          </cell>
          <cell r="V191">
            <v>0.55148043789551471</v>
          </cell>
          <cell r="W191">
            <v>0.23111111111111124</v>
          </cell>
          <cell r="X191">
            <v>5.4954204829308781E-2</v>
          </cell>
        </row>
        <row r="192">
          <cell r="N192">
            <v>8.8855133572084532E-3</v>
          </cell>
          <cell r="O192">
            <v>2.9631797606371149E-2</v>
          </cell>
          <cell r="P192">
            <v>1.0050335853501506E-2</v>
          </cell>
          <cell r="Q192">
            <v>19.416582890506604</v>
          </cell>
          <cell r="R192">
            <v>7.3901814282264295</v>
          </cell>
          <cell r="S192">
            <v>16.191253171576047</v>
          </cell>
          <cell r="V192">
            <v>0.55891727100558919</v>
          </cell>
          <cell r="W192">
            <v>0.26666666666666666</v>
          </cell>
          <cell r="X192">
            <v>6.661115736885917E-2</v>
          </cell>
        </row>
        <row r="193">
          <cell r="N193">
            <v>-3.9792305052238935E-2</v>
          </cell>
          <cell r="O193">
            <v>-1.8416726786231151E-2</v>
          </cell>
          <cell r="P193">
            <v>-1.7291497110060994E-2</v>
          </cell>
          <cell r="Q193">
            <v>19.339077776018019</v>
          </cell>
          <cell r="R193">
            <v>6.0161571596983539</v>
          </cell>
          <cell r="S193">
            <v>15.766976672590269</v>
          </cell>
          <cell r="V193">
            <v>0.52612129890526127</v>
          </cell>
          <cell r="W193">
            <v>0.24444444444444444</v>
          </cell>
          <cell r="X193">
            <v>4.662781015820136E-2</v>
          </cell>
        </row>
        <row r="194">
          <cell r="N194">
            <v>7.5997063116447952E-2</v>
          </cell>
          <cell r="O194">
            <v>-3.4029748586311373E-2</v>
          </cell>
          <cell r="P194">
            <v>7.2411612565594736E-3</v>
          </cell>
          <cell r="Q194">
            <v>20.191223403399398</v>
          </cell>
          <cell r="R194">
            <v>6.5366915975913047</v>
          </cell>
          <cell r="S194">
            <v>16.28766963492977</v>
          </cell>
          <cell r="V194">
            <v>0.58991177421589913</v>
          </cell>
          <cell r="W194">
            <v>0.20444444444444451</v>
          </cell>
          <cell r="X194">
            <v>5.4954204829308781E-2</v>
          </cell>
        </row>
        <row r="195">
          <cell r="N195">
            <v>2.4755941725478171E-2</v>
          </cell>
          <cell r="O195">
            <v>0.14310084364067324</v>
          </cell>
          <cell r="P195">
            <v>2.8818463748889502E-3</v>
          </cell>
          <cell r="Q195">
            <v>19.933341310820627</v>
          </cell>
          <cell r="R195">
            <v>7.6496926237115144</v>
          </cell>
          <cell r="S195">
            <v>16.599410071349922</v>
          </cell>
          <cell r="V195">
            <v>0.61176035844611754</v>
          </cell>
          <cell r="W195">
            <v>0.3822222222222223</v>
          </cell>
          <cell r="X195">
            <v>5.8284762697751749E-2</v>
          </cell>
        </row>
        <row r="196">
          <cell r="N196">
            <v>4.9813705712219172E-2</v>
          </cell>
          <cell r="O196">
            <v>-3.0459207484708459E-2</v>
          </cell>
          <cell r="P196">
            <v>8.5960414697980377E-3</v>
          </cell>
          <cell r="Q196">
            <v>19.882130373262839</v>
          </cell>
          <cell r="R196">
            <v>7.3963352938008082</v>
          </cell>
          <cell r="S196">
            <v>17.25656947305156</v>
          </cell>
          <cell r="V196">
            <v>0.65739757032657387</v>
          </cell>
          <cell r="W196">
            <v>0.34222222222222237</v>
          </cell>
          <cell r="X196">
            <v>6.8276436303080654E-2</v>
          </cell>
        </row>
        <row r="197">
          <cell r="N197">
            <v>-8.2603528535210122E-2</v>
          </cell>
          <cell r="O197">
            <v>3.0459207484708439E-2</v>
          </cell>
          <cell r="P197">
            <v>5.689915777678676E-3</v>
          </cell>
          <cell r="Q197">
            <v>19.810538747748193</v>
          </cell>
          <cell r="R197">
            <v>7.8823149189802679</v>
          </cell>
          <cell r="S197">
            <v>16.394438678740109</v>
          </cell>
          <cell r="V197">
            <v>0.58293685620582925</v>
          </cell>
          <cell r="W197">
            <v>0.3822222222222223</v>
          </cell>
          <cell r="X197">
            <v>7.493755203996659E-2</v>
          </cell>
        </row>
        <row r="198">
          <cell r="N198">
            <v>2.4536252649469736E-2</v>
          </cell>
          <cell r="O198">
            <v>-3.0459207484708459E-2</v>
          </cell>
          <cell r="P198">
            <v>-2.1506205220963619E-2</v>
          </cell>
          <cell r="Q198">
            <v>19.866230366212761</v>
          </cell>
          <cell r="R198">
            <v>6.4922398350204711</v>
          </cell>
          <cell r="S198">
            <v>16.496189562270352</v>
          </cell>
          <cell r="V198">
            <v>0.60441590835604408</v>
          </cell>
          <cell r="W198">
            <v>0.34222222222222237</v>
          </cell>
          <cell r="X198">
            <v>4.9958368026644329E-2</v>
          </cell>
        </row>
        <row r="199">
          <cell r="N199">
            <v>-4.2865606771374618E-2</v>
          </cell>
          <cell r="O199">
            <v>3.0459207484708439E-2</v>
          </cell>
          <cell r="P199">
            <v>8.6580627431145311E-3</v>
          </cell>
          <cell r="Q199">
            <v>19.655148746915319</v>
          </cell>
          <cell r="R199">
            <v>7.5704432520573741</v>
          </cell>
          <cell r="S199">
            <v>16.287416395575022</v>
          </cell>
          <cell r="V199">
            <v>0.56723174280567235</v>
          </cell>
          <cell r="W199">
            <v>0.3822222222222223</v>
          </cell>
          <cell r="X199">
            <v>5.9950041631973233E-2</v>
          </cell>
        </row>
        <row r="200">
          <cell r="N200">
            <v>-1.5351178655761022E-2</v>
          </cell>
          <cell r="O200">
            <v>2.6317308317373358E-2</v>
          </cell>
          <cell r="P200">
            <v>-1.885480076362946E-2</v>
          </cell>
          <cell r="Q200">
            <v>19.92598603100717</v>
          </cell>
          <cell r="R200">
            <v>6.8977049431286357</v>
          </cell>
          <cell r="S200">
            <v>16.624973492476212</v>
          </cell>
          <cell r="V200">
            <v>0.5542981200055429</v>
          </cell>
          <cell r="W200">
            <v>0.41777777777777786</v>
          </cell>
          <cell r="X200">
            <v>3.8301415487094127E-2</v>
          </cell>
        </row>
        <row r="201">
          <cell r="N201">
            <v>6.2118468098199445E-2</v>
          </cell>
          <cell r="O201">
            <v>3.2414939241710229E-3</v>
          </cell>
          <cell r="P201">
            <v>2.2440319126226484E-2</v>
          </cell>
          <cell r="Q201">
            <v>19.633811040165227</v>
          </cell>
          <cell r="R201">
            <v>6.4457198193855785</v>
          </cell>
          <cell r="S201">
            <v>16.9285813239355</v>
          </cell>
          <cell r="V201">
            <v>0.60788027160607871</v>
          </cell>
          <cell r="W201">
            <v>0.42222222222222222</v>
          </cell>
          <cell r="X201">
            <v>6.4113238967527034E-2</v>
          </cell>
        </row>
        <row r="202">
          <cell r="N202">
            <v>1.6222835506887384E-2</v>
          </cell>
          <cell r="O202">
            <v>-9.7561749453645725E-3</v>
          </cell>
          <cell r="P202">
            <v>-2.1708522533012291E-2</v>
          </cell>
          <cell r="Q202">
            <v>19.688681117026931</v>
          </cell>
          <cell r="R202">
            <v>7.1066061377273027</v>
          </cell>
          <cell r="S202">
            <v>15.218907826983827</v>
          </cell>
          <cell r="V202">
            <v>0.62243059725622429</v>
          </cell>
          <cell r="W202">
            <v>0.40888888888888902</v>
          </cell>
          <cell r="X202">
            <v>3.9134054954204779E-2</v>
          </cell>
        </row>
        <row r="203">
          <cell r="N203">
            <v>1.7772169745797668E-2</v>
          </cell>
          <cell r="O203">
            <v>2.5807883955872503E-2</v>
          </cell>
          <cell r="P203">
            <v>2.1921820982210511E-3</v>
          </cell>
          <cell r="Q203">
            <v>19.736774504574136</v>
          </cell>
          <cell r="R203">
            <v>6.4769723628896827</v>
          </cell>
          <cell r="S203">
            <v>15.52858750515786</v>
          </cell>
          <cell r="V203">
            <v>0.63864381726638642</v>
          </cell>
          <cell r="W203">
            <v>0.44444444444444442</v>
          </cell>
          <cell r="X203">
            <v>4.1631973355537095E-2</v>
          </cell>
        </row>
        <row r="204">
          <cell r="N204">
            <v>-9.8850915881404152E-3</v>
          </cell>
          <cell r="O204">
            <v>3.1796529173798056E-3</v>
          </cell>
          <cell r="P204">
            <v>-1.2486390651382646E-2</v>
          </cell>
          <cell r="Q204">
            <v>19.43642716023168</v>
          </cell>
          <cell r="R204">
            <v>6.9939329752231894</v>
          </cell>
          <cell r="S204">
            <v>16.701204726309328</v>
          </cell>
          <cell r="V204">
            <v>0.62959028130629591</v>
          </cell>
          <cell r="W204">
            <v>0.44888888888888895</v>
          </cell>
          <cell r="X204">
            <v>2.747710241465439E-2</v>
          </cell>
        </row>
        <row r="205">
          <cell r="N205">
            <v>-1.6867253965241635E-2</v>
          </cell>
          <cell r="O205">
            <v>-2.2472855852058628E-2</v>
          </cell>
          <cell r="P205">
            <v>-1.4792902105891703E-3</v>
          </cell>
          <cell r="Q205">
            <v>19.846809692266309</v>
          </cell>
          <cell r="R205">
            <v>7.1546153569136628</v>
          </cell>
          <cell r="S205">
            <v>15.811570490705058</v>
          </cell>
          <cell r="V205">
            <v>0.61434708300614349</v>
          </cell>
          <cell r="W205">
            <v>0.41777777777777786</v>
          </cell>
          <cell r="X205">
            <v>2.5811823480432906E-2</v>
          </cell>
        </row>
        <row r="206">
          <cell r="N206">
            <v>5.1926802368212205E-3</v>
          </cell>
          <cell r="O206">
            <v>3.2414939241710229E-3</v>
          </cell>
          <cell r="P206">
            <v>-6.6840204285717143E-3</v>
          </cell>
          <cell r="Q206">
            <v>19.578074073732907</v>
          </cell>
          <cell r="R206">
            <v>6.6970342476664841</v>
          </cell>
          <cell r="S206">
            <v>16.065749170586109</v>
          </cell>
          <cell r="V206">
            <v>0.61901242551619007</v>
          </cell>
          <cell r="W206">
            <v>0.42222222222222222</v>
          </cell>
          <cell r="X206">
            <v>1.8318068276436322E-2</v>
          </cell>
        </row>
        <row r="207">
          <cell r="N207">
            <v>-5.3073464203364125E-2</v>
          </cell>
          <cell r="O207">
            <v>-4.6365920557925537E-2</v>
          </cell>
          <cell r="P207">
            <v>-5.229746697277265E-3</v>
          </cell>
          <cell r="Q207">
            <v>19.466220507216939</v>
          </cell>
          <cell r="R207">
            <v>6.9077552789821368</v>
          </cell>
          <cell r="S207">
            <v>15.653039761436517</v>
          </cell>
          <cell r="V207">
            <v>0.57245138343572455</v>
          </cell>
          <cell r="W207">
            <v>0.36000000000000004</v>
          </cell>
          <cell r="X207">
            <v>1.2489592006661035E-2</v>
          </cell>
        </row>
        <row r="208">
          <cell r="N208">
            <v>1.0007616074426413E-2</v>
          </cell>
          <cell r="O208">
            <v>-1.0221554071538139E-2</v>
          </cell>
          <cell r="P208">
            <v>-1.0542266312024545E-2</v>
          </cell>
          <cell r="Q208">
            <v>19.676093883354842</v>
          </cell>
          <cell r="R208">
            <v>8.2024824465765374</v>
          </cell>
          <cell r="S208">
            <v>16.466637611666862</v>
          </cell>
          <cell r="V208">
            <v>0.58104300429581035</v>
          </cell>
          <cell r="W208">
            <v>0.34666666666666668</v>
          </cell>
          <cell r="X208">
            <v>8.3263946711064946E-4</v>
          </cell>
        </row>
        <row r="209">
          <cell r="N209">
            <v>-2.6267135636687707E-3</v>
          </cell>
          <cell r="O209">
            <v>1.3605652055778678E-2</v>
          </cell>
          <cell r="P209">
            <v>-7.5728894190869108E-4</v>
          </cell>
          <cell r="Q209">
            <v>19.083243503003086</v>
          </cell>
          <cell r="R209">
            <v>7.2078598714324755</v>
          </cell>
          <cell r="S209">
            <v>16.015287430976638</v>
          </cell>
          <cell r="V209">
            <v>0.57877962030578778</v>
          </cell>
          <cell r="W209">
            <v>0.36444444444444457</v>
          </cell>
          <cell r="X209">
            <v>0</v>
          </cell>
        </row>
        <row r="210">
          <cell r="N210">
            <v>2.4862793047520322E-2</v>
          </cell>
          <cell r="O210">
            <v>2.6668247082161273E-2</v>
          </cell>
          <cell r="P210">
            <v>3.7807228399059311E-3</v>
          </cell>
          <cell r="Q210">
            <v>18.103673528625229</v>
          </cell>
          <cell r="R210">
            <v>6.3099182782265162</v>
          </cell>
          <cell r="S210">
            <v>14.340239086899256</v>
          </cell>
          <cell r="V210">
            <v>0.60044343849600446</v>
          </cell>
          <cell r="W210">
            <v>0.4</v>
          </cell>
          <cell r="X210">
            <v>4.1631973355536174E-3</v>
          </cell>
        </row>
        <row r="211">
          <cell r="N211">
            <v>2.9966913963089838E-2</v>
          </cell>
          <cell r="O211">
            <v>-6.6006840313520242E-3</v>
          </cell>
          <cell r="P211">
            <v>2.3126730080018375E-2</v>
          </cell>
          <cell r="Q211">
            <v>19.252521035020575</v>
          </cell>
          <cell r="R211">
            <v>8.3802273363430793</v>
          </cell>
          <cell r="S211">
            <v>16.137407961990693</v>
          </cell>
          <cell r="V211">
            <v>0.62728070580627282</v>
          </cell>
          <cell r="W211">
            <v>0.39111111111111113</v>
          </cell>
          <cell r="X211">
            <v>2.9975020815986707E-2</v>
          </cell>
        </row>
        <row r="212">
          <cell r="N212">
            <v>5.746324542286077E-2</v>
          </cell>
          <cell r="O212">
            <v>-7.5637414205619952E-2</v>
          </cell>
          <cell r="P212">
            <v>4.0467949552846424E-2</v>
          </cell>
          <cell r="Q212">
            <v>19.501757445645389</v>
          </cell>
          <cell r="R212">
            <v>10.385913701780421</v>
          </cell>
          <cell r="S212">
            <v>16.321770919077132</v>
          </cell>
          <cell r="V212">
            <v>0.68104762344681047</v>
          </cell>
          <cell r="W212">
            <v>0.29333333333333339</v>
          </cell>
          <cell r="X212">
            <v>7.6602830974188074E-2</v>
          </cell>
        </row>
        <row r="213">
          <cell r="N213">
            <v>1.6935044630998482E-2</v>
          </cell>
          <cell r="O213">
            <v>5.2185753170570247E-2</v>
          </cell>
          <cell r="P213">
            <v>1.5460603106378279E-2</v>
          </cell>
          <cell r="Q213">
            <v>19.596352772589416</v>
          </cell>
          <cell r="R213">
            <v>12.657753177435302</v>
          </cell>
          <cell r="S213">
            <v>16.858412635994654</v>
          </cell>
          <cell r="V213">
            <v>0.69749180100697494</v>
          </cell>
          <cell r="W213">
            <v>0.36000000000000004</v>
          </cell>
          <cell r="X213">
            <v>9.4920899250624385E-2</v>
          </cell>
        </row>
        <row r="214">
          <cell r="N214">
            <v>2.0033825133197732E-2</v>
          </cell>
          <cell r="O214">
            <v>1.3468217050866611E-2</v>
          </cell>
          <cell r="P214">
            <v>-2.4710046494084415E-2</v>
          </cell>
          <cell r="Q214">
            <v>19.570230762135662</v>
          </cell>
          <cell r="R214">
            <v>8.8692575227972874</v>
          </cell>
          <cell r="S214">
            <v>16.539368489271997</v>
          </cell>
          <cell r="V214">
            <v>0.71730795879717302</v>
          </cell>
          <cell r="W214">
            <v>0.37777777777777777</v>
          </cell>
          <cell r="X214">
            <v>6.5778517901748518E-2</v>
          </cell>
        </row>
        <row r="215">
          <cell r="N215">
            <v>-2.7467043554678182E-2</v>
          </cell>
          <cell r="O215">
            <v>0</v>
          </cell>
          <cell r="P215">
            <v>-7.1505187172565246E-4</v>
          </cell>
          <cell r="Q215">
            <v>19.356066087833135</v>
          </cell>
          <cell r="R215">
            <v>10.399707023912757</v>
          </cell>
          <cell r="S215">
            <v>16.067644107462222</v>
          </cell>
          <cell r="V215">
            <v>0.69023973393690241</v>
          </cell>
          <cell r="W215">
            <v>0.37777777777777777</v>
          </cell>
          <cell r="X215">
            <v>6.4945878434637686E-2</v>
          </cell>
        </row>
        <row r="216">
          <cell r="N216">
            <v>-1.1614976549214102E-2</v>
          </cell>
          <cell r="O216">
            <v>0</v>
          </cell>
          <cell r="P216">
            <v>4.2826617920009493E-3</v>
          </cell>
          <cell r="Q216">
            <v>19.910556822105448</v>
          </cell>
          <cell r="R216">
            <v>7.3395376954076745</v>
          </cell>
          <cell r="S216">
            <v>16.029373720897514</v>
          </cell>
          <cell r="V216">
            <v>0.67901519700679014</v>
          </cell>
          <cell r="W216">
            <v>0.37777777777777777</v>
          </cell>
          <cell r="X216">
            <v>6.9941715237302138E-2</v>
          </cell>
        </row>
        <row r="217">
          <cell r="N217">
            <v>-1.330933136878038E-2</v>
          </cell>
          <cell r="O217">
            <v>-6.5653970221436778E-2</v>
          </cell>
          <cell r="P217">
            <v>-2.8530689824063991E-3</v>
          </cell>
          <cell r="Q217">
            <v>19.596575534428265</v>
          </cell>
          <cell r="R217">
            <v>8.8776609335936669</v>
          </cell>
          <cell r="S217">
            <v>16.757367258548946</v>
          </cell>
          <cell r="V217">
            <v>0.66631253175666305</v>
          </cell>
          <cell r="W217">
            <v>0.29333333333333339</v>
          </cell>
          <cell r="X217">
            <v>6.661115736885917E-2</v>
          </cell>
        </row>
        <row r="218">
          <cell r="N218">
            <v>6.2653499107203281E-3</v>
          </cell>
          <cell r="O218">
            <v>-7.168489478612516E-3</v>
          </cell>
          <cell r="P218">
            <v>-1.8746042821055221E-2</v>
          </cell>
          <cell r="Q218">
            <v>19.465721355214722</v>
          </cell>
          <cell r="R218">
            <v>7.5755846515577927</v>
          </cell>
          <cell r="S218">
            <v>16.777272311947112</v>
          </cell>
          <cell r="V218">
            <v>0.67227123654672261</v>
          </cell>
          <cell r="W218">
            <v>0.28444444444444456</v>
          </cell>
          <cell r="X218">
            <v>4.4962531223980064E-2</v>
          </cell>
        </row>
        <row r="219">
          <cell r="N219">
            <v>-1.2619232479690485E-2</v>
          </cell>
          <cell r="O219">
            <v>2.4868066578013524E-2</v>
          </cell>
          <cell r="P219">
            <v>-1.3187004281953801E-2</v>
          </cell>
          <cell r="Q219">
            <v>18.992247632143542</v>
          </cell>
          <cell r="R219">
            <v>7.8632667240095735</v>
          </cell>
          <cell r="S219">
            <v>16.279704166154733</v>
          </cell>
          <cell r="V219">
            <v>0.66030763545660298</v>
          </cell>
          <cell r="W219">
            <v>0.31555555555555564</v>
          </cell>
          <cell r="X219">
            <v>2.9975020815986707E-2</v>
          </cell>
        </row>
        <row r="220">
          <cell r="N220">
            <v>-1.9631908145795289E-3</v>
          </cell>
          <cell r="O220">
            <v>1.0471299867295437E-2</v>
          </cell>
          <cell r="P220">
            <v>7.3719133452813436E-4</v>
          </cell>
          <cell r="Q220">
            <v>19.078960717085984</v>
          </cell>
          <cell r="R220">
            <v>8.0163178985034147</v>
          </cell>
          <cell r="S220">
            <v>16.629780905136194</v>
          </cell>
          <cell r="V220">
            <v>0.6584599750565846</v>
          </cell>
          <cell r="W220">
            <v>0.32888888888888901</v>
          </cell>
          <cell r="X220">
            <v>3.0807660283097359E-2</v>
          </cell>
        </row>
        <row r="221">
          <cell r="N221">
            <v>2.018305593307863E-2</v>
          </cell>
          <cell r="O221">
            <v>0</v>
          </cell>
          <cell r="P221">
            <v>7.3421768890805338E-3</v>
          </cell>
          <cell r="Q221">
            <v>19.378651431792573</v>
          </cell>
          <cell r="R221">
            <v>6.8977049431286357</v>
          </cell>
          <cell r="S221">
            <v>17.124190523092523</v>
          </cell>
          <cell r="V221">
            <v>0.67762945170677624</v>
          </cell>
          <cell r="W221">
            <v>0.32888888888888901</v>
          </cell>
          <cell r="X221">
            <v>3.9134054954204779E-2</v>
          </cell>
        </row>
        <row r="222">
          <cell r="N222">
            <v>3.1841977546027009E-2</v>
          </cell>
          <cell r="O222">
            <v>-3.47826437632492E-3</v>
          </cell>
          <cell r="P222">
            <v>0</v>
          </cell>
          <cell r="Q222">
            <v>19.794278163986178</v>
          </cell>
          <cell r="R222">
            <v>6.6463905148477291</v>
          </cell>
          <cell r="S222">
            <v>16.261849614603015</v>
          </cell>
          <cell r="V222">
            <v>0.70867014642708659</v>
          </cell>
          <cell r="W222">
            <v>0.32444444444444448</v>
          </cell>
          <cell r="X222">
            <v>3.9134054954204779E-2</v>
          </cell>
        </row>
        <row r="223">
          <cell r="N223">
            <v>5.9213529962911494E-2</v>
          </cell>
          <cell r="O223">
            <v>6.944472352810995E-3</v>
          </cell>
          <cell r="P223">
            <v>1.3081581897489385E-2</v>
          </cell>
          <cell r="Q223">
            <v>19.59560191670397</v>
          </cell>
          <cell r="R223">
            <v>8.0359263698917918</v>
          </cell>
          <cell r="S223">
            <v>16.401167110852416</v>
          </cell>
          <cell r="V223">
            <v>0.76908864150769085</v>
          </cell>
          <cell r="W223">
            <v>0.33333333333333331</v>
          </cell>
          <cell r="X223">
            <v>5.4121565362198129E-2</v>
          </cell>
        </row>
        <row r="224">
          <cell r="N224">
            <v>5.1403178459964852E-2</v>
          </cell>
          <cell r="O224">
            <v>-1.7452449951226166E-2</v>
          </cell>
          <cell r="P224">
            <v>7.9108647008787995E-3</v>
          </cell>
          <cell r="Q224">
            <v>20.067993599012059</v>
          </cell>
          <cell r="R224">
            <v>9.8979723718480184</v>
          </cell>
          <cell r="S224">
            <v>15.724163778663829</v>
          </cell>
          <cell r="V224">
            <v>0.82451845350824515</v>
          </cell>
          <cell r="W224">
            <v>0.31111111111111112</v>
          </cell>
          <cell r="X224">
            <v>6.3280599500416201E-2</v>
          </cell>
        </row>
        <row r="225">
          <cell r="N225">
            <v>-2.9233176766405865E-2</v>
          </cell>
          <cell r="O225">
            <v>-1.4184634991956413E-2</v>
          </cell>
          <cell r="P225">
            <v>-1.2252405529015889E-2</v>
          </cell>
          <cell r="Q225">
            <v>19.423472752737222</v>
          </cell>
          <cell r="R225">
            <v>7.2861917147023822</v>
          </cell>
          <cell r="S225">
            <v>15.821574629839334</v>
          </cell>
          <cell r="V225">
            <v>0.79264631160792642</v>
          </cell>
          <cell r="W225">
            <v>0.29333333333333339</v>
          </cell>
          <cell r="X225">
            <v>4.9125728559533677E-2</v>
          </cell>
        </row>
        <row r="226">
          <cell r="N226">
            <v>-4.1341619327008791E-2</v>
          </cell>
          <cell r="O226">
            <v>0</v>
          </cell>
          <cell r="P226">
            <v>2.1731265343132582E-3</v>
          </cell>
          <cell r="Q226">
            <v>19.643611848642561</v>
          </cell>
          <cell r="R226">
            <v>7.3198649298089702</v>
          </cell>
          <cell r="S226">
            <v>16.597925841021791</v>
          </cell>
          <cell r="V226">
            <v>0.74913390918749134</v>
          </cell>
          <cell r="W226">
            <v>0.29333333333333339</v>
          </cell>
          <cell r="X226">
            <v>5.1623646960865813E-2</v>
          </cell>
        </row>
        <row r="227">
          <cell r="N227">
            <v>4.0997622075594681E-2</v>
          </cell>
          <cell r="O227">
            <v>-7.168489478612516E-3</v>
          </cell>
          <cell r="P227">
            <v>1.6505577440230998E-2</v>
          </cell>
          <cell r="Q227">
            <v>19.096005290734606</v>
          </cell>
          <cell r="R227">
            <v>6.5366915975913047</v>
          </cell>
          <cell r="S227">
            <v>15.516980555844869</v>
          </cell>
          <cell r="V227">
            <v>0.79227677952792275</v>
          </cell>
          <cell r="W227">
            <v>0.28444444444444456</v>
          </cell>
          <cell r="X227">
            <v>7.077435470441297E-2</v>
          </cell>
        </row>
        <row r="228">
          <cell r="N228">
            <v>-2.402622535174723E-2</v>
          </cell>
          <cell r="O228">
            <v>-1.0850016024065818E-2</v>
          </cell>
          <cell r="P228">
            <v>7.0922283094918366E-3</v>
          </cell>
          <cell r="Q228">
            <v>19.017939077312299</v>
          </cell>
          <cell r="R228">
            <v>7.1066061377273027</v>
          </cell>
          <cell r="S228">
            <v>15.895951599977193</v>
          </cell>
          <cell r="V228">
            <v>0.76677906600766776</v>
          </cell>
          <cell r="W228">
            <v>0.27111111111111119</v>
          </cell>
          <cell r="X228">
            <v>7.9100749375520391E-2</v>
          </cell>
        </row>
        <row r="229">
          <cell r="N229">
            <v>-2.6435211855928802E-4</v>
          </cell>
          <cell r="O229">
            <v>1.8018505502678212E-2</v>
          </cell>
          <cell r="P229">
            <v>2.1178970147346914E-3</v>
          </cell>
          <cell r="Q229">
            <v>19.350748534812915</v>
          </cell>
          <cell r="R229">
            <v>6.3456363608285962</v>
          </cell>
          <cell r="S229">
            <v>16.755782974313899</v>
          </cell>
          <cell r="V229">
            <v>0.76650191694766501</v>
          </cell>
          <cell r="W229">
            <v>0.29333333333333339</v>
          </cell>
          <cell r="X229">
            <v>8.1598667776852526E-2</v>
          </cell>
        </row>
        <row r="230">
          <cell r="N230">
            <v>3.2556680172751887E-2</v>
          </cell>
          <cell r="O230">
            <v>3.5650661644961446E-3</v>
          </cell>
          <cell r="P230">
            <v>2.8169032711133734E-3</v>
          </cell>
          <cell r="Q230">
            <v>19.39953090234766</v>
          </cell>
          <cell r="R230">
            <v>6.8564619845945867</v>
          </cell>
          <cell r="S230">
            <v>16.113685942469619</v>
          </cell>
          <cell r="V230">
            <v>0.80119174095801182</v>
          </cell>
          <cell r="W230">
            <v>0.29777777777777792</v>
          </cell>
          <cell r="X230">
            <v>8.4929225645295495E-2</v>
          </cell>
        </row>
        <row r="231">
          <cell r="N231">
            <v>-5.1743791816399893E-3</v>
          </cell>
          <cell r="O231">
            <v>-3.5650661644962569E-3</v>
          </cell>
          <cell r="P231">
            <v>2.5686938159599618E-2</v>
          </cell>
          <cell r="Q231">
            <v>19.311376213970849</v>
          </cell>
          <cell r="R231">
            <v>7.2513449833722143</v>
          </cell>
          <cell r="S231">
            <v>16.453781864458566</v>
          </cell>
          <cell r="V231">
            <v>0.79560256824795605</v>
          </cell>
          <cell r="W231">
            <v>0.29333333333333339</v>
          </cell>
          <cell r="X231">
            <v>0.11573688592839303</v>
          </cell>
        </row>
        <row r="232">
          <cell r="N232">
            <v>6.2489175191496771E-2</v>
          </cell>
          <cell r="O232">
            <v>2.4692612590371414E-2</v>
          </cell>
          <cell r="P232">
            <v>-1.3717423275807702E-3</v>
          </cell>
          <cell r="Q232">
            <v>19.63609232530111</v>
          </cell>
          <cell r="R232">
            <v>6.8023947633243109</v>
          </cell>
          <cell r="S232">
            <v>16.919244855319544</v>
          </cell>
          <cell r="V232">
            <v>0.86507459928865071</v>
          </cell>
          <cell r="W232">
            <v>0.32444444444444448</v>
          </cell>
          <cell r="X232">
            <v>0.11407160699417154</v>
          </cell>
        </row>
        <row r="233">
          <cell r="N233">
            <v>-3.8930760027004921E-2</v>
          </cell>
          <cell r="O233">
            <v>0</v>
          </cell>
          <cell r="P233">
            <v>6.830629404837793E-2</v>
          </cell>
          <cell r="Q233">
            <v>19.361874485794008</v>
          </cell>
          <cell r="R233">
            <v>7.4955419438842563</v>
          </cell>
          <cell r="S233">
            <v>17.3094997996084</v>
          </cell>
          <cell r="V233">
            <v>0.82128504780821288</v>
          </cell>
          <cell r="W233">
            <v>0.32444444444444448</v>
          </cell>
          <cell r="X233">
            <v>0.19983347210657787</v>
          </cell>
        </row>
        <row r="234">
          <cell r="N234">
            <v>-3.2716777641532812E-3</v>
          </cell>
          <cell r="O234">
            <v>0</v>
          </cell>
          <cell r="P234">
            <v>1.3371736965889241E-2</v>
          </cell>
          <cell r="Q234">
            <v>19.304322491085383</v>
          </cell>
          <cell r="R234">
            <v>7.5229409180723703</v>
          </cell>
          <cell r="S234">
            <v>18.221607660517122</v>
          </cell>
          <cell r="V234">
            <v>0.81768211002817681</v>
          </cell>
          <cell r="W234">
            <v>0.32444444444444448</v>
          </cell>
          <cell r="X234">
            <v>0.21731890091590336</v>
          </cell>
        </row>
        <row r="235">
          <cell r="N235">
            <v>2.2242282078221718E-3</v>
          </cell>
          <cell r="O235">
            <v>3.4249923043078445E-2</v>
          </cell>
          <cell r="P235">
            <v>-9.0640517756700498E-2</v>
          </cell>
          <cell r="Q235">
            <v>19.049627212977317</v>
          </cell>
          <cell r="R235">
            <v>8.9345868703896762</v>
          </cell>
          <cell r="S235">
            <v>17.674870910809116</v>
          </cell>
          <cell r="V235">
            <v>0.82013026005820133</v>
          </cell>
          <cell r="W235">
            <v>0.36888888888888893</v>
          </cell>
          <cell r="X235">
            <v>0.10324729392173181</v>
          </cell>
        </row>
        <row r="236">
          <cell r="N236">
            <v>1.778267807485566E-2</v>
          </cell>
          <cell r="O236">
            <v>1.0050335853501506E-2</v>
          </cell>
          <cell r="P236">
            <v>1.9204979836050046E-2</v>
          </cell>
          <cell r="Q236">
            <v>18.923037386924211</v>
          </cell>
          <cell r="R236">
            <v>7.4265490723973047</v>
          </cell>
          <cell r="S236">
            <v>16.635579062388377</v>
          </cell>
          <cell r="V236">
            <v>0.839900226338399</v>
          </cell>
          <cell r="W236">
            <v>0.3822222222222223</v>
          </cell>
          <cell r="X236">
            <v>0.1265611990008326</v>
          </cell>
        </row>
        <row r="237">
          <cell r="N237">
            <v>-2.4217084276669135E-2</v>
          </cell>
          <cell r="O237">
            <v>2.9558802241544429E-2</v>
          </cell>
          <cell r="P237">
            <v>-1.1616119683228556E-2</v>
          </cell>
          <cell r="Q237">
            <v>18.994244237405724</v>
          </cell>
          <cell r="R237">
            <v>9.3038307150635209</v>
          </cell>
          <cell r="S237">
            <v>17.295549926723446</v>
          </cell>
          <cell r="V237">
            <v>0.81306295902813064</v>
          </cell>
          <cell r="W237">
            <v>0.42222222222222222</v>
          </cell>
          <cell r="X237">
            <v>0.11240632805995006</v>
          </cell>
        </row>
        <row r="238">
          <cell r="N238">
            <v>-1.7750056331916422E-2</v>
          </cell>
          <cell r="O238">
            <v>-3.9609138095045827E-2</v>
          </cell>
          <cell r="P238">
            <v>-6.2047768868829815E-3</v>
          </cell>
          <cell r="Q238">
            <v>18.96640772741938</v>
          </cell>
          <cell r="R238">
            <v>8.560252680876685</v>
          </cell>
          <cell r="S238">
            <v>16.092982950143245</v>
          </cell>
          <cell r="V238">
            <v>0.79380109935793797</v>
          </cell>
          <cell r="W238">
            <v>0.36888888888888893</v>
          </cell>
          <cell r="X238">
            <v>0.10491257285595329</v>
          </cell>
        </row>
        <row r="239">
          <cell r="N239">
            <v>-9.9267107756716207E-3</v>
          </cell>
          <cell r="O239">
            <v>-6.7567824628797625E-3</v>
          </cell>
          <cell r="P239">
            <v>1.7820896570111489E-2</v>
          </cell>
          <cell r="Q239">
            <v>18.89489599186831</v>
          </cell>
          <cell r="R239">
            <v>7.2513449833722143</v>
          </cell>
          <cell r="S239">
            <v>16.034387901884834</v>
          </cell>
          <cell r="V239">
            <v>0.78317705205783184</v>
          </cell>
          <cell r="W239">
            <v>0.36000000000000004</v>
          </cell>
          <cell r="X239">
            <v>0.1265611990008326</v>
          </cell>
        </row>
        <row r="240">
          <cell r="N240">
            <v>-4.3165155420256396E-2</v>
          </cell>
          <cell r="O240">
            <v>1.3468217050866611E-2</v>
          </cell>
          <cell r="P240">
            <v>1.8843087801479915E-2</v>
          </cell>
          <cell r="Q240">
            <v>19.356412900642034</v>
          </cell>
          <cell r="R240">
            <v>8.7702838190983989</v>
          </cell>
          <cell r="S240">
            <v>17.364610569549924</v>
          </cell>
          <cell r="V240">
            <v>0.73818652131738183</v>
          </cell>
          <cell r="W240">
            <v>0.37777777777777777</v>
          </cell>
          <cell r="X240">
            <v>0.14987510407993335</v>
          </cell>
        </row>
        <row r="241">
          <cell r="N241">
            <v>-6.3423033746905038E-4</v>
          </cell>
          <cell r="O241">
            <v>-1.6863806052004805E-2</v>
          </cell>
          <cell r="P241">
            <v>-1.3342230131366103E-3</v>
          </cell>
          <cell r="Q241">
            <v>19.164607489463489</v>
          </cell>
          <cell r="R241">
            <v>8.6827076298938106</v>
          </cell>
          <cell r="S241">
            <v>17.574102624489512</v>
          </cell>
          <cell r="V241">
            <v>0.73753984017737528</v>
          </cell>
          <cell r="W241">
            <v>0.35555555555555557</v>
          </cell>
          <cell r="X241">
            <v>0.14820982514571188</v>
          </cell>
        </row>
        <row r="242">
          <cell r="N242">
            <v>-2.579781366524378E-2</v>
          </cell>
          <cell r="O242">
            <v>-3.4071583216141975E-3</v>
          </cell>
          <cell r="P242">
            <v>-3.2567328662544755E-2</v>
          </cell>
          <cell r="Q242">
            <v>19.272199668813247</v>
          </cell>
          <cell r="R242">
            <v>6.9939329752231894</v>
          </cell>
          <cell r="S242">
            <v>17.108862858509003</v>
          </cell>
          <cell r="V242">
            <v>0.71158021155711582</v>
          </cell>
          <cell r="W242">
            <v>0.35111111111111121</v>
          </cell>
          <cell r="X242">
            <v>0.10824313072439626</v>
          </cell>
        </row>
        <row r="243">
          <cell r="N243">
            <v>2.0481673285480565E-2</v>
          </cell>
          <cell r="O243">
            <v>1.3559529785632294E-2</v>
          </cell>
          <cell r="P243">
            <v>3.456799621884174E-2</v>
          </cell>
          <cell r="Q243">
            <v>19.201355489087536</v>
          </cell>
          <cell r="R243">
            <v>6.9077552789821368</v>
          </cell>
          <cell r="S243">
            <v>17.360202039265157</v>
          </cell>
          <cell r="V243">
            <v>0.73213543350732135</v>
          </cell>
          <cell r="W243">
            <v>0.36888888888888893</v>
          </cell>
          <cell r="X243">
            <v>0.150707743547044</v>
          </cell>
        </row>
        <row r="244">
          <cell r="N244">
            <v>2.1186278122833496E-2</v>
          </cell>
          <cell r="O244">
            <v>6.7114345879867778E-3</v>
          </cell>
          <cell r="P244">
            <v>2.0442518667074739E-2</v>
          </cell>
          <cell r="Q244">
            <v>19.167307267752996</v>
          </cell>
          <cell r="R244">
            <v>8.6604273595021457</v>
          </cell>
          <cell r="S244">
            <v>17.868512156651992</v>
          </cell>
          <cell r="V244">
            <v>0.75384544320753832</v>
          </cell>
          <cell r="W244">
            <v>0.37777777777777777</v>
          </cell>
          <cell r="X244">
            <v>0.17651956702747709</v>
          </cell>
        </row>
        <row r="245">
          <cell r="N245">
            <v>2.1270825347133863E-2</v>
          </cell>
          <cell r="O245">
            <v>6.6666913581892974E-3</v>
          </cell>
          <cell r="P245">
            <v>2.1311752673717006E-2</v>
          </cell>
          <cell r="Q245">
            <v>19.200047133653158</v>
          </cell>
          <cell r="R245">
            <v>8.5621665570589691</v>
          </cell>
          <cell r="S245">
            <v>17.291042076679133</v>
          </cell>
          <cell r="V245">
            <v>0.77610975102776114</v>
          </cell>
          <cell r="W245">
            <v>0.38666666666666677</v>
          </cell>
          <cell r="X245">
            <v>0.20399666944213149</v>
          </cell>
        </row>
        <row r="246">
          <cell r="N246">
            <v>1.7229117580507054E-2</v>
          </cell>
          <cell r="O246">
            <v>-1.3378125946176199E-2</v>
          </cell>
          <cell r="P246">
            <v>0.15259767170440949</v>
          </cell>
          <cell r="Q246">
            <v>19.047725674721459</v>
          </cell>
          <cell r="R246">
            <v>7.9585769038138983</v>
          </cell>
          <cell r="S246">
            <v>19.098272564792019</v>
          </cell>
          <cell r="V246">
            <v>0.79449397200794492</v>
          </cell>
          <cell r="W246">
            <v>0.36888888888888893</v>
          </cell>
          <cell r="X246">
            <v>0.41881765195670273</v>
          </cell>
        </row>
        <row r="247">
          <cell r="N247">
            <v>-4.3010818993905854E-3</v>
          </cell>
          <cell r="O247">
            <v>0</v>
          </cell>
          <cell r="P247">
            <v>-2.3870131392532152E-2</v>
          </cell>
          <cell r="Q247">
            <v>19.118944562167695</v>
          </cell>
          <cell r="R247">
            <v>6.3456363608285962</v>
          </cell>
          <cell r="S247">
            <v>17.618165026337056</v>
          </cell>
          <cell r="V247">
            <v>0.78987482100789874</v>
          </cell>
          <cell r="W247">
            <v>0.36888888888888893</v>
          </cell>
          <cell r="X247">
            <v>0.38301415487094093</v>
          </cell>
        </row>
        <row r="248">
          <cell r="N248">
            <v>-1.7172468508600502E-2</v>
          </cell>
          <cell r="O248">
            <v>2.6579637804712102E-2</v>
          </cell>
          <cell r="P248">
            <v>-2.3303128931847709E-2</v>
          </cell>
          <cell r="Q248">
            <v>18.893099267492296</v>
          </cell>
          <cell r="R248">
            <v>8.3570244392634159</v>
          </cell>
          <cell r="S248">
            <v>16.926043646995442</v>
          </cell>
          <cell r="V248">
            <v>0.77162917455771629</v>
          </cell>
          <cell r="W248">
            <v>0.4044444444444445</v>
          </cell>
          <cell r="X248">
            <v>0.34887593671940059</v>
          </cell>
        </row>
        <row r="249">
          <cell r="N249">
            <v>-2.3469944436241629E-2</v>
          </cell>
          <cell r="O249">
            <v>-5.0430853626891967E-2</v>
          </cell>
          <cell r="P249">
            <v>-2.3859147482990541E-2</v>
          </cell>
          <cell r="Q249">
            <v>18.969605529090579</v>
          </cell>
          <cell r="R249">
            <v>7.7319307219484861</v>
          </cell>
          <cell r="S249">
            <v>16.051207705416687</v>
          </cell>
          <cell r="V249">
            <v>0.74719386576747182</v>
          </cell>
          <cell r="W249">
            <v>0.33777777777777784</v>
          </cell>
          <cell r="X249">
            <v>0.31473771856786009</v>
          </cell>
        </row>
        <row r="250">
          <cell r="N250">
            <v>3.3331268786449007E-2</v>
          </cell>
          <cell r="O250">
            <v>4.0546094394350009E-2</v>
          </cell>
          <cell r="P250">
            <v>2.0402922844313599E-2</v>
          </cell>
          <cell r="Q250">
            <v>19.009042021510783</v>
          </cell>
          <cell r="R250">
            <v>8.0864102753237823</v>
          </cell>
          <cell r="S250">
            <v>16.711643466295509</v>
          </cell>
          <cell r="V250">
            <v>0.7820684558178207</v>
          </cell>
          <cell r="W250">
            <v>0.39111111111111113</v>
          </cell>
          <cell r="X250">
            <v>0.34388009991673613</v>
          </cell>
        </row>
        <row r="251">
          <cell r="N251">
            <v>2.2496977638133322E-2</v>
          </cell>
          <cell r="O251">
            <v>-1.3333530869465144E-2</v>
          </cell>
          <cell r="P251">
            <v>2.4509633836509281E-2</v>
          </cell>
          <cell r="Q251">
            <v>19.079978440446606</v>
          </cell>
          <cell r="R251">
            <v>8.3260326859550791</v>
          </cell>
          <cell r="S251">
            <v>17.476221992250288</v>
          </cell>
          <cell r="V251">
            <v>0.8062728070580627</v>
          </cell>
          <cell r="W251">
            <v>0.37333333333333341</v>
          </cell>
          <cell r="X251">
            <v>0.37968359700249793</v>
          </cell>
        </row>
        <row r="252">
          <cell r="N252">
            <v>1.871571819594112E-2</v>
          </cell>
          <cell r="O252">
            <v>-1.6920877488337177E-2</v>
          </cell>
          <cell r="P252">
            <v>5.3711539246252271E-2</v>
          </cell>
          <cell r="Q252">
            <v>19.081230349875121</v>
          </cell>
          <cell r="R252">
            <v>7.2152399787300974</v>
          </cell>
          <cell r="S252">
            <v>17.87585011488369</v>
          </cell>
          <cell r="V252">
            <v>0.82682802900826824</v>
          </cell>
          <cell r="W252">
            <v>0.35111111111111121</v>
          </cell>
          <cell r="X252">
            <v>0.46128226477935064</v>
          </cell>
        </row>
        <row r="253">
          <cell r="N253">
            <v>-1.5113637810048184E-2</v>
          </cell>
          <cell r="O253">
            <v>3.4071583216141346E-3</v>
          </cell>
          <cell r="P253">
            <v>1.3778702356164255E-2</v>
          </cell>
          <cell r="Q253">
            <v>19.225757104182275</v>
          </cell>
          <cell r="R253">
            <v>7.5175208506030309</v>
          </cell>
          <cell r="S253">
            <v>18.055426243505593</v>
          </cell>
          <cell r="V253">
            <v>0.81019908540810204</v>
          </cell>
          <cell r="W253">
            <v>0.35555555555555557</v>
          </cell>
          <cell r="X253">
            <v>0.48293089092422975</v>
          </cell>
        </row>
        <row r="254">
          <cell r="N254">
            <v>1.5821720393728457E-2</v>
          </cell>
          <cell r="O254">
            <v>2.0202707317519469E-2</v>
          </cell>
          <cell r="P254">
            <v>6.6181906881301183E-2</v>
          </cell>
          <cell r="Q254">
            <v>18.841761293945851</v>
          </cell>
          <cell r="R254">
            <v>7.5390270558239951</v>
          </cell>
          <cell r="S254">
            <v>18.324731359900525</v>
          </cell>
          <cell r="V254">
            <v>0.827613284678276</v>
          </cell>
          <cell r="W254">
            <v>0.3822222222222223</v>
          </cell>
          <cell r="X254">
            <v>0.59117402164862598</v>
          </cell>
        </row>
        <row r="255">
          <cell r="N255">
            <v>-7.0808258368028668E-4</v>
          </cell>
          <cell r="O255">
            <v>-3.3389012655147096E-3</v>
          </cell>
          <cell r="P255">
            <v>3.4423441909729197E-3</v>
          </cell>
          <cell r="Q255">
            <v>18.885268483709165</v>
          </cell>
          <cell r="R255">
            <v>6.8023947633243109</v>
          </cell>
          <cell r="S255">
            <v>17.648425418878659</v>
          </cell>
          <cell r="V255">
            <v>0.82682802900826824</v>
          </cell>
          <cell r="W255">
            <v>0.37777777777777777</v>
          </cell>
          <cell r="X255">
            <v>0.59700249791840132</v>
          </cell>
        </row>
        <row r="256">
          <cell r="N256">
            <v>-7.8221803061395822E-3</v>
          </cell>
          <cell r="O256">
            <v>-3.350086885281863E-3</v>
          </cell>
          <cell r="P256">
            <v>0.1052132294067316</v>
          </cell>
          <cell r="Q256">
            <v>18.815576122085993</v>
          </cell>
          <cell r="R256">
            <v>8.6961758469446782</v>
          </cell>
          <cell r="S256">
            <v>18.389458358723655</v>
          </cell>
          <cell r="V256">
            <v>0.81819021663818181</v>
          </cell>
          <cell r="W256">
            <v>0.37333333333333341</v>
          </cell>
          <cell r="X256">
            <v>0.78517901748542873</v>
          </cell>
        </row>
        <row r="257">
          <cell r="N257">
            <v>-1.7581101416396221E-2</v>
          </cell>
          <cell r="O257">
            <v>-1.0118130165584667E-2</v>
          </cell>
          <cell r="P257">
            <v>-1.6485113798047214E-2</v>
          </cell>
          <cell r="Q257">
            <v>18.784809350204071</v>
          </cell>
          <cell r="R257">
            <v>8.4272684838882501</v>
          </cell>
          <cell r="S257">
            <v>18.966887024977854</v>
          </cell>
          <cell r="V257">
            <v>0.79902073998799017</v>
          </cell>
          <cell r="W257">
            <v>0.36000000000000004</v>
          </cell>
          <cell r="X257">
            <v>0.75437135720233139</v>
          </cell>
        </row>
        <row r="258">
          <cell r="N258">
            <v>4.9454398201396682E-3</v>
          </cell>
          <cell r="O258">
            <v>0.28683425552944131</v>
          </cell>
          <cell r="P258">
            <v>-3.7533009644797506E-2</v>
          </cell>
          <cell r="Q258">
            <v>18.726066993492967</v>
          </cell>
          <cell r="R258">
            <v>11.326234375658331</v>
          </cell>
          <cell r="S258">
            <v>17.495878895059782</v>
          </cell>
          <cell r="V258">
            <v>0.8043789551480437</v>
          </cell>
          <cell r="W258">
            <v>0.79555555555555546</v>
          </cell>
          <cell r="X258">
            <v>0.68609492089925073</v>
          </cell>
        </row>
        <row r="259">
          <cell r="N259">
            <v>2.5486841923837055E-2</v>
          </cell>
          <cell r="O259">
            <v>-2.3167059281534303E-2</v>
          </cell>
          <cell r="P259">
            <v>3.932834226347167E-2</v>
          </cell>
          <cell r="Q259">
            <v>19.016100425344352</v>
          </cell>
          <cell r="R259">
            <v>10.224483504017842</v>
          </cell>
          <cell r="S259">
            <v>16.611693729057684</v>
          </cell>
          <cell r="V259">
            <v>0.83241720171832423</v>
          </cell>
          <cell r="W259">
            <v>0.75555555555555554</v>
          </cell>
          <cell r="X259">
            <v>0.75770191507077433</v>
          </cell>
        </row>
        <row r="260">
          <cell r="N260">
            <v>1.440591261716662E-2</v>
          </cell>
          <cell r="O260">
            <v>2.8243212313395154E-2</v>
          </cell>
          <cell r="P260">
            <v>6.2995852014577219E-2</v>
          </cell>
          <cell r="Q260">
            <v>19.153724851289308</v>
          </cell>
          <cell r="R260">
            <v>10.085809109330082</v>
          </cell>
          <cell r="S260">
            <v>17.647472522217491</v>
          </cell>
          <cell r="V260">
            <v>0.84858423021848584</v>
          </cell>
          <cell r="W260">
            <v>0.80444444444444452</v>
          </cell>
          <cell r="X260">
            <v>0.87843463780183184</v>
          </cell>
        </row>
        <row r="261">
          <cell r="N261">
            <v>2.9593318428746945E-2</v>
          </cell>
          <cell r="O261">
            <v>0.10561364817404942</v>
          </cell>
          <cell r="P261">
            <v>3.3627606300006469E-3</v>
          </cell>
          <cell r="Q261">
            <v>18.399987610273048</v>
          </cell>
          <cell r="R261">
            <v>9.768240403128102</v>
          </cell>
          <cell r="S261">
            <v>16.997929845821858</v>
          </cell>
          <cell r="V261">
            <v>0.8825349900688253</v>
          </cell>
          <cell r="W261">
            <v>1</v>
          </cell>
          <cell r="X261">
            <v>0.88509575353871783</v>
          </cell>
        </row>
        <row r="262">
          <cell r="N262">
            <v>1.1596390749080445E-2</v>
          </cell>
          <cell r="O262">
            <v>-0.10814850377723755</v>
          </cell>
          <cell r="P262">
            <v>2.0353765987315479E-2</v>
          </cell>
          <cell r="Q262">
            <v>18.185074859347061</v>
          </cell>
          <cell r="R262">
            <v>10.555812738575819</v>
          </cell>
          <cell r="S262">
            <v>16.56713097376786</v>
          </cell>
          <cell r="V262">
            <v>0.89611529400896106</v>
          </cell>
          <cell r="W262">
            <v>0.8</v>
          </cell>
          <cell r="X262">
            <v>0.9258950874271441</v>
          </cell>
        </row>
        <row r="263">
          <cell r="N263">
            <v>1.2432202837178103E-2</v>
          </cell>
          <cell r="O263">
            <v>-1.7926216268151895E-2</v>
          </cell>
          <cell r="P263">
            <v>3.5941684101862131E-2</v>
          </cell>
          <cell r="Q263">
            <v>18.605881069778345</v>
          </cell>
          <cell r="R263">
            <v>9.041921720351219</v>
          </cell>
          <cell r="S263">
            <v>17.413014580987046</v>
          </cell>
          <cell r="V263">
            <v>0.91085038569910848</v>
          </cell>
          <cell r="W263">
            <v>0.76888888888888907</v>
          </cell>
          <cell r="X263">
            <v>1</v>
          </cell>
        </row>
        <row r="264">
          <cell r="N264">
            <v>1.6555334036074128E-2</v>
          </cell>
          <cell r="O264">
            <v>-2.3530497410194272E-2</v>
          </cell>
          <cell r="P264">
            <v>-4.7937691451450888E-2</v>
          </cell>
          <cell r="Q264">
            <v>19.070417165363889</v>
          </cell>
          <cell r="R264">
            <v>9.149528232579426</v>
          </cell>
          <cell r="S264">
            <v>17.746885108574201</v>
          </cell>
          <cell r="V264">
            <v>0.93075892650930758</v>
          </cell>
          <cell r="W264">
            <v>0.72888888888888881</v>
          </cell>
          <cell r="X264">
            <v>0.90174854288093265</v>
          </cell>
        </row>
        <row r="265">
          <cell r="N265">
            <v>1.1326093157551809E-2</v>
          </cell>
          <cell r="O265">
            <v>-5.1571807131308781E-2</v>
          </cell>
          <cell r="P265">
            <v>-3.9037625462088242E-2</v>
          </cell>
          <cell r="Q265">
            <v>19.009059233691612</v>
          </cell>
          <cell r="R265">
            <v>11.189408939509232</v>
          </cell>
          <cell r="S265">
            <v>18.021247408075919</v>
          </cell>
          <cell r="V265">
            <v>0.9445701879994457</v>
          </cell>
          <cell r="W265">
            <v>0.64444444444444449</v>
          </cell>
          <cell r="X265">
            <v>0.82514571190674435</v>
          </cell>
        </row>
        <row r="266">
          <cell r="N266">
            <v>-5.1354751658411198E-2</v>
          </cell>
          <cell r="O266">
            <v>5.555569844602184E-3</v>
          </cell>
          <cell r="P266">
            <v>7.7810080411142374E-2</v>
          </cell>
          <cell r="Q266">
            <v>19.206086042419571</v>
          </cell>
          <cell r="R266">
            <v>10.066881099444563</v>
          </cell>
          <cell r="S266">
            <v>18.146954172262078</v>
          </cell>
          <cell r="V266">
            <v>0.88318167120883173</v>
          </cell>
          <cell r="W266">
            <v>0.65333333333333343</v>
          </cell>
          <cell r="X266">
            <v>0.98084929225645323</v>
          </cell>
        </row>
        <row r="267">
          <cell r="N267">
            <v>8.2922488972549599E-3</v>
          </cell>
          <cell r="O267">
            <v>2.1918685707646275E-2</v>
          </cell>
          <cell r="P267">
            <v>-3.4619625060491446E-2</v>
          </cell>
          <cell r="Q267">
            <v>19.325360326577673</v>
          </cell>
          <cell r="R267">
            <v>8.7978506489310533</v>
          </cell>
          <cell r="S267">
            <v>17.480865467031254</v>
          </cell>
          <cell r="V267">
            <v>0.89288188830892878</v>
          </cell>
          <cell r="W267">
            <v>0.68888888888888888</v>
          </cell>
          <cell r="X267">
            <v>0.91007493755203983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workbookViewId="0">
      <selection activeCell="V45" sqref="V45"/>
    </sheetView>
  </sheetViews>
  <sheetFormatPr defaultRowHeight="15" x14ac:dyDescent="0.25"/>
  <cols>
    <col min="1" max="1" width="12.28515625" bestFit="1" customWidth="1"/>
    <col min="2" max="2" width="6.28515625" bestFit="1" customWidth="1"/>
    <col min="3" max="3" width="10.140625" bestFit="1" customWidth="1"/>
    <col min="4" max="4" width="7.28515625" bestFit="1" customWidth="1"/>
    <col min="5" max="5" width="8.42578125" bestFit="1" customWidth="1"/>
    <col min="6" max="6" width="10" bestFit="1" customWidth="1"/>
    <col min="8" max="8" width="11.140625" bestFit="1" customWidth="1"/>
    <col min="9" max="9" width="6.28515625" bestFit="1" customWidth="1"/>
    <col min="10" max="10" width="10.140625" bestFit="1" customWidth="1"/>
    <col min="11" max="11" width="7.28515625" bestFit="1" customWidth="1"/>
    <col min="12" max="12" width="8.42578125" bestFit="1" customWidth="1"/>
    <col min="13" max="13" width="9" bestFit="1" customWidth="1"/>
    <col min="15" max="15" width="9" bestFit="1" customWidth="1"/>
    <col min="16" max="16" width="6.28515625" bestFit="1" customWidth="1"/>
    <col min="17" max="17" width="10.140625" bestFit="1" customWidth="1"/>
    <col min="18" max="18" width="7.28515625" bestFit="1" customWidth="1"/>
    <col min="19" max="19" width="8.42578125" bestFit="1" customWidth="1"/>
    <col min="20" max="20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5">
      <c r="A2" t="s">
        <v>6</v>
      </c>
      <c r="B2" t="s">
        <v>7</v>
      </c>
      <c r="C2" s="1">
        <v>42009</v>
      </c>
      <c r="D2">
        <v>0</v>
      </c>
      <c r="E2">
        <v>141.69999999999999</v>
      </c>
      <c r="F2">
        <v>105633790</v>
      </c>
      <c r="H2" t="s">
        <v>8</v>
      </c>
      <c r="I2" t="s">
        <v>7</v>
      </c>
      <c r="J2" s="1">
        <v>42009</v>
      </c>
      <c r="K2">
        <v>0</v>
      </c>
      <c r="L2">
        <v>23.8</v>
      </c>
      <c r="M2">
        <v>2602170</v>
      </c>
      <c r="O2" t="s">
        <v>9</v>
      </c>
      <c r="P2" t="s">
        <v>7</v>
      </c>
      <c r="Q2" s="1">
        <v>42009</v>
      </c>
      <c r="R2">
        <v>0</v>
      </c>
      <c r="S2">
        <v>67.900000000000006</v>
      </c>
      <c r="T2">
        <v>8604960</v>
      </c>
    </row>
    <row r="3" spans="1:20" x14ac:dyDescent="0.25">
      <c r="A3" t="s">
        <v>6</v>
      </c>
      <c r="B3" t="s">
        <v>7</v>
      </c>
      <c r="C3" s="1">
        <v>42016</v>
      </c>
      <c r="D3">
        <v>0</v>
      </c>
      <c r="E3">
        <v>149.6</v>
      </c>
      <c r="F3">
        <v>161607980</v>
      </c>
      <c r="H3" t="s">
        <v>8</v>
      </c>
      <c r="I3" t="s">
        <v>7</v>
      </c>
      <c r="J3" s="1">
        <v>42016</v>
      </c>
      <c r="K3">
        <v>0</v>
      </c>
      <c r="L3">
        <v>24.67</v>
      </c>
      <c r="M3">
        <v>6234470</v>
      </c>
      <c r="O3" t="s">
        <v>9</v>
      </c>
      <c r="P3" t="s">
        <v>7</v>
      </c>
      <c r="Q3" s="1">
        <v>42016</v>
      </c>
      <c r="R3">
        <v>0</v>
      </c>
      <c r="S3">
        <v>75.7</v>
      </c>
      <c r="T3">
        <v>14960670</v>
      </c>
    </row>
    <row r="4" spans="1:20" x14ac:dyDescent="0.25">
      <c r="A4" t="s">
        <v>6</v>
      </c>
      <c r="B4" t="s">
        <v>7</v>
      </c>
      <c r="C4" s="1">
        <v>42023</v>
      </c>
      <c r="D4">
        <v>0</v>
      </c>
      <c r="E4">
        <v>152.83000000000001</v>
      </c>
      <c r="F4">
        <v>209210700</v>
      </c>
      <c r="H4" t="s">
        <v>8</v>
      </c>
      <c r="I4" t="s">
        <v>7</v>
      </c>
      <c r="J4" s="1">
        <v>42023</v>
      </c>
      <c r="K4">
        <v>0</v>
      </c>
      <c r="L4">
        <v>28.14</v>
      </c>
      <c r="M4">
        <v>15475120</v>
      </c>
      <c r="O4" t="s">
        <v>9</v>
      </c>
      <c r="P4" t="s">
        <v>7</v>
      </c>
      <c r="Q4" s="1">
        <v>42023</v>
      </c>
      <c r="R4">
        <v>0</v>
      </c>
      <c r="S4">
        <v>79.504999999999995</v>
      </c>
      <c r="T4">
        <v>17370100</v>
      </c>
    </row>
    <row r="5" spans="1:20" x14ac:dyDescent="0.25">
      <c r="A5" t="s">
        <v>6</v>
      </c>
      <c r="B5" t="s">
        <v>7</v>
      </c>
      <c r="C5" s="1">
        <v>42030</v>
      </c>
      <c r="D5">
        <v>0</v>
      </c>
      <c r="E5">
        <v>143.82</v>
      </c>
      <c r="F5">
        <v>175650360</v>
      </c>
      <c r="H5" t="s">
        <v>8</v>
      </c>
      <c r="I5" t="s">
        <v>7</v>
      </c>
      <c r="J5" s="1">
        <v>42030</v>
      </c>
      <c r="K5">
        <v>0</v>
      </c>
      <c r="L5">
        <v>30.07</v>
      </c>
      <c r="M5">
        <v>17860060</v>
      </c>
      <c r="O5" t="s">
        <v>9</v>
      </c>
      <c r="P5" t="s">
        <v>7</v>
      </c>
      <c r="Q5" s="1">
        <v>42030</v>
      </c>
      <c r="R5">
        <v>0</v>
      </c>
      <c r="S5">
        <v>91.995000000000005</v>
      </c>
      <c r="T5">
        <v>20177950</v>
      </c>
    </row>
    <row r="6" spans="1:20" x14ac:dyDescent="0.25">
      <c r="A6" t="s">
        <v>6</v>
      </c>
      <c r="B6" t="s">
        <v>7</v>
      </c>
      <c r="C6" s="1">
        <v>42037</v>
      </c>
      <c r="D6">
        <v>0</v>
      </c>
      <c r="E6">
        <v>151.6</v>
      </c>
      <c r="F6">
        <v>230456470</v>
      </c>
      <c r="H6" t="s">
        <v>8</v>
      </c>
      <c r="I6" t="s">
        <v>7</v>
      </c>
      <c r="J6" s="1">
        <v>42037</v>
      </c>
      <c r="K6">
        <v>0</v>
      </c>
      <c r="L6">
        <v>31.92</v>
      </c>
      <c r="M6">
        <v>13076450</v>
      </c>
      <c r="O6" t="s">
        <v>9</v>
      </c>
      <c r="P6" t="s">
        <v>7</v>
      </c>
      <c r="Q6" s="1">
        <v>42037</v>
      </c>
      <c r="R6">
        <v>0</v>
      </c>
      <c r="S6">
        <v>91.045000000000002</v>
      </c>
      <c r="T6">
        <v>11490360</v>
      </c>
    </row>
    <row r="7" spans="1:20" x14ac:dyDescent="0.25">
      <c r="A7" t="s">
        <v>6</v>
      </c>
      <c r="B7" t="s">
        <v>7</v>
      </c>
      <c r="C7" s="1">
        <v>42044</v>
      </c>
      <c r="D7">
        <v>0</v>
      </c>
      <c r="E7">
        <v>162.4</v>
      </c>
      <c r="F7">
        <v>306082960</v>
      </c>
      <c r="H7" t="s">
        <v>8</v>
      </c>
      <c r="I7" t="s">
        <v>7</v>
      </c>
      <c r="J7" s="1">
        <v>42044</v>
      </c>
      <c r="K7">
        <v>0</v>
      </c>
      <c r="L7">
        <v>31.7</v>
      </c>
      <c r="M7">
        <v>9870240</v>
      </c>
      <c r="O7" t="s">
        <v>9</v>
      </c>
      <c r="P7" t="s">
        <v>7</v>
      </c>
      <c r="Q7" s="1">
        <v>42044</v>
      </c>
      <c r="R7">
        <v>0</v>
      </c>
      <c r="S7">
        <v>89.2</v>
      </c>
      <c r="T7">
        <v>13258290</v>
      </c>
    </row>
    <row r="8" spans="1:20" x14ac:dyDescent="0.25">
      <c r="A8" t="s">
        <v>6</v>
      </c>
      <c r="B8" t="s">
        <v>7</v>
      </c>
      <c r="C8" s="1">
        <v>42051</v>
      </c>
      <c r="D8">
        <v>0</v>
      </c>
      <c r="E8">
        <v>158</v>
      </c>
      <c r="F8">
        <v>227540110</v>
      </c>
      <c r="H8" t="s">
        <v>8</v>
      </c>
      <c r="I8" t="s">
        <v>7</v>
      </c>
      <c r="J8" s="1">
        <v>42051</v>
      </c>
      <c r="K8">
        <v>0</v>
      </c>
      <c r="L8">
        <v>40.83</v>
      </c>
      <c r="M8">
        <v>32689350</v>
      </c>
      <c r="O8" t="s">
        <v>9</v>
      </c>
      <c r="P8" t="s">
        <v>7</v>
      </c>
      <c r="Q8" s="1">
        <v>42051</v>
      </c>
      <c r="R8">
        <v>0</v>
      </c>
      <c r="S8">
        <v>85.9</v>
      </c>
      <c r="T8">
        <v>10671020</v>
      </c>
    </row>
    <row r="9" spans="1:20" x14ac:dyDescent="0.25">
      <c r="A9" t="s">
        <v>6</v>
      </c>
      <c r="B9" t="s">
        <v>7</v>
      </c>
      <c r="C9" s="1">
        <v>42058</v>
      </c>
      <c r="D9">
        <v>0</v>
      </c>
      <c r="E9">
        <v>152.94999999999999</v>
      </c>
      <c r="F9">
        <v>155440810</v>
      </c>
      <c r="H9" t="s">
        <v>8</v>
      </c>
      <c r="I9" t="s">
        <v>7</v>
      </c>
      <c r="J9" s="1">
        <v>42058</v>
      </c>
      <c r="K9">
        <v>0</v>
      </c>
      <c r="L9">
        <v>44.8</v>
      </c>
      <c r="M9">
        <v>21494250</v>
      </c>
      <c r="O9" t="s">
        <v>9</v>
      </c>
      <c r="P9" t="s">
        <v>7</v>
      </c>
      <c r="Q9" s="1">
        <v>42058</v>
      </c>
      <c r="R9">
        <v>0</v>
      </c>
      <c r="S9">
        <v>81.099999999999994</v>
      </c>
      <c r="T9">
        <v>4897660</v>
      </c>
    </row>
    <row r="10" spans="1:20" x14ac:dyDescent="0.25">
      <c r="A10" t="s">
        <v>6</v>
      </c>
      <c r="B10" t="s">
        <v>7</v>
      </c>
      <c r="C10" s="1">
        <v>42065</v>
      </c>
      <c r="D10">
        <v>0</v>
      </c>
      <c r="E10">
        <v>152.12</v>
      </c>
      <c r="F10">
        <v>177869220</v>
      </c>
      <c r="H10" t="s">
        <v>8</v>
      </c>
      <c r="I10" t="s">
        <v>7</v>
      </c>
      <c r="J10" s="1">
        <v>42065</v>
      </c>
      <c r="K10">
        <v>0</v>
      </c>
      <c r="L10">
        <v>47.18</v>
      </c>
      <c r="M10">
        <v>36067470</v>
      </c>
      <c r="O10" t="s">
        <v>9</v>
      </c>
      <c r="P10" t="s">
        <v>7</v>
      </c>
      <c r="Q10" s="1">
        <v>42065</v>
      </c>
      <c r="R10">
        <v>0</v>
      </c>
      <c r="S10">
        <v>81.599999999999994</v>
      </c>
      <c r="T10">
        <v>15960740</v>
      </c>
    </row>
    <row r="11" spans="1:20" x14ac:dyDescent="0.25">
      <c r="A11" t="s">
        <v>6</v>
      </c>
      <c r="B11" t="s">
        <v>7</v>
      </c>
      <c r="C11" s="1">
        <v>42072</v>
      </c>
      <c r="D11">
        <v>0</v>
      </c>
      <c r="E11">
        <v>141.80000000000001</v>
      </c>
      <c r="F11">
        <v>132034810</v>
      </c>
      <c r="H11" t="s">
        <v>8</v>
      </c>
      <c r="I11" t="s">
        <v>7</v>
      </c>
      <c r="J11" s="1">
        <v>42072</v>
      </c>
      <c r="K11">
        <v>0</v>
      </c>
      <c r="L11">
        <v>42.78</v>
      </c>
      <c r="M11">
        <v>20214910</v>
      </c>
      <c r="O11" t="s">
        <v>9</v>
      </c>
      <c r="P11" t="s">
        <v>7</v>
      </c>
      <c r="Q11" s="1">
        <v>42072</v>
      </c>
      <c r="R11">
        <v>0</v>
      </c>
      <c r="S11">
        <v>77.8</v>
      </c>
      <c r="T11">
        <v>10030180</v>
      </c>
    </row>
    <row r="12" spans="1:20" x14ac:dyDescent="0.25">
      <c r="A12" t="s">
        <v>6</v>
      </c>
      <c r="B12" t="s">
        <v>7</v>
      </c>
      <c r="C12" s="1">
        <v>42079</v>
      </c>
      <c r="D12">
        <v>0</v>
      </c>
      <c r="E12">
        <v>136</v>
      </c>
      <c r="F12">
        <v>186482330</v>
      </c>
      <c r="H12" t="s">
        <v>8</v>
      </c>
      <c r="I12" t="s">
        <v>7</v>
      </c>
      <c r="J12" s="1">
        <v>42079</v>
      </c>
      <c r="K12">
        <v>0</v>
      </c>
      <c r="L12">
        <v>42</v>
      </c>
      <c r="M12">
        <v>10117840</v>
      </c>
      <c r="O12" t="s">
        <v>9</v>
      </c>
      <c r="P12" t="s">
        <v>7</v>
      </c>
      <c r="Q12" s="1">
        <v>42079</v>
      </c>
      <c r="R12">
        <v>0</v>
      </c>
      <c r="S12">
        <v>78.015000000000001</v>
      </c>
      <c r="T12">
        <v>9062120</v>
      </c>
    </row>
    <row r="13" spans="1:20" x14ac:dyDescent="0.25">
      <c r="A13" t="s">
        <v>6</v>
      </c>
      <c r="B13" t="s">
        <v>7</v>
      </c>
      <c r="C13" s="1">
        <v>42086</v>
      </c>
      <c r="D13">
        <v>0</v>
      </c>
      <c r="E13">
        <v>134.88</v>
      </c>
      <c r="F13">
        <v>160371140</v>
      </c>
      <c r="H13" t="s">
        <v>8</v>
      </c>
      <c r="I13" t="s">
        <v>7</v>
      </c>
      <c r="J13" s="1">
        <v>42086</v>
      </c>
      <c r="K13">
        <v>0</v>
      </c>
      <c r="L13">
        <v>37.96</v>
      </c>
      <c r="M13">
        <v>10530110</v>
      </c>
      <c r="O13" t="s">
        <v>9</v>
      </c>
      <c r="P13" t="s">
        <v>7</v>
      </c>
      <c r="Q13" s="1">
        <v>42086</v>
      </c>
      <c r="R13">
        <v>0</v>
      </c>
      <c r="S13">
        <v>73.11</v>
      </c>
      <c r="T13">
        <v>17372630</v>
      </c>
    </row>
    <row r="14" spans="1:20" x14ac:dyDescent="0.25">
      <c r="A14" t="s">
        <v>6</v>
      </c>
      <c r="B14" t="s">
        <v>7</v>
      </c>
      <c r="C14" s="1">
        <v>42093</v>
      </c>
      <c r="D14">
        <v>0</v>
      </c>
      <c r="E14">
        <v>143.94</v>
      </c>
      <c r="F14">
        <v>161855520</v>
      </c>
      <c r="H14" t="s">
        <v>8</v>
      </c>
      <c r="I14" t="s">
        <v>7</v>
      </c>
      <c r="J14" s="1">
        <v>42093</v>
      </c>
      <c r="K14">
        <v>0</v>
      </c>
      <c r="L14">
        <v>42.05</v>
      </c>
      <c r="M14">
        <v>11380270</v>
      </c>
      <c r="O14" t="s">
        <v>9</v>
      </c>
      <c r="P14" t="s">
        <v>7</v>
      </c>
      <c r="Q14" s="1">
        <v>42093</v>
      </c>
      <c r="R14">
        <v>0</v>
      </c>
      <c r="S14">
        <v>77.83</v>
      </c>
      <c r="T14">
        <v>15095530</v>
      </c>
    </row>
    <row r="15" spans="1:20" x14ac:dyDescent="0.25">
      <c r="A15" t="s">
        <v>6</v>
      </c>
      <c r="B15" t="s">
        <v>7</v>
      </c>
      <c r="C15" s="1">
        <v>42100</v>
      </c>
      <c r="D15">
        <v>0</v>
      </c>
      <c r="E15">
        <v>148</v>
      </c>
      <c r="F15">
        <v>215736110</v>
      </c>
      <c r="H15" t="s">
        <v>8</v>
      </c>
      <c r="I15" t="s">
        <v>7</v>
      </c>
      <c r="J15" s="1">
        <v>42100</v>
      </c>
      <c r="K15">
        <v>0</v>
      </c>
      <c r="L15">
        <v>39.06</v>
      </c>
      <c r="M15">
        <v>6860370</v>
      </c>
      <c r="O15" t="s">
        <v>9</v>
      </c>
      <c r="P15" t="s">
        <v>7</v>
      </c>
      <c r="Q15" s="1">
        <v>42100</v>
      </c>
      <c r="R15">
        <v>0</v>
      </c>
      <c r="S15">
        <v>69.87</v>
      </c>
      <c r="T15">
        <v>12851550</v>
      </c>
    </row>
    <row r="16" spans="1:20" x14ac:dyDescent="0.25">
      <c r="A16" t="s">
        <v>6</v>
      </c>
      <c r="B16" t="s">
        <v>7</v>
      </c>
      <c r="C16" s="1">
        <v>42107</v>
      </c>
      <c r="D16">
        <v>0</v>
      </c>
      <c r="E16">
        <v>149.30000000000001</v>
      </c>
      <c r="F16">
        <v>213684470</v>
      </c>
      <c r="H16" t="s">
        <v>8</v>
      </c>
      <c r="I16" t="s">
        <v>7</v>
      </c>
      <c r="J16" s="1">
        <v>42107</v>
      </c>
      <c r="K16">
        <v>0</v>
      </c>
      <c r="L16">
        <v>38.79</v>
      </c>
      <c r="M16">
        <v>6538650</v>
      </c>
      <c r="O16" t="s">
        <v>9</v>
      </c>
      <c r="P16" t="s">
        <v>7</v>
      </c>
      <c r="Q16" s="1">
        <v>42107</v>
      </c>
      <c r="R16">
        <v>0</v>
      </c>
      <c r="S16">
        <v>68</v>
      </c>
      <c r="T16">
        <v>21912140</v>
      </c>
    </row>
    <row r="17" spans="1:20" x14ac:dyDescent="0.25">
      <c r="A17" t="s">
        <v>6</v>
      </c>
      <c r="B17" t="s">
        <v>7</v>
      </c>
      <c r="C17" s="1">
        <v>42114</v>
      </c>
      <c r="D17">
        <v>0</v>
      </c>
      <c r="E17">
        <v>153.88999999999999</v>
      </c>
      <c r="F17">
        <v>182761410</v>
      </c>
      <c r="H17" t="s">
        <v>8</v>
      </c>
      <c r="I17" t="s">
        <v>7</v>
      </c>
      <c r="J17" s="1">
        <v>42114</v>
      </c>
      <c r="K17">
        <v>0</v>
      </c>
      <c r="L17">
        <v>37.49</v>
      </c>
      <c r="M17">
        <v>6822470</v>
      </c>
      <c r="O17" t="s">
        <v>9</v>
      </c>
      <c r="P17" t="s">
        <v>7</v>
      </c>
      <c r="Q17" s="1">
        <v>42114</v>
      </c>
      <c r="R17">
        <v>0</v>
      </c>
      <c r="S17">
        <v>67.540000000000006</v>
      </c>
      <c r="T17">
        <v>23562950</v>
      </c>
    </row>
    <row r="18" spans="1:20" x14ac:dyDescent="0.25">
      <c r="A18" t="s">
        <v>6</v>
      </c>
      <c r="B18" t="s">
        <v>7</v>
      </c>
      <c r="C18" s="1">
        <v>42121</v>
      </c>
      <c r="D18">
        <v>0</v>
      </c>
      <c r="E18">
        <v>153.5</v>
      </c>
      <c r="F18">
        <v>108797740</v>
      </c>
      <c r="H18" t="s">
        <v>8</v>
      </c>
      <c r="I18" t="s">
        <v>7</v>
      </c>
      <c r="J18" s="1">
        <v>42121</v>
      </c>
      <c r="K18">
        <v>0</v>
      </c>
      <c r="L18">
        <v>36.75</v>
      </c>
      <c r="M18">
        <v>3307820</v>
      </c>
      <c r="O18" t="s">
        <v>9</v>
      </c>
      <c r="P18" t="s">
        <v>7</v>
      </c>
      <c r="Q18" s="1">
        <v>42121</v>
      </c>
      <c r="R18">
        <v>0</v>
      </c>
      <c r="S18">
        <v>68.28</v>
      </c>
      <c r="T18">
        <v>7887880</v>
      </c>
    </row>
    <row r="19" spans="1:20" x14ac:dyDescent="0.25">
      <c r="A19" t="s">
        <v>6</v>
      </c>
      <c r="B19" t="s">
        <v>7</v>
      </c>
      <c r="C19" s="1">
        <v>42128</v>
      </c>
      <c r="D19">
        <v>0</v>
      </c>
      <c r="E19">
        <v>155.52000000000001</v>
      </c>
      <c r="F19">
        <v>114940340</v>
      </c>
      <c r="H19" t="s">
        <v>8</v>
      </c>
      <c r="I19" t="s">
        <v>7</v>
      </c>
      <c r="J19" s="1">
        <v>42128</v>
      </c>
      <c r="K19">
        <v>0</v>
      </c>
      <c r="L19">
        <v>36.67</v>
      </c>
      <c r="M19">
        <v>2530230</v>
      </c>
      <c r="O19" t="s">
        <v>9</v>
      </c>
      <c r="P19" t="s">
        <v>7</v>
      </c>
      <c r="Q19" s="1">
        <v>42128</v>
      </c>
      <c r="R19">
        <v>0</v>
      </c>
      <c r="S19">
        <v>69</v>
      </c>
      <c r="T19">
        <v>11187980</v>
      </c>
    </row>
    <row r="20" spans="1:20" x14ac:dyDescent="0.25">
      <c r="A20" t="s">
        <v>6</v>
      </c>
      <c r="B20" t="s">
        <v>7</v>
      </c>
      <c r="C20" s="1">
        <v>42135</v>
      </c>
      <c r="D20">
        <v>0</v>
      </c>
      <c r="E20">
        <v>152.97999999999999</v>
      </c>
      <c r="F20">
        <v>99020960</v>
      </c>
      <c r="H20" t="s">
        <v>8</v>
      </c>
      <c r="I20" t="s">
        <v>7</v>
      </c>
      <c r="J20" s="1">
        <v>42135</v>
      </c>
      <c r="K20">
        <v>0</v>
      </c>
      <c r="L20">
        <v>37.32</v>
      </c>
      <c r="M20">
        <v>4425220</v>
      </c>
      <c r="O20" t="s">
        <v>9</v>
      </c>
      <c r="P20" t="s">
        <v>7</v>
      </c>
      <c r="Q20" s="1">
        <v>42135</v>
      </c>
      <c r="R20">
        <v>0</v>
      </c>
      <c r="S20">
        <v>72.099999999999994</v>
      </c>
      <c r="T20">
        <v>13766440</v>
      </c>
    </row>
    <row r="21" spans="1:20" x14ac:dyDescent="0.25">
      <c r="A21" t="s">
        <v>6</v>
      </c>
      <c r="B21" t="s">
        <v>7</v>
      </c>
      <c r="C21" s="1">
        <v>42142</v>
      </c>
      <c r="D21">
        <v>0</v>
      </c>
      <c r="E21">
        <v>148.80000000000001</v>
      </c>
      <c r="F21">
        <v>108641280</v>
      </c>
      <c r="H21" t="s">
        <v>8</v>
      </c>
      <c r="I21" t="s">
        <v>7</v>
      </c>
      <c r="J21" s="1">
        <v>42142</v>
      </c>
      <c r="K21">
        <v>0</v>
      </c>
      <c r="L21">
        <v>38.58</v>
      </c>
      <c r="M21">
        <v>6764420</v>
      </c>
      <c r="O21" t="s">
        <v>9</v>
      </c>
      <c r="P21" t="s">
        <v>7</v>
      </c>
      <c r="Q21" s="1">
        <v>42142</v>
      </c>
      <c r="R21">
        <v>0</v>
      </c>
      <c r="S21">
        <v>73.67</v>
      </c>
      <c r="T21">
        <v>13312800</v>
      </c>
    </row>
    <row r="22" spans="1:20" x14ac:dyDescent="0.25">
      <c r="A22" t="s">
        <v>6</v>
      </c>
      <c r="B22" t="s">
        <v>7</v>
      </c>
      <c r="C22" s="1">
        <v>42149</v>
      </c>
      <c r="D22">
        <v>0</v>
      </c>
      <c r="E22">
        <v>139</v>
      </c>
      <c r="F22">
        <v>149488900</v>
      </c>
      <c r="H22" t="s">
        <v>8</v>
      </c>
      <c r="I22" t="s">
        <v>7</v>
      </c>
      <c r="J22" s="1">
        <v>42149</v>
      </c>
      <c r="K22">
        <v>0</v>
      </c>
      <c r="L22">
        <v>37.979999999999997</v>
      </c>
      <c r="M22">
        <v>6180260</v>
      </c>
      <c r="O22" t="s">
        <v>9</v>
      </c>
      <c r="P22" t="s">
        <v>7</v>
      </c>
      <c r="Q22" s="1">
        <v>42149</v>
      </c>
      <c r="R22">
        <v>0</v>
      </c>
      <c r="S22">
        <v>73</v>
      </c>
      <c r="T22">
        <v>13578660</v>
      </c>
    </row>
    <row r="23" spans="1:20" x14ac:dyDescent="0.25">
      <c r="A23" t="s">
        <v>6</v>
      </c>
      <c r="B23" t="s">
        <v>7</v>
      </c>
      <c r="C23" s="1">
        <v>42156</v>
      </c>
      <c r="D23">
        <v>0</v>
      </c>
      <c r="E23">
        <v>142.4</v>
      </c>
      <c r="F23">
        <v>163223060</v>
      </c>
      <c r="H23" t="s">
        <v>8</v>
      </c>
      <c r="I23" t="s">
        <v>7</v>
      </c>
      <c r="J23" s="1">
        <v>42156</v>
      </c>
      <c r="K23">
        <v>0</v>
      </c>
      <c r="L23">
        <v>36.46</v>
      </c>
      <c r="M23">
        <v>6756220</v>
      </c>
      <c r="O23" t="s">
        <v>9</v>
      </c>
      <c r="P23" t="s">
        <v>7</v>
      </c>
      <c r="Q23" s="1">
        <v>42156</v>
      </c>
      <c r="R23">
        <v>0</v>
      </c>
      <c r="S23">
        <v>75.2</v>
      </c>
      <c r="T23">
        <v>13021890</v>
      </c>
    </row>
    <row r="24" spans="1:20" x14ac:dyDescent="0.25">
      <c r="A24" t="s">
        <v>6</v>
      </c>
      <c r="B24" t="s">
        <v>7</v>
      </c>
      <c r="C24" s="1">
        <v>42163</v>
      </c>
      <c r="D24">
        <v>0</v>
      </c>
      <c r="E24">
        <v>145.4</v>
      </c>
      <c r="F24">
        <v>94532710</v>
      </c>
      <c r="H24" t="s">
        <v>8</v>
      </c>
      <c r="I24" t="s">
        <v>7</v>
      </c>
      <c r="J24" s="1">
        <v>42163</v>
      </c>
      <c r="K24">
        <v>0</v>
      </c>
      <c r="L24">
        <v>36.25</v>
      </c>
      <c r="M24">
        <v>4395500</v>
      </c>
      <c r="O24" t="s">
        <v>9</v>
      </c>
      <c r="P24" t="s">
        <v>7</v>
      </c>
      <c r="Q24" s="1">
        <v>42163</v>
      </c>
      <c r="R24">
        <v>0</v>
      </c>
      <c r="S24">
        <v>72.8</v>
      </c>
      <c r="T24">
        <v>10810150</v>
      </c>
    </row>
    <row r="25" spans="1:20" x14ac:dyDescent="0.25">
      <c r="A25" t="s">
        <v>6</v>
      </c>
      <c r="B25" t="s">
        <v>7</v>
      </c>
      <c r="C25" s="1">
        <v>42170</v>
      </c>
      <c r="D25">
        <v>0</v>
      </c>
      <c r="E25">
        <v>147.15</v>
      </c>
      <c r="F25">
        <v>131332840</v>
      </c>
      <c r="H25" t="s">
        <v>8</v>
      </c>
      <c r="I25" t="s">
        <v>7</v>
      </c>
      <c r="J25" s="1">
        <v>42170</v>
      </c>
      <c r="K25">
        <v>0</v>
      </c>
      <c r="L25">
        <v>36.68</v>
      </c>
      <c r="M25">
        <v>3646900</v>
      </c>
      <c r="O25" t="s">
        <v>9</v>
      </c>
      <c r="P25" t="s">
        <v>7</v>
      </c>
      <c r="Q25" s="1">
        <v>42170</v>
      </c>
      <c r="R25">
        <v>0</v>
      </c>
      <c r="S25">
        <v>73.45</v>
      </c>
      <c r="T25">
        <v>10860380</v>
      </c>
    </row>
    <row r="26" spans="1:20" x14ac:dyDescent="0.25">
      <c r="A26" t="s">
        <v>6</v>
      </c>
      <c r="B26" t="s">
        <v>7</v>
      </c>
      <c r="C26" s="1">
        <v>42177</v>
      </c>
      <c r="D26">
        <v>0</v>
      </c>
      <c r="E26">
        <v>145.18</v>
      </c>
      <c r="F26">
        <v>101902760</v>
      </c>
      <c r="H26" t="s">
        <v>8</v>
      </c>
      <c r="I26" t="s">
        <v>7</v>
      </c>
      <c r="J26" s="1">
        <v>42177</v>
      </c>
      <c r="K26">
        <v>0</v>
      </c>
      <c r="L26">
        <v>36.1</v>
      </c>
      <c r="M26">
        <v>3170870</v>
      </c>
      <c r="O26" t="s">
        <v>9</v>
      </c>
      <c r="P26" t="s">
        <v>7</v>
      </c>
      <c r="Q26" s="1">
        <v>42177</v>
      </c>
      <c r="R26">
        <v>0</v>
      </c>
      <c r="S26">
        <v>74.2</v>
      </c>
      <c r="T26">
        <v>15236920</v>
      </c>
    </row>
    <row r="27" spans="1:20" x14ac:dyDescent="0.25">
      <c r="A27" t="s">
        <v>6</v>
      </c>
      <c r="B27" t="s">
        <v>7</v>
      </c>
      <c r="C27" s="1">
        <v>42184</v>
      </c>
      <c r="D27">
        <v>0</v>
      </c>
      <c r="E27">
        <v>144.33000000000001</v>
      </c>
      <c r="F27">
        <v>85921490</v>
      </c>
      <c r="H27" t="s">
        <v>8</v>
      </c>
      <c r="I27" t="s">
        <v>7</v>
      </c>
      <c r="J27" s="1">
        <v>42184</v>
      </c>
      <c r="K27">
        <v>0</v>
      </c>
      <c r="L27">
        <v>35.5</v>
      </c>
      <c r="M27">
        <v>2135150</v>
      </c>
      <c r="O27" t="s">
        <v>9</v>
      </c>
      <c r="P27" t="s">
        <v>7</v>
      </c>
      <c r="Q27" s="1">
        <v>42184</v>
      </c>
      <c r="R27">
        <v>0</v>
      </c>
      <c r="S27">
        <v>74.5</v>
      </c>
      <c r="T27">
        <v>7654970</v>
      </c>
    </row>
    <row r="28" spans="1:20" x14ac:dyDescent="0.25">
      <c r="A28" t="s">
        <v>6</v>
      </c>
      <c r="B28" t="s">
        <v>7</v>
      </c>
      <c r="C28" s="1">
        <v>42191</v>
      </c>
      <c r="D28">
        <v>0</v>
      </c>
      <c r="E28">
        <v>143.9</v>
      </c>
      <c r="F28">
        <v>119167770</v>
      </c>
      <c r="H28" t="s">
        <v>8</v>
      </c>
      <c r="I28" t="s">
        <v>7</v>
      </c>
      <c r="J28" s="1">
        <v>42191</v>
      </c>
      <c r="K28">
        <v>0</v>
      </c>
      <c r="L28">
        <v>33.520000000000003</v>
      </c>
      <c r="M28">
        <v>5101430</v>
      </c>
      <c r="O28" t="s">
        <v>9</v>
      </c>
      <c r="P28" t="s">
        <v>7</v>
      </c>
      <c r="Q28" s="1">
        <v>42191</v>
      </c>
      <c r="R28">
        <v>0</v>
      </c>
      <c r="S28">
        <v>76.45</v>
      </c>
      <c r="T28">
        <v>13738320</v>
      </c>
    </row>
    <row r="29" spans="1:20" x14ac:dyDescent="0.25">
      <c r="A29" t="s">
        <v>6</v>
      </c>
      <c r="B29" t="s">
        <v>7</v>
      </c>
      <c r="C29" s="1">
        <v>42198</v>
      </c>
      <c r="D29">
        <v>0</v>
      </c>
      <c r="E29">
        <v>143.6</v>
      </c>
      <c r="F29">
        <v>116268580</v>
      </c>
      <c r="H29" t="s">
        <v>8</v>
      </c>
      <c r="I29" t="s">
        <v>7</v>
      </c>
      <c r="J29" s="1">
        <v>42198</v>
      </c>
      <c r="K29">
        <v>0</v>
      </c>
      <c r="L29">
        <v>36.53</v>
      </c>
      <c r="M29">
        <v>8419080</v>
      </c>
      <c r="O29" t="s">
        <v>9</v>
      </c>
      <c r="P29" t="s">
        <v>7</v>
      </c>
      <c r="Q29" s="1">
        <v>42198</v>
      </c>
      <c r="R29">
        <v>0</v>
      </c>
      <c r="S29">
        <v>76.58</v>
      </c>
      <c r="T29">
        <v>13326780</v>
      </c>
    </row>
    <row r="30" spans="1:20" x14ac:dyDescent="0.25">
      <c r="A30" t="s">
        <v>6</v>
      </c>
      <c r="B30" t="s">
        <v>7</v>
      </c>
      <c r="C30" s="1">
        <v>42205</v>
      </c>
      <c r="D30">
        <v>0</v>
      </c>
      <c r="E30">
        <v>136.41</v>
      </c>
      <c r="F30">
        <v>121575910</v>
      </c>
      <c r="H30" t="s">
        <v>8</v>
      </c>
      <c r="I30" t="s">
        <v>7</v>
      </c>
      <c r="J30" s="1">
        <v>42205</v>
      </c>
      <c r="K30">
        <v>0</v>
      </c>
      <c r="L30">
        <v>34.630000000000003</v>
      </c>
      <c r="M30">
        <v>4286800</v>
      </c>
      <c r="O30" t="s">
        <v>9</v>
      </c>
      <c r="P30" t="s">
        <v>7</v>
      </c>
      <c r="Q30" s="1">
        <v>42205</v>
      </c>
      <c r="R30">
        <v>0</v>
      </c>
      <c r="S30">
        <v>77.900000000000006</v>
      </c>
      <c r="T30">
        <v>9022450</v>
      </c>
    </row>
    <row r="31" spans="1:20" x14ac:dyDescent="0.25">
      <c r="A31" t="s">
        <v>6</v>
      </c>
      <c r="B31" t="s">
        <v>7</v>
      </c>
      <c r="C31" s="1">
        <v>42212</v>
      </c>
      <c r="D31">
        <v>0</v>
      </c>
      <c r="E31">
        <v>142.5</v>
      </c>
      <c r="F31">
        <v>142995750</v>
      </c>
      <c r="H31" t="s">
        <v>8</v>
      </c>
      <c r="I31" t="s">
        <v>7</v>
      </c>
      <c r="J31" s="1">
        <v>42212</v>
      </c>
      <c r="K31">
        <v>0</v>
      </c>
      <c r="L31">
        <v>36.299999999999997</v>
      </c>
      <c r="M31">
        <v>3588570</v>
      </c>
      <c r="O31" t="s">
        <v>9</v>
      </c>
      <c r="P31" t="s">
        <v>7</v>
      </c>
      <c r="Q31" s="1">
        <v>42212</v>
      </c>
      <c r="R31">
        <v>0</v>
      </c>
      <c r="S31">
        <v>79.22</v>
      </c>
      <c r="T31">
        <v>12515510</v>
      </c>
    </row>
    <row r="32" spans="1:20" x14ac:dyDescent="0.25">
      <c r="A32" t="s">
        <v>6</v>
      </c>
      <c r="B32" t="s">
        <v>7</v>
      </c>
      <c r="C32" s="1">
        <v>42219</v>
      </c>
      <c r="D32">
        <v>0</v>
      </c>
      <c r="E32">
        <v>141.34</v>
      </c>
      <c r="F32">
        <v>135452100</v>
      </c>
      <c r="H32" t="s">
        <v>8</v>
      </c>
      <c r="I32" t="s">
        <v>7</v>
      </c>
      <c r="J32" s="1">
        <v>42219</v>
      </c>
      <c r="K32">
        <v>0</v>
      </c>
      <c r="L32">
        <v>38.17</v>
      </c>
      <c r="M32">
        <v>7131230</v>
      </c>
      <c r="O32" t="s">
        <v>9</v>
      </c>
      <c r="P32" t="s">
        <v>7</v>
      </c>
      <c r="Q32" s="1">
        <v>42219</v>
      </c>
      <c r="R32">
        <v>0</v>
      </c>
      <c r="S32">
        <v>79.94</v>
      </c>
      <c r="T32">
        <v>11236670</v>
      </c>
    </row>
    <row r="33" spans="1:20" x14ac:dyDescent="0.25">
      <c r="A33" t="s">
        <v>6</v>
      </c>
      <c r="B33" t="s">
        <v>7</v>
      </c>
      <c r="C33" s="1">
        <v>42226</v>
      </c>
      <c r="D33">
        <v>0</v>
      </c>
      <c r="E33">
        <v>144.80000000000001</v>
      </c>
      <c r="F33">
        <v>151224120</v>
      </c>
      <c r="H33" t="s">
        <v>8</v>
      </c>
      <c r="I33" t="s">
        <v>7</v>
      </c>
      <c r="J33" s="1">
        <v>42226</v>
      </c>
      <c r="K33">
        <v>0</v>
      </c>
      <c r="L33">
        <v>39.39</v>
      </c>
      <c r="M33">
        <v>5374540</v>
      </c>
      <c r="O33" t="s">
        <v>9</v>
      </c>
      <c r="P33" t="s">
        <v>7</v>
      </c>
      <c r="Q33" s="1">
        <v>42226</v>
      </c>
      <c r="R33">
        <v>0</v>
      </c>
      <c r="S33">
        <v>84.62</v>
      </c>
      <c r="T33">
        <v>10593190</v>
      </c>
    </row>
    <row r="34" spans="1:20" x14ac:dyDescent="0.25">
      <c r="A34" t="s">
        <v>6</v>
      </c>
      <c r="B34" t="s">
        <v>7</v>
      </c>
      <c r="C34" s="1">
        <v>42233</v>
      </c>
      <c r="D34">
        <v>0</v>
      </c>
      <c r="E34">
        <v>140.29</v>
      </c>
      <c r="F34">
        <v>137224310</v>
      </c>
      <c r="H34" t="s">
        <v>8</v>
      </c>
      <c r="I34" t="s">
        <v>7</v>
      </c>
      <c r="J34" s="1">
        <v>42233</v>
      </c>
      <c r="K34">
        <v>0</v>
      </c>
      <c r="L34">
        <v>38.1</v>
      </c>
      <c r="M34">
        <v>6383980</v>
      </c>
      <c r="O34" t="s">
        <v>9</v>
      </c>
      <c r="P34" t="s">
        <v>7</v>
      </c>
      <c r="Q34" s="1">
        <v>42233</v>
      </c>
      <c r="R34">
        <v>0</v>
      </c>
      <c r="S34">
        <v>83.67</v>
      </c>
      <c r="T34">
        <v>8009960</v>
      </c>
    </row>
    <row r="35" spans="1:20" x14ac:dyDescent="0.25">
      <c r="A35" t="s">
        <v>6</v>
      </c>
      <c r="B35" t="s">
        <v>7</v>
      </c>
      <c r="C35" s="1">
        <v>42240</v>
      </c>
      <c r="D35">
        <v>0</v>
      </c>
      <c r="E35">
        <v>146.6</v>
      </c>
      <c r="F35">
        <v>201483630</v>
      </c>
      <c r="H35" t="s">
        <v>8</v>
      </c>
      <c r="I35" t="s">
        <v>7</v>
      </c>
      <c r="J35" s="1">
        <v>42240</v>
      </c>
      <c r="K35">
        <v>0</v>
      </c>
      <c r="L35">
        <v>38.5</v>
      </c>
      <c r="M35">
        <v>6767270</v>
      </c>
      <c r="O35" t="s">
        <v>9</v>
      </c>
      <c r="P35" t="s">
        <v>7</v>
      </c>
      <c r="Q35" s="1">
        <v>42240</v>
      </c>
      <c r="R35">
        <v>0</v>
      </c>
      <c r="S35">
        <v>78.62</v>
      </c>
      <c r="T35">
        <v>14509500</v>
      </c>
    </row>
    <row r="36" spans="1:20" x14ac:dyDescent="0.25">
      <c r="A36" t="s">
        <v>6</v>
      </c>
      <c r="B36" t="s">
        <v>7</v>
      </c>
      <c r="C36" s="1">
        <v>42247</v>
      </c>
      <c r="D36">
        <v>0</v>
      </c>
      <c r="E36">
        <v>142.80000000000001</v>
      </c>
      <c r="F36">
        <v>151908260</v>
      </c>
      <c r="H36" t="s">
        <v>8</v>
      </c>
      <c r="I36" t="s">
        <v>7</v>
      </c>
      <c r="J36" s="1">
        <v>42247</v>
      </c>
      <c r="K36">
        <v>0</v>
      </c>
      <c r="L36">
        <v>40.97</v>
      </c>
      <c r="M36">
        <v>9892750</v>
      </c>
      <c r="O36" t="s">
        <v>9</v>
      </c>
      <c r="P36" t="s">
        <v>7</v>
      </c>
      <c r="Q36" s="1">
        <v>42247</v>
      </c>
      <c r="R36">
        <v>0</v>
      </c>
      <c r="S36">
        <v>77.3</v>
      </c>
      <c r="T36">
        <v>10609200</v>
      </c>
    </row>
    <row r="37" spans="1:20" x14ac:dyDescent="0.25">
      <c r="A37" t="s">
        <v>6</v>
      </c>
      <c r="B37" t="s">
        <v>7</v>
      </c>
      <c r="C37" s="1">
        <v>42254</v>
      </c>
      <c r="D37">
        <v>0</v>
      </c>
      <c r="E37">
        <v>142.4</v>
      </c>
      <c r="F37">
        <v>111544570</v>
      </c>
      <c r="H37" t="s">
        <v>8</v>
      </c>
      <c r="I37" t="s">
        <v>7</v>
      </c>
      <c r="J37" s="1">
        <v>42254</v>
      </c>
      <c r="K37">
        <v>0</v>
      </c>
      <c r="L37">
        <v>40.29</v>
      </c>
      <c r="M37">
        <v>6551200</v>
      </c>
      <c r="O37" t="s">
        <v>9</v>
      </c>
      <c r="P37" t="s">
        <v>7</v>
      </c>
      <c r="Q37" s="1">
        <v>42254</v>
      </c>
      <c r="R37">
        <v>0</v>
      </c>
      <c r="S37">
        <v>79.95</v>
      </c>
      <c r="T37">
        <v>10503940</v>
      </c>
    </row>
    <row r="38" spans="1:20" x14ac:dyDescent="0.25">
      <c r="A38" t="s">
        <v>6</v>
      </c>
      <c r="B38" t="s">
        <v>7</v>
      </c>
      <c r="C38" s="1">
        <v>42261</v>
      </c>
      <c r="D38">
        <v>0</v>
      </c>
      <c r="E38">
        <v>139.5</v>
      </c>
      <c r="F38">
        <v>130926690</v>
      </c>
      <c r="H38" t="s">
        <v>8</v>
      </c>
      <c r="I38" t="s">
        <v>7</v>
      </c>
      <c r="J38" s="1">
        <v>42261</v>
      </c>
      <c r="K38">
        <v>0</v>
      </c>
      <c r="L38">
        <v>38.33</v>
      </c>
      <c r="M38">
        <v>6443730</v>
      </c>
      <c r="O38" t="s">
        <v>9</v>
      </c>
      <c r="P38" t="s">
        <v>7</v>
      </c>
      <c r="Q38" s="1">
        <v>42261</v>
      </c>
      <c r="R38">
        <v>0</v>
      </c>
      <c r="S38">
        <v>82.31</v>
      </c>
      <c r="T38">
        <v>7345440</v>
      </c>
    </row>
    <row r="39" spans="1:20" x14ac:dyDescent="0.25">
      <c r="A39" t="s">
        <v>6</v>
      </c>
      <c r="B39" t="s">
        <v>7</v>
      </c>
      <c r="C39" s="1">
        <v>42268</v>
      </c>
      <c r="D39">
        <v>0</v>
      </c>
      <c r="E39">
        <v>133.85</v>
      </c>
      <c r="F39">
        <v>175994680</v>
      </c>
      <c r="H39" t="s">
        <v>8</v>
      </c>
      <c r="I39" t="s">
        <v>7</v>
      </c>
      <c r="J39" s="1">
        <v>42268</v>
      </c>
      <c r="K39">
        <v>0</v>
      </c>
      <c r="L39">
        <v>37.6</v>
      </c>
      <c r="M39">
        <v>8733600</v>
      </c>
      <c r="O39" t="s">
        <v>9</v>
      </c>
      <c r="P39" t="s">
        <v>7</v>
      </c>
      <c r="Q39" s="1">
        <v>42268</v>
      </c>
      <c r="R39">
        <v>0</v>
      </c>
      <c r="S39">
        <v>74.14</v>
      </c>
      <c r="T39">
        <v>12708250</v>
      </c>
    </row>
    <row r="40" spans="1:20" x14ac:dyDescent="0.25">
      <c r="A40" t="s">
        <v>6</v>
      </c>
      <c r="B40" t="s">
        <v>7</v>
      </c>
      <c r="C40" s="1">
        <v>42275</v>
      </c>
      <c r="D40">
        <v>0</v>
      </c>
      <c r="E40">
        <v>131.5</v>
      </c>
      <c r="F40">
        <v>165750280</v>
      </c>
      <c r="H40" t="s">
        <v>8</v>
      </c>
      <c r="I40" t="s">
        <v>7</v>
      </c>
      <c r="J40" s="1">
        <v>42275</v>
      </c>
      <c r="K40">
        <v>0</v>
      </c>
      <c r="L40">
        <v>36.15</v>
      </c>
      <c r="M40">
        <v>2951460</v>
      </c>
      <c r="O40" t="s">
        <v>9</v>
      </c>
      <c r="P40" t="s">
        <v>7</v>
      </c>
      <c r="Q40" s="1">
        <v>42275</v>
      </c>
      <c r="R40">
        <v>0</v>
      </c>
      <c r="S40">
        <v>69.900000000000006</v>
      </c>
      <c r="T40">
        <v>15181720</v>
      </c>
    </row>
    <row r="41" spans="1:20" x14ac:dyDescent="0.25">
      <c r="A41" t="s">
        <v>6</v>
      </c>
      <c r="B41" t="s">
        <v>7</v>
      </c>
      <c r="C41" s="1">
        <v>42282</v>
      </c>
      <c r="D41">
        <v>0</v>
      </c>
      <c r="E41">
        <v>143.81</v>
      </c>
      <c r="F41">
        <v>226873150</v>
      </c>
      <c r="H41" t="s">
        <v>8</v>
      </c>
      <c r="I41" t="s">
        <v>7</v>
      </c>
      <c r="J41" s="1">
        <v>42282</v>
      </c>
      <c r="K41">
        <v>0</v>
      </c>
      <c r="L41">
        <v>37.46</v>
      </c>
      <c r="M41">
        <v>3344870</v>
      </c>
      <c r="O41" t="s">
        <v>9</v>
      </c>
      <c r="P41" t="s">
        <v>7</v>
      </c>
      <c r="Q41" s="1">
        <v>42282</v>
      </c>
      <c r="R41">
        <v>0</v>
      </c>
      <c r="S41">
        <v>72.7</v>
      </c>
      <c r="T41">
        <v>15866720</v>
      </c>
    </row>
    <row r="42" spans="1:20" x14ac:dyDescent="0.25">
      <c r="A42" t="s">
        <v>6</v>
      </c>
      <c r="B42" t="s">
        <v>7</v>
      </c>
      <c r="C42" s="1">
        <v>42289</v>
      </c>
      <c r="D42">
        <v>0</v>
      </c>
      <c r="E42">
        <v>141</v>
      </c>
      <c r="F42">
        <v>138221160</v>
      </c>
      <c r="H42" t="s">
        <v>8</v>
      </c>
      <c r="I42" t="s">
        <v>7</v>
      </c>
      <c r="J42" s="1">
        <v>42289</v>
      </c>
      <c r="K42">
        <v>0</v>
      </c>
      <c r="L42">
        <v>37.4</v>
      </c>
      <c r="M42">
        <v>8378670</v>
      </c>
      <c r="O42" t="s">
        <v>9</v>
      </c>
      <c r="P42" t="s">
        <v>7</v>
      </c>
      <c r="Q42" s="1">
        <v>42289</v>
      </c>
      <c r="R42">
        <v>0</v>
      </c>
      <c r="S42">
        <v>72.8</v>
      </c>
      <c r="T42">
        <v>12381550</v>
      </c>
    </row>
    <row r="43" spans="1:20" x14ac:dyDescent="0.25">
      <c r="A43" t="s">
        <v>6</v>
      </c>
      <c r="B43" t="s">
        <v>7</v>
      </c>
      <c r="C43" s="1">
        <v>42296</v>
      </c>
      <c r="D43">
        <v>0</v>
      </c>
      <c r="E43">
        <v>138.94</v>
      </c>
      <c r="F43">
        <v>144459670</v>
      </c>
      <c r="H43" t="s">
        <v>8</v>
      </c>
      <c r="I43" t="s">
        <v>7</v>
      </c>
      <c r="J43" s="1">
        <v>42296</v>
      </c>
      <c r="K43">
        <v>0</v>
      </c>
      <c r="L43">
        <v>37.090000000000003</v>
      </c>
      <c r="M43">
        <v>3994610</v>
      </c>
      <c r="O43" t="s">
        <v>9</v>
      </c>
      <c r="P43" t="s">
        <v>7</v>
      </c>
      <c r="Q43" s="1">
        <v>42296</v>
      </c>
      <c r="R43">
        <v>0</v>
      </c>
      <c r="S43">
        <v>73.02</v>
      </c>
      <c r="T43">
        <v>10214040</v>
      </c>
    </row>
    <row r="44" spans="1:20" x14ac:dyDescent="0.25">
      <c r="A44" t="s">
        <v>6</v>
      </c>
      <c r="B44" t="s">
        <v>7</v>
      </c>
      <c r="C44" s="1">
        <v>42303</v>
      </c>
      <c r="D44">
        <v>0</v>
      </c>
      <c r="E44">
        <v>135.75</v>
      </c>
      <c r="F44">
        <v>156815340</v>
      </c>
      <c r="H44" t="s">
        <v>8</v>
      </c>
      <c r="I44" t="s">
        <v>7</v>
      </c>
      <c r="J44" s="1">
        <v>42303</v>
      </c>
      <c r="K44">
        <v>0</v>
      </c>
      <c r="L44">
        <v>37.74</v>
      </c>
      <c r="M44">
        <v>3544330</v>
      </c>
      <c r="O44" t="s">
        <v>9</v>
      </c>
      <c r="P44" t="s">
        <v>7</v>
      </c>
      <c r="Q44" s="1">
        <v>42303</v>
      </c>
      <c r="R44">
        <v>0</v>
      </c>
      <c r="S44">
        <v>78.2</v>
      </c>
      <c r="T44">
        <v>18631790</v>
      </c>
    </row>
    <row r="45" spans="1:20" x14ac:dyDescent="0.25">
      <c r="A45" t="s">
        <v>6</v>
      </c>
      <c r="B45" t="s">
        <v>7</v>
      </c>
      <c r="C45" s="1">
        <v>42310</v>
      </c>
      <c r="D45">
        <v>0</v>
      </c>
      <c r="E45">
        <v>137.75</v>
      </c>
      <c r="F45">
        <v>133170130</v>
      </c>
      <c r="H45" t="s">
        <v>8</v>
      </c>
      <c r="I45" t="s">
        <v>7</v>
      </c>
      <c r="J45" s="1">
        <v>42310</v>
      </c>
      <c r="K45">
        <v>0</v>
      </c>
      <c r="L45">
        <v>37.07</v>
      </c>
      <c r="M45">
        <v>3171340</v>
      </c>
      <c r="O45" t="s">
        <v>9</v>
      </c>
      <c r="P45" t="s">
        <v>7</v>
      </c>
      <c r="Q45" s="1">
        <v>42310</v>
      </c>
      <c r="R45">
        <v>0</v>
      </c>
      <c r="S45">
        <v>75.239999999999995</v>
      </c>
      <c r="T45">
        <v>16776750</v>
      </c>
    </row>
    <row r="46" spans="1:20" x14ac:dyDescent="0.25">
      <c r="A46" t="s">
        <v>6</v>
      </c>
      <c r="B46" t="s">
        <v>7</v>
      </c>
      <c r="C46" s="1">
        <v>42317</v>
      </c>
      <c r="D46">
        <v>0</v>
      </c>
      <c r="E46">
        <v>136</v>
      </c>
      <c r="F46">
        <v>162786810</v>
      </c>
      <c r="H46" t="s">
        <v>8</v>
      </c>
      <c r="I46" t="s">
        <v>7</v>
      </c>
      <c r="J46" s="1">
        <v>42317</v>
      </c>
      <c r="K46">
        <v>0</v>
      </c>
      <c r="L46">
        <v>35.799999999999997</v>
      </c>
      <c r="M46">
        <v>2743330</v>
      </c>
      <c r="O46" t="s">
        <v>9</v>
      </c>
      <c r="P46" t="s">
        <v>7</v>
      </c>
      <c r="Q46" s="1">
        <v>42317</v>
      </c>
      <c r="R46">
        <v>0</v>
      </c>
      <c r="S46">
        <v>71.08</v>
      </c>
      <c r="T46">
        <v>18615700</v>
      </c>
    </row>
    <row r="47" spans="1:20" x14ac:dyDescent="0.25">
      <c r="A47" t="s">
        <v>6</v>
      </c>
      <c r="B47" t="s">
        <v>7</v>
      </c>
      <c r="C47" s="1">
        <v>42324</v>
      </c>
      <c r="D47">
        <v>0</v>
      </c>
      <c r="E47">
        <v>148.05000000000001</v>
      </c>
      <c r="F47">
        <v>241452250</v>
      </c>
      <c r="H47" t="s">
        <v>8</v>
      </c>
      <c r="I47" t="s">
        <v>7</v>
      </c>
      <c r="J47" s="1">
        <v>42324</v>
      </c>
      <c r="K47">
        <v>0</v>
      </c>
      <c r="L47">
        <v>36.07</v>
      </c>
      <c r="M47">
        <v>4204210</v>
      </c>
      <c r="O47" t="s">
        <v>9</v>
      </c>
      <c r="P47" t="s">
        <v>7</v>
      </c>
      <c r="Q47" s="1">
        <v>42324</v>
      </c>
      <c r="R47">
        <v>0</v>
      </c>
      <c r="S47">
        <v>71.95</v>
      </c>
      <c r="T47">
        <v>19508960</v>
      </c>
    </row>
    <row r="48" spans="1:20" x14ac:dyDescent="0.25">
      <c r="A48" t="s">
        <v>6</v>
      </c>
      <c r="B48" t="s">
        <v>7</v>
      </c>
      <c r="C48" s="1">
        <v>42331</v>
      </c>
      <c r="D48">
        <v>0</v>
      </c>
      <c r="E48">
        <v>140.65</v>
      </c>
      <c r="F48">
        <v>207964520</v>
      </c>
      <c r="H48" t="s">
        <v>8</v>
      </c>
      <c r="I48" t="s">
        <v>7</v>
      </c>
      <c r="J48" s="1">
        <v>42331</v>
      </c>
      <c r="K48">
        <v>0</v>
      </c>
      <c r="L48">
        <v>33.729999999999997</v>
      </c>
      <c r="M48">
        <v>7498430</v>
      </c>
      <c r="O48" t="s">
        <v>9</v>
      </c>
      <c r="P48" t="s">
        <v>7</v>
      </c>
      <c r="Q48" s="1">
        <v>42331</v>
      </c>
      <c r="R48">
        <v>0</v>
      </c>
      <c r="S48">
        <v>70.88</v>
      </c>
      <c r="T48">
        <v>17227350</v>
      </c>
    </row>
    <row r="49" spans="1:20" x14ac:dyDescent="0.25">
      <c r="A49" t="s">
        <v>6</v>
      </c>
      <c r="B49" t="s">
        <v>7</v>
      </c>
      <c r="C49" s="1">
        <v>42338</v>
      </c>
      <c r="D49">
        <v>0</v>
      </c>
      <c r="E49">
        <v>137.69999999999999</v>
      </c>
      <c r="F49">
        <v>172412620</v>
      </c>
      <c r="H49" t="s">
        <v>8</v>
      </c>
      <c r="I49" t="s">
        <v>7</v>
      </c>
      <c r="J49" s="1">
        <v>42338</v>
      </c>
      <c r="K49">
        <v>0</v>
      </c>
      <c r="L49">
        <v>33.39</v>
      </c>
      <c r="M49">
        <v>4204800</v>
      </c>
      <c r="O49" t="s">
        <v>9</v>
      </c>
      <c r="P49" t="s">
        <v>7</v>
      </c>
      <c r="Q49" s="1">
        <v>42338</v>
      </c>
      <c r="R49">
        <v>0</v>
      </c>
      <c r="S49">
        <v>67.77</v>
      </c>
      <c r="T49">
        <v>15573650</v>
      </c>
    </row>
    <row r="50" spans="1:20" x14ac:dyDescent="0.25">
      <c r="A50" t="s">
        <v>6</v>
      </c>
      <c r="B50" t="s">
        <v>7</v>
      </c>
      <c r="C50" s="1">
        <v>42345</v>
      </c>
      <c r="D50">
        <v>0</v>
      </c>
      <c r="E50">
        <v>133.80000000000001</v>
      </c>
      <c r="F50">
        <v>152068410</v>
      </c>
      <c r="H50" t="s">
        <v>8</v>
      </c>
      <c r="I50" t="s">
        <v>7</v>
      </c>
      <c r="J50" s="1">
        <v>42345</v>
      </c>
      <c r="K50">
        <v>0</v>
      </c>
      <c r="L50">
        <v>32.299999999999997</v>
      </c>
      <c r="M50">
        <v>6812750</v>
      </c>
      <c r="O50" t="s">
        <v>9</v>
      </c>
      <c r="P50" t="s">
        <v>7</v>
      </c>
      <c r="Q50" s="1">
        <v>42345</v>
      </c>
      <c r="R50">
        <v>0</v>
      </c>
      <c r="S50">
        <v>64.89</v>
      </c>
      <c r="T50">
        <v>29272350</v>
      </c>
    </row>
    <row r="51" spans="1:20" x14ac:dyDescent="0.25">
      <c r="A51" t="s">
        <v>6</v>
      </c>
      <c r="B51" t="s">
        <v>7</v>
      </c>
      <c r="C51" s="1">
        <v>42352</v>
      </c>
      <c r="D51">
        <v>0</v>
      </c>
      <c r="E51">
        <v>132.25</v>
      </c>
      <c r="F51">
        <v>170207410</v>
      </c>
      <c r="H51" t="s">
        <v>8</v>
      </c>
      <c r="I51" t="s">
        <v>7</v>
      </c>
      <c r="J51" s="1">
        <v>42352</v>
      </c>
      <c r="K51">
        <v>0</v>
      </c>
      <c r="L51">
        <v>30.44</v>
      </c>
      <c r="M51">
        <v>9550940</v>
      </c>
      <c r="O51" t="s">
        <v>9</v>
      </c>
      <c r="P51" t="s">
        <v>7</v>
      </c>
      <c r="Q51" s="1">
        <v>42352</v>
      </c>
      <c r="R51">
        <v>0</v>
      </c>
      <c r="S51">
        <v>59.45</v>
      </c>
      <c r="T51">
        <v>33091630</v>
      </c>
    </row>
    <row r="52" spans="1:20" x14ac:dyDescent="0.25">
      <c r="A52" t="s">
        <v>6</v>
      </c>
      <c r="B52" t="s">
        <v>7</v>
      </c>
      <c r="C52" s="1">
        <v>42359</v>
      </c>
      <c r="D52">
        <v>0</v>
      </c>
      <c r="E52">
        <v>134.47999999999999</v>
      </c>
      <c r="F52">
        <v>126871390</v>
      </c>
      <c r="H52" t="s">
        <v>8</v>
      </c>
      <c r="I52" t="s">
        <v>7</v>
      </c>
      <c r="J52" s="1">
        <v>42359</v>
      </c>
      <c r="K52">
        <v>0</v>
      </c>
      <c r="L52">
        <v>30.76</v>
      </c>
      <c r="M52">
        <v>9096030</v>
      </c>
      <c r="O52" t="s">
        <v>9</v>
      </c>
      <c r="P52" t="s">
        <v>7</v>
      </c>
      <c r="Q52" s="1">
        <v>42359</v>
      </c>
      <c r="R52">
        <v>0</v>
      </c>
      <c r="S52">
        <v>61.83</v>
      </c>
      <c r="T52">
        <v>26537960</v>
      </c>
    </row>
    <row r="53" spans="1:20" x14ac:dyDescent="0.25">
      <c r="A53" t="s">
        <v>6</v>
      </c>
      <c r="B53" t="s">
        <v>7</v>
      </c>
      <c r="C53" s="1">
        <v>42366</v>
      </c>
      <c r="D53">
        <v>0</v>
      </c>
      <c r="E53">
        <v>136.09</v>
      </c>
      <c r="F53">
        <v>50898690</v>
      </c>
      <c r="H53" t="s">
        <v>8</v>
      </c>
      <c r="I53" t="s">
        <v>7</v>
      </c>
      <c r="J53" s="1">
        <v>42366</v>
      </c>
      <c r="K53">
        <v>0</v>
      </c>
      <c r="L53">
        <v>29.97</v>
      </c>
      <c r="M53">
        <v>4172450</v>
      </c>
      <c r="O53" t="s">
        <v>9</v>
      </c>
      <c r="P53" t="s">
        <v>7</v>
      </c>
      <c r="Q53" s="1">
        <v>42366</v>
      </c>
      <c r="R53">
        <v>0</v>
      </c>
      <c r="S53">
        <v>62.6</v>
      </c>
      <c r="T53">
        <v>10829160</v>
      </c>
    </row>
    <row r="54" spans="1:20" x14ac:dyDescent="0.25">
      <c r="A54" t="s">
        <v>6</v>
      </c>
      <c r="B54" t="s">
        <v>7</v>
      </c>
      <c r="C54" s="1">
        <v>42373</v>
      </c>
      <c r="D54">
        <v>0</v>
      </c>
      <c r="E54">
        <v>135.94</v>
      </c>
      <c r="F54">
        <v>37088500</v>
      </c>
      <c r="H54" t="s">
        <v>8</v>
      </c>
      <c r="I54" t="s">
        <v>7</v>
      </c>
      <c r="J54" s="1">
        <v>42373</v>
      </c>
      <c r="K54">
        <v>0</v>
      </c>
      <c r="L54">
        <v>29.67</v>
      </c>
      <c r="M54">
        <v>3027180</v>
      </c>
      <c r="O54" t="s">
        <v>9</v>
      </c>
      <c r="P54" t="s">
        <v>7</v>
      </c>
      <c r="Q54" s="1">
        <v>42373</v>
      </c>
      <c r="R54">
        <v>0</v>
      </c>
      <c r="S54">
        <v>60.75</v>
      </c>
      <c r="T54">
        <v>10710290</v>
      </c>
    </row>
    <row r="55" spans="1:20" x14ac:dyDescent="0.25">
      <c r="A55" t="s">
        <v>6</v>
      </c>
      <c r="B55" t="s">
        <v>7</v>
      </c>
      <c r="C55" s="1">
        <v>42380</v>
      </c>
      <c r="D55">
        <v>0</v>
      </c>
      <c r="E55">
        <v>125.1</v>
      </c>
      <c r="F55">
        <v>210608040</v>
      </c>
      <c r="H55" t="s">
        <v>8</v>
      </c>
      <c r="I55" t="s">
        <v>7</v>
      </c>
      <c r="J55" s="1">
        <v>42380</v>
      </c>
      <c r="K55">
        <v>0</v>
      </c>
      <c r="L55">
        <v>25.47</v>
      </c>
      <c r="M55">
        <v>15417790</v>
      </c>
      <c r="O55" t="s">
        <v>9</v>
      </c>
      <c r="P55" t="s">
        <v>7</v>
      </c>
      <c r="Q55" s="1">
        <v>42380</v>
      </c>
      <c r="R55">
        <v>0</v>
      </c>
      <c r="S55">
        <v>57.5</v>
      </c>
      <c r="T55">
        <v>25756840</v>
      </c>
    </row>
    <row r="56" spans="1:20" x14ac:dyDescent="0.25">
      <c r="A56" t="s">
        <v>6</v>
      </c>
      <c r="B56" t="s">
        <v>7</v>
      </c>
      <c r="C56" s="1">
        <v>42387</v>
      </c>
      <c r="D56">
        <v>0</v>
      </c>
      <c r="E56">
        <v>132.4</v>
      </c>
      <c r="F56">
        <v>199660430</v>
      </c>
      <c r="H56" t="s">
        <v>8</v>
      </c>
      <c r="I56" t="s">
        <v>7</v>
      </c>
      <c r="J56" s="1">
        <v>42387</v>
      </c>
      <c r="K56">
        <v>0</v>
      </c>
      <c r="L56">
        <v>26.11</v>
      </c>
      <c r="M56">
        <v>12132150</v>
      </c>
      <c r="O56" t="s">
        <v>9</v>
      </c>
      <c r="P56" t="s">
        <v>7</v>
      </c>
      <c r="Q56" s="1">
        <v>42387</v>
      </c>
      <c r="R56">
        <v>0</v>
      </c>
      <c r="S56">
        <v>62</v>
      </c>
      <c r="T56">
        <v>25322510</v>
      </c>
    </row>
    <row r="57" spans="1:20" x14ac:dyDescent="0.25">
      <c r="A57" t="s">
        <v>6</v>
      </c>
      <c r="B57" t="s">
        <v>7</v>
      </c>
      <c r="C57" s="1">
        <v>42394</v>
      </c>
      <c r="D57">
        <v>0</v>
      </c>
      <c r="E57">
        <v>136.6</v>
      </c>
      <c r="F57">
        <v>167123430</v>
      </c>
      <c r="H57" t="s">
        <v>8</v>
      </c>
      <c r="I57" t="s">
        <v>7</v>
      </c>
      <c r="J57" s="1">
        <v>42394</v>
      </c>
      <c r="K57">
        <v>0</v>
      </c>
      <c r="L57">
        <v>25.16</v>
      </c>
      <c r="M57">
        <v>15362720</v>
      </c>
      <c r="O57" t="s">
        <v>9</v>
      </c>
      <c r="P57" t="s">
        <v>7</v>
      </c>
      <c r="Q57" s="1">
        <v>42394</v>
      </c>
      <c r="R57">
        <v>0</v>
      </c>
      <c r="S57">
        <v>65.5</v>
      </c>
      <c r="T57">
        <v>35582530</v>
      </c>
    </row>
    <row r="58" spans="1:20" x14ac:dyDescent="0.25">
      <c r="A58" t="s">
        <v>6</v>
      </c>
      <c r="B58" t="s">
        <v>7</v>
      </c>
      <c r="C58" s="1">
        <v>42401</v>
      </c>
      <c r="D58">
        <v>0</v>
      </c>
      <c r="E58">
        <v>134.43</v>
      </c>
      <c r="F58">
        <v>161530780</v>
      </c>
      <c r="H58" t="s">
        <v>8</v>
      </c>
      <c r="I58" t="s">
        <v>7</v>
      </c>
      <c r="J58" s="1">
        <v>42401</v>
      </c>
      <c r="K58">
        <v>0</v>
      </c>
      <c r="L58">
        <v>27.1</v>
      </c>
      <c r="M58">
        <v>12054180</v>
      </c>
      <c r="O58" t="s">
        <v>9</v>
      </c>
      <c r="P58" t="s">
        <v>7</v>
      </c>
      <c r="Q58" s="1">
        <v>42401</v>
      </c>
      <c r="R58">
        <v>0</v>
      </c>
      <c r="S58">
        <v>71</v>
      </c>
      <c r="T58">
        <v>28874290</v>
      </c>
    </row>
    <row r="59" spans="1:20" x14ac:dyDescent="0.25">
      <c r="A59" t="s">
        <v>6</v>
      </c>
      <c r="B59" t="s">
        <v>7</v>
      </c>
      <c r="C59" s="1">
        <v>42408</v>
      </c>
      <c r="D59">
        <v>0</v>
      </c>
      <c r="E59">
        <v>131.30000000000001</v>
      </c>
      <c r="F59">
        <v>159321530</v>
      </c>
      <c r="H59" t="s">
        <v>8</v>
      </c>
      <c r="I59" t="s">
        <v>7</v>
      </c>
      <c r="J59" s="1">
        <v>42408</v>
      </c>
      <c r="K59">
        <v>0</v>
      </c>
      <c r="L59">
        <v>24.9</v>
      </c>
      <c r="M59">
        <v>21358380</v>
      </c>
      <c r="O59" t="s">
        <v>9</v>
      </c>
      <c r="P59" t="s">
        <v>7</v>
      </c>
      <c r="Q59" s="1">
        <v>42408</v>
      </c>
      <c r="R59">
        <v>0</v>
      </c>
      <c r="S59">
        <v>72.959999999999994</v>
      </c>
      <c r="T59">
        <v>25723840</v>
      </c>
    </row>
    <row r="60" spans="1:20" x14ac:dyDescent="0.25">
      <c r="A60" t="s">
        <v>6</v>
      </c>
      <c r="B60" t="s">
        <v>7</v>
      </c>
      <c r="C60" s="1">
        <v>42415</v>
      </c>
      <c r="D60">
        <v>0</v>
      </c>
      <c r="E60">
        <v>136.59</v>
      </c>
      <c r="F60">
        <v>168679130</v>
      </c>
      <c r="H60" t="s">
        <v>8</v>
      </c>
      <c r="I60" t="s">
        <v>7</v>
      </c>
      <c r="J60" s="1">
        <v>42415</v>
      </c>
      <c r="K60">
        <v>0</v>
      </c>
      <c r="L60">
        <v>25.5</v>
      </c>
      <c r="M60">
        <v>9071480</v>
      </c>
      <c r="O60" t="s">
        <v>9</v>
      </c>
      <c r="P60" t="s">
        <v>7</v>
      </c>
      <c r="Q60" s="1">
        <v>42415</v>
      </c>
      <c r="R60">
        <v>0</v>
      </c>
      <c r="S60">
        <v>72.680000000000007</v>
      </c>
      <c r="T60">
        <v>31726110</v>
      </c>
    </row>
    <row r="61" spans="1:20" x14ac:dyDescent="0.25">
      <c r="A61" t="s">
        <v>6</v>
      </c>
      <c r="B61" t="s">
        <v>7</v>
      </c>
      <c r="C61" s="1">
        <v>42422</v>
      </c>
      <c r="D61">
        <v>0</v>
      </c>
      <c r="E61">
        <v>138.66999999999999</v>
      </c>
      <c r="F61">
        <v>115206210</v>
      </c>
      <c r="H61" t="s">
        <v>8</v>
      </c>
      <c r="I61" t="s">
        <v>7</v>
      </c>
      <c r="J61" s="1">
        <v>42422</v>
      </c>
      <c r="K61">
        <v>0</v>
      </c>
      <c r="L61">
        <v>25</v>
      </c>
      <c r="M61">
        <v>6528220</v>
      </c>
      <c r="O61" t="s">
        <v>9</v>
      </c>
      <c r="P61" t="s">
        <v>7</v>
      </c>
      <c r="Q61" s="1">
        <v>42422</v>
      </c>
      <c r="R61">
        <v>0</v>
      </c>
      <c r="S61">
        <v>73</v>
      </c>
      <c r="T61">
        <v>14652610</v>
      </c>
    </row>
    <row r="62" spans="1:20" x14ac:dyDescent="0.25">
      <c r="A62" t="s">
        <v>6</v>
      </c>
      <c r="B62" t="s">
        <v>7</v>
      </c>
      <c r="C62" s="1">
        <v>42429</v>
      </c>
      <c r="D62">
        <v>0</v>
      </c>
      <c r="E62">
        <v>146.16</v>
      </c>
      <c r="F62">
        <v>177870020</v>
      </c>
      <c r="H62" t="s">
        <v>8</v>
      </c>
      <c r="I62" t="s">
        <v>7</v>
      </c>
      <c r="J62" s="1">
        <v>42429</v>
      </c>
      <c r="K62">
        <v>0</v>
      </c>
      <c r="L62">
        <v>25.29</v>
      </c>
      <c r="M62">
        <v>12998680</v>
      </c>
      <c r="O62" t="s">
        <v>9</v>
      </c>
      <c r="P62" t="s">
        <v>7</v>
      </c>
      <c r="Q62" s="1">
        <v>42429</v>
      </c>
      <c r="R62">
        <v>0</v>
      </c>
      <c r="S62">
        <v>75.58</v>
      </c>
      <c r="T62">
        <v>13925640</v>
      </c>
    </row>
    <row r="63" spans="1:20" x14ac:dyDescent="0.25">
      <c r="A63" t="s">
        <v>6</v>
      </c>
      <c r="B63" t="s">
        <v>7</v>
      </c>
      <c r="C63" s="1">
        <v>42436</v>
      </c>
      <c r="D63">
        <v>0</v>
      </c>
      <c r="E63">
        <v>144.30000000000001</v>
      </c>
      <c r="F63">
        <v>142633100</v>
      </c>
      <c r="H63" t="s">
        <v>8</v>
      </c>
      <c r="I63" t="s">
        <v>7</v>
      </c>
      <c r="J63" s="1">
        <v>42436</v>
      </c>
      <c r="K63">
        <v>0</v>
      </c>
      <c r="L63">
        <v>25.47</v>
      </c>
      <c r="M63">
        <v>9365690</v>
      </c>
      <c r="O63" t="s">
        <v>9</v>
      </c>
      <c r="P63" t="s">
        <v>7</v>
      </c>
      <c r="Q63" s="1">
        <v>42436</v>
      </c>
      <c r="R63">
        <v>0</v>
      </c>
      <c r="S63">
        <v>78.11</v>
      </c>
      <c r="T63">
        <v>12491290</v>
      </c>
    </row>
    <row r="64" spans="1:20" x14ac:dyDescent="0.25">
      <c r="A64" t="s">
        <v>6</v>
      </c>
      <c r="B64" t="s">
        <v>7</v>
      </c>
      <c r="C64" s="1">
        <v>42443</v>
      </c>
      <c r="D64">
        <v>0</v>
      </c>
      <c r="E64">
        <v>150.65</v>
      </c>
      <c r="F64">
        <v>198732610</v>
      </c>
      <c r="H64" t="s">
        <v>8</v>
      </c>
      <c r="I64" t="s">
        <v>7</v>
      </c>
      <c r="J64" s="1">
        <v>42443</v>
      </c>
      <c r="K64">
        <v>0</v>
      </c>
      <c r="L64">
        <v>25.16</v>
      </c>
      <c r="M64">
        <v>13191150</v>
      </c>
      <c r="O64" t="s">
        <v>9</v>
      </c>
      <c r="P64" t="s">
        <v>7</v>
      </c>
      <c r="Q64" s="1">
        <v>42443</v>
      </c>
      <c r="R64">
        <v>0</v>
      </c>
      <c r="S64">
        <v>80.73</v>
      </c>
      <c r="T64">
        <v>23249500</v>
      </c>
    </row>
    <row r="65" spans="1:20" x14ac:dyDescent="0.25">
      <c r="A65" t="s">
        <v>6</v>
      </c>
      <c r="B65" t="s">
        <v>7</v>
      </c>
      <c r="C65" s="1">
        <v>42450</v>
      </c>
      <c r="D65">
        <v>0</v>
      </c>
      <c r="E65">
        <v>146.04</v>
      </c>
      <c r="F65">
        <v>143008980</v>
      </c>
      <c r="H65" t="s">
        <v>8</v>
      </c>
      <c r="I65" t="s">
        <v>7</v>
      </c>
      <c r="J65" s="1">
        <v>42450</v>
      </c>
      <c r="K65">
        <v>0</v>
      </c>
      <c r="L65">
        <v>25.2</v>
      </c>
      <c r="M65">
        <v>8533930</v>
      </c>
      <c r="O65" t="s">
        <v>9</v>
      </c>
      <c r="P65" t="s">
        <v>7</v>
      </c>
      <c r="Q65" s="1">
        <v>42450</v>
      </c>
      <c r="R65">
        <v>0</v>
      </c>
      <c r="S65">
        <v>82.09</v>
      </c>
      <c r="T65">
        <v>19688020</v>
      </c>
    </row>
    <row r="66" spans="1:20" x14ac:dyDescent="0.25">
      <c r="A66" t="s">
        <v>6</v>
      </c>
      <c r="B66" t="s">
        <v>7</v>
      </c>
      <c r="C66" s="1">
        <v>42457</v>
      </c>
      <c r="D66">
        <v>0</v>
      </c>
      <c r="E66">
        <v>147.19999999999999</v>
      </c>
      <c r="F66">
        <v>143768700</v>
      </c>
      <c r="H66" t="s">
        <v>8</v>
      </c>
      <c r="I66" t="s">
        <v>7</v>
      </c>
      <c r="J66" s="1">
        <v>42457</v>
      </c>
      <c r="K66">
        <v>0</v>
      </c>
      <c r="L66">
        <v>23.6</v>
      </c>
      <c r="M66">
        <v>12034170</v>
      </c>
      <c r="O66" t="s">
        <v>9</v>
      </c>
      <c r="P66" t="s">
        <v>7</v>
      </c>
      <c r="Q66" s="1">
        <v>42457</v>
      </c>
      <c r="R66">
        <v>0</v>
      </c>
      <c r="S66">
        <v>86.28</v>
      </c>
      <c r="T66">
        <v>18515020</v>
      </c>
    </row>
    <row r="67" spans="1:20" x14ac:dyDescent="0.25">
      <c r="A67" t="s">
        <v>6</v>
      </c>
      <c r="B67" t="s">
        <v>7</v>
      </c>
      <c r="C67" s="1">
        <v>42464</v>
      </c>
      <c r="D67">
        <v>0</v>
      </c>
      <c r="E67">
        <v>145.69999999999999</v>
      </c>
      <c r="F67">
        <v>121733760</v>
      </c>
      <c r="H67" t="s">
        <v>8</v>
      </c>
      <c r="I67" t="s">
        <v>7</v>
      </c>
      <c r="J67" s="1">
        <v>42464</v>
      </c>
      <c r="K67">
        <v>0</v>
      </c>
      <c r="L67">
        <v>24.01</v>
      </c>
      <c r="M67">
        <v>7452670</v>
      </c>
      <c r="O67" t="s">
        <v>9</v>
      </c>
      <c r="P67" t="s">
        <v>7</v>
      </c>
      <c r="Q67" s="1">
        <v>42464</v>
      </c>
      <c r="R67">
        <v>0</v>
      </c>
      <c r="S67">
        <v>90.09</v>
      </c>
      <c r="T67">
        <v>16470020</v>
      </c>
    </row>
    <row r="68" spans="1:20" x14ac:dyDescent="0.25">
      <c r="A68" t="s">
        <v>6</v>
      </c>
      <c r="B68" t="s">
        <v>7</v>
      </c>
      <c r="C68" s="1">
        <v>42471</v>
      </c>
      <c r="D68">
        <v>0</v>
      </c>
      <c r="E68">
        <v>147.99</v>
      </c>
      <c r="F68">
        <v>208454430</v>
      </c>
      <c r="H68" t="s">
        <v>8</v>
      </c>
      <c r="I68" t="s">
        <v>7</v>
      </c>
      <c r="J68" s="1">
        <v>42471</v>
      </c>
      <c r="K68">
        <v>0</v>
      </c>
      <c r="L68">
        <v>27.97</v>
      </c>
      <c r="M68">
        <v>35970670</v>
      </c>
      <c r="O68" t="s">
        <v>9</v>
      </c>
      <c r="P68" t="s">
        <v>7</v>
      </c>
      <c r="Q68" s="1">
        <v>42471</v>
      </c>
      <c r="R68">
        <v>0</v>
      </c>
      <c r="S68">
        <v>88.22</v>
      </c>
      <c r="T68">
        <v>18272670</v>
      </c>
    </row>
    <row r="69" spans="1:20" x14ac:dyDescent="0.25">
      <c r="A69" t="s">
        <v>6</v>
      </c>
      <c r="B69" t="s">
        <v>7</v>
      </c>
      <c r="C69" s="1">
        <v>42478</v>
      </c>
      <c r="D69">
        <v>0</v>
      </c>
      <c r="E69">
        <v>161.19999999999999</v>
      </c>
      <c r="F69">
        <v>345739100</v>
      </c>
      <c r="H69" t="s">
        <v>8</v>
      </c>
      <c r="I69" t="s">
        <v>7</v>
      </c>
      <c r="J69" s="1">
        <v>42478</v>
      </c>
      <c r="K69">
        <v>0</v>
      </c>
      <c r="L69">
        <v>28.12</v>
      </c>
      <c r="M69">
        <v>23124320</v>
      </c>
      <c r="O69" t="s">
        <v>9</v>
      </c>
      <c r="P69" t="s">
        <v>7</v>
      </c>
      <c r="Q69" s="1">
        <v>42478</v>
      </c>
      <c r="R69">
        <v>0</v>
      </c>
      <c r="S69">
        <v>92.01</v>
      </c>
      <c r="T69">
        <v>21588350</v>
      </c>
    </row>
    <row r="70" spans="1:20" x14ac:dyDescent="0.25">
      <c r="A70" t="s">
        <v>6</v>
      </c>
      <c r="B70" t="s">
        <v>7</v>
      </c>
      <c r="C70" s="1">
        <v>42485</v>
      </c>
      <c r="D70">
        <v>0</v>
      </c>
      <c r="E70">
        <v>168.47</v>
      </c>
      <c r="F70">
        <v>229162090</v>
      </c>
      <c r="H70" t="s">
        <v>8</v>
      </c>
      <c r="I70" t="s">
        <v>7</v>
      </c>
      <c r="J70" s="1">
        <v>42485</v>
      </c>
      <c r="K70">
        <v>0</v>
      </c>
      <c r="L70">
        <v>29.93</v>
      </c>
      <c r="M70">
        <v>18164890</v>
      </c>
      <c r="O70" t="s">
        <v>9</v>
      </c>
      <c r="P70" t="s">
        <v>7</v>
      </c>
      <c r="Q70" s="1">
        <v>42485</v>
      </c>
      <c r="R70">
        <v>0</v>
      </c>
      <c r="S70">
        <v>89.25</v>
      </c>
      <c r="T70">
        <v>17391610</v>
      </c>
    </row>
    <row r="71" spans="1:20" x14ac:dyDescent="0.25">
      <c r="A71" t="s">
        <v>6</v>
      </c>
      <c r="B71" t="s">
        <v>7</v>
      </c>
      <c r="C71" s="1">
        <v>42492</v>
      </c>
      <c r="D71">
        <v>0</v>
      </c>
      <c r="E71">
        <v>159.27000000000001</v>
      </c>
      <c r="F71">
        <v>125034600</v>
      </c>
      <c r="H71" t="s">
        <v>8</v>
      </c>
      <c r="I71" t="s">
        <v>7</v>
      </c>
      <c r="J71" s="1">
        <v>42492</v>
      </c>
      <c r="K71">
        <v>0</v>
      </c>
      <c r="L71">
        <v>28.8</v>
      </c>
      <c r="M71">
        <v>4192180</v>
      </c>
      <c r="O71" t="s">
        <v>9</v>
      </c>
      <c r="P71" t="s">
        <v>7</v>
      </c>
      <c r="Q71" s="1">
        <v>42492</v>
      </c>
      <c r="R71">
        <v>0</v>
      </c>
      <c r="S71">
        <v>87.1</v>
      </c>
      <c r="T71">
        <v>16235750</v>
      </c>
    </row>
    <row r="72" spans="1:20" x14ac:dyDescent="0.25">
      <c r="A72" t="s">
        <v>6</v>
      </c>
      <c r="B72" t="s">
        <v>7</v>
      </c>
      <c r="C72" s="1">
        <v>42499</v>
      </c>
      <c r="D72">
        <v>0</v>
      </c>
      <c r="E72">
        <v>159.85</v>
      </c>
      <c r="F72">
        <v>105104130</v>
      </c>
      <c r="H72" t="s">
        <v>8</v>
      </c>
      <c r="I72" t="s">
        <v>7</v>
      </c>
      <c r="J72" s="1">
        <v>42499</v>
      </c>
      <c r="K72">
        <v>0</v>
      </c>
      <c r="L72">
        <v>26.33</v>
      </c>
      <c r="M72">
        <v>9772520</v>
      </c>
      <c r="O72" t="s">
        <v>9</v>
      </c>
      <c r="P72" t="s">
        <v>7</v>
      </c>
      <c r="Q72" s="1">
        <v>42499</v>
      </c>
      <c r="R72">
        <v>0</v>
      </c>
      <c r="S72">
        <v>83.65</v>
      </c>
      <c r="T72">
        <v>12592440</v>
      </c>
    </row>
    <row r="73" spans="1:20" x14ac:dyDescent="0.25">
      <c r="A73" t="s">
        <v>6</v>
      </c>
      <c r="B73" t="s">
        <v>7</v>
      </c>
      <c r="C73" s="1">
        <v>42506</v>
      </c>
      <c r="D73">
        <v>0</v>
      </c>
      <c r="E73">
        <v>146.69999999999999</v>
      </c>
      <c r="F73">
        <v>229196520</v>
      </c>
      <c r="H73" t="s">
        <v>8</v>
      </c>
      <c r="I73" t="s">
        <v>7</v>
      </c>
      <c r="J73" s="1">
        <v>42506</v>
      </c>
      <c r="K73">
        <v>0</v>
      </c>
      <c r="L73">
        <v>27.39</v>
      </c>
      <c r="M73">
        <v>7229740</v>
      </c>
      <c r="O73" t="s">
        <v>9</v>
      </c>
      <c r="P73" t="s">
        <v>7</v>
      </c>
      <c r="Q73" s="1">
        <v>42506</v>
      </c>
      <c r="R73">
        <v>0</v>
      </c>
      <c r="S73">
        <v>84.98</v>
      </c>
      <c r="T73">
        <v>9254440</v>
      </c>
    </row>
    <row r="74" spans="1:20" x14ac:dyDescent="0.25">
      <c r="A74" t="s">
        <v>6</v>
      </c>
      <c r="B74" t="s">
        <v>7</v>
      </c>
      <c r="C74" s="1">
        <v>42513</v>
      </c>
      <c r="D74">
        <v>0</v>
      </c>
      <c r="E74">
        <v>149.88</v>
      </c>
      <c r="F74">
        <v>146918140</v>
      </c>
      <c r="H74" t="s">
        <v>8</v>
      </c>
      <c r="I74" t="s">
        <v>7</v>
      </c>
      <c r="J74" s="1">
        <v>42513</v>
      </c>
      <c r="K74">
        <v>0</v>
      </c>
      <c r="L74">
        <v>27.32</v>
      </c>
      <c r="M74">
        <v>8671550</v>
      </c>
      <c r="O74" t="s">
        <v>9</v>
      </c>
      <c r="P74" t="s">
        <v>7</v>
      </c>
      <c r="Q74" s="1">
        <v>42513</v>
      </c>
      <c r="R74">
        <v>0</v>
      </c>
      <c r="S74">
        <v>85.4</v>
      </c>
      <c r="T74">
        <v>9790280</v>
      </c>
    </row>
    <row r="75" spans="1:20" x14ac:dyDescent="0.25">
      <c r="A75" t="s">
        <v>6</v>
      </c>
      <c r="B75" t="s">
        <v>7</v>
      </c>
      <c r="C75" s="1">
        <v>42520</v>
      </c>
      <c r="D75">
        <v>0</v>
      </c>
      <c r="E75">
        <v>143.41</v>
      </c>
      <c r="F75">
        <v>142719000</v>
      </c>
      <c r="H75" t="s">
        <v>8</v>
      </c>
      <c r="I75" t="s">
        <v>7</v>
      </c>
      <c r="J75" s="1">
        <v>42520</v>
      </c>
      <c r="K75">
        <v>0</v>
      </c>
      <c r="L75">
        <v>26.24</v>
      </c>
      <c r="M75">
        <v>4755050</v>
      </c>
      <c r="O75" t="s">
        <v>9</v>
      </c>
      <c r="P75" t="s">
        <v>7</v>
      </c>
      <c r="Q75" s="1">
        <v>42520</v>
      </c>
      <c r="R75">
        <v>0</v>
      </c>
      <c r="S75">
        <v>80.45</v>
      </c>
      <c r="T75">
        <v>12207760</v>
      </c>
    </row>
    <row r="76" spans="1:20" x14ac:dyDescent="0.25">
      <c r="A76" t="s">
        <v>6</v>
      </c>
      <c r="B76" t="s">
        <v>7</v>
      </c>
      <c r="C76" s="1">
        <v>42527</v>
      </c>
      <c r="D76">
        <v>0</v>
      </c>
      <c r="E76">
        <v>142.44</v>
      </c>
      <c r="F76">
        <v>116821370</v>
      </c>
      <c r="H76" t="s">
        <v>8</v>
      </c>
      <c r="I76" t="s">
        <v>7</v>
      </c>
      <c r="J76" s="1">
        <v>42527</v>
      </c>
      <c r="K76">
        <v>0</v>
      </c>
      <c r="L76">
        <v>25.16</v>
      </c>
      <c r="M76">
        <v>4255880</v>
      </c>
      <c r="O76" t="s">
        <v>9</v>
      </c>
      <c r="P76" t="s">
        <v>7</v>
      </c>
      <c r="Q76" s="1">
        <v>42527</v>
      </c>
      <c r="R76">
        <v>0</v>
      </c>
      <c r="S76">
        <v>77.7</v>
      </c>
      <c r="T76">
        <v>20557080</v>
      </c>
    </row>
    <row r="77" spans="1:20" x14ac:dyDescent="0.25">
      <c r="A77" t="s">
        <v>6</v>
      </c>
      <c r="B77" t="s">
        <v>7</v>
      </c>
      <c r="C77" s="1">
        <v>42534</v>
      </c>
      <c r="D77">
        <v>0</v>
      </c>
      <c r="E77">
        <v>139.32</v>
      </c>
      <c r="F77">
        <v>118382680</v>
      </c>
      <c r="H77" t="s">
        <v>8</v>
      </c>
      <c r="I77" t="s">
        <v>7</v>
      </c>
      <c r="J77" s="1">
        <v>42534</v>
      </c>
      <c r="K77">
        <v>0</v>
      </c>
      <c r="L77">
        <v>24.82</v>
      </c>
      <c r="M77">
        <v>2906320</v>
      </c>
      <c r="O77" t="s">
        <v>9</v>
      </c>
      <c r="P77" t="s">
        <v>7</v>
      </c>
      <c r="Q77" s="1">
        <v>42534</v>
      </c>
      <c r="R77">
        <v>0</v>
      </c>
      <c r="S77">
        <v>79.900000000000006</v>
      </c>
      <c r="T77">
        <v>9595640</v>
      </c>
    </row>
    <row r="78" spans="1:20" x14ac:dyDescent="0.25">
      <c r="A78" t="s">
        <v>6</v>
      </c>
      <c r="B78" t="s">
        <v>7</v>
      </c>
      <c r="C78" s="1">
        <v>42541</v>
      </c>
      <c r="D78">
        <v>0</v>
      </c>
      <c r="E78">
        <v>141.25</v>
      </c>
      <c r="F78">
        <v>128656490</v>
      </c>
      <c r="H78" t="s">
        <v>8</v>
      </c>
      <c r="I78" t="s">
        <v>7</v>
      </c>
      <c r="J78" s="1">
        <v>42541</v>
      </c>
      <c r="K78">
        <v>0</v>
      </c>
      <c r="L78">
        <v>27.35</v>
      </c>
      <c r="M78">
        <v>13374120</v>
      </c>
      <c r="O78" t="s">
        <v>9</v>
      </c>
      <c r="P78" t="s">
        <v>7</v>
      </c>
      <c r="Q78" s="1">
        <v>42541</v>
      </c>
      <c r="R78">
        <v>0</v>
      </c>
      <c r="S78">
        <v>81.06</v>
      </c>
      <c r="T78">
        <v>13160060</v>
      </c>
    </row>
    <row r="79" spans="1:20" x14ac:dyDescent="0.25">
      <c r="A79" t="s">
        <v>6</v>
      </c>
      <c r="B79" t="s">
        <v>7</v>
      </c>
      <c r="C79" s="1">
        <v>42548</v>
      </c>
      <c r="D79">
        <v>0</v>
      </c>
      <c r="E79">
        <v>140.05000000000001</v>
      </c>
      <c r="F79">
        <v>103987350</v>
      </c>
      <c r="H79" t="s">
        <v>8</v>
      </c>
      <c r="I79" t="s">
        <v>7</v>
      </c>
      <c r="J79" s="1">
        <v>42548</v>
      </c>
      <c r="K79">
        <v>0</v>
      </c>
      <c r="L79">
        <v>29.4</v>
      </c>
      <c r="M79">
        <v>9621910</v>
      </c>
      <c r="O79" t="s">
        <v>9</v>
      </c>
      <c r="P79" t="s">
        <v>7</v>
      </c>
      <c r="Q79" s="1">
        <v>42548</v>
      </c>
      <c r="R79">
        <v>0</v>
      </c>
      <c r="S79">
        <v>83.7</v>
      </c>
      <c r="T79">
        <v>10590140</v>
      </c>
    </row>
    <row r="80" spans="1:20" x14ac:dyDescent="0.25">
      <c r="A80" t="s">
        <v>6</v>
      </c>
      <c r="B80" t="s">
        <v>7</v>
      </c>
      <c r="C80" s="1">
        <v>42555</v>
      </c>
      <c r="D80">
        <v>0</v>
      </c>
      <c r="E80">
        <v>140.27000000000001</v>
      </c>
      <c r="F80">
        <v>100507750</v>
      </c>
      <c r="H80" t="s">
        <v>8</v>
      </c>
      <c r="I80" t="s">
        <v>7</v>
      </c>
      <c r="J80" s="1">
        <v>42555</v>
      </c>
      <c r="K80">
        <v>0</v>
      </c>
      <c r="L80">
        <v>27.33</v>
      </c>
      <c r="M80">
        <v>8183850</v>
      </c>
      <c r="O80" t="s">
        <v>9</v>
      </c>
      <c r="P80" t="s">
        <v>7</v>
      </c>
      <c r="Q80" s="1">
        <v>42555</v>
      </c>
      <c r="R80">
        <v>0</v>
      </c>
      <c r="S80">
        <v>84.52</v>
      </c>
      <c r="T80">
        <v>12932980</v>
      </c>
    </row>
    <row r="81" spans="1:20" x14ac:dyDescent="0.25">
      <c r="A81" t="s">
        <v>6</v>
      </c>
      <c r="B81" t="s">
        <v>7</v>
      </c>
      <c r="C81" s="1">
        <v>42562</v>
      </c>
      <c r="D81">
        <v>0</v>
      </c>
      <c r="E81">
        <v>147.37</v>
      </c>
      <c r="F81">
        <v>139381690</v>
      </c>
      <c r="H81" t="s">
        <v>8</v>
      </c>
      <c r="I81" t="s">
        <v>7</v>
      </c>
      <c r="J81" s="1">
        <v>42562</v>
      </c>
      <c r="K81">
        <v>0</v>
      </c>
      <c r="L81">
        <v>28.1</v>
      </c>
      <c r="M81">
        <v>9428930</v>
      </c>
      <c r="O81" t="s">
        <v>9</v>
      </c>
      <c r="P81" t="s">
        <v>7</v>
      </c>
      <c r="Q81" s="1">
        <v>42562</v>
      </c>
      <c r="R81">
        <v>0</v>
      </c>
      <c r="S81">
        <v>90.39</v>
      </c>
      <c r="T81">
        <v>12320930</v>
      </c>
    </row>
    <row r="82" spans="1:20" x14ac:dyDescent="0.25">
      <c r="A82" t="s">
        <v>6</v>
      </c>
      <c r="B82" t="s">
        <v>7</v>
      </c>
      <c r="C82" s="1">
        <v>42569</v>
      </c>
      <c r="D82">
        <v>0</v>
      </c>
      <c r="E82">
        <v>140.6</v>
      </c>
      <c r="F82">
        <v>128069630</v>
      </c>
      <c r="H82" t="s">
        <v>8</v>
      </c>
      <c r="I82" t="s">
        <v>7</v>
      </c>
      <c r="J82" s="1">
        <v>42569</v>
      </c>
      <c r="K82">
        <v>0</v>
      </c>
      <c r="L82">
        <v>29.1</v>
      </c>
      <c r="M82">
        <v>6454390</v>
      </c>
      <c r="O82" t="s">
        <v>9</v>
      </c>
      <c r="P82" t="s">
        <v>7</v>
      </c>
      <c r="Q82" s="1">
        <v>42569</v>
      </c>
      <c r="R82">
        <v>0</v>
      </c>
      <c r="S82">
        <v>90.34</v>
      </c>
      <c r="T82">
        <v>12216150</v>
      </c>
    </row>
    <row r="83" spans="1:20" x14ac:dyDescent="0.25">
      <c r="A83" t="s">
        <v>6</v>
      </c>
      <c r="B83" t="s">
        <v>7</v>
      </c>
      <c r="C83" s="1">
        <v>42576</v>
      </c>
      <c r="D83">
        <v>0</v>
      </c>
      <c r="E83">
        <v>137.30000000000001</v>
      </c>
      <c r="F83">
        <v>121978930</v>
      </c>
      <c r="H83" t="s">
        <v>8</v>
      </c>
      <c r="I83" t="s">
        <v>7</v>
      </c>
      <c r="J83" s="1">
        <v>42576</v>
      </c>
      <c r="K83">
        <v>0</v>
      </c>
      <c r="L83">
        <v>33.15</v>
      </c>
      <c r="M83">
        <v>29658640</v>
      </c>
      <c r="O83" t="s">
        <v>9</v>
      </c>
      <c r="P83" t="s">
        <v>7</v>
      </c>
      <c r="Q83" s="1">
        <v>42576</v>
      </c>
      <c r="R83">
        <v>0</v>
      </c>
      <c r="S83">
        <v>95.29</v>
      </c>
      <c r="T83">
        <v>14759500</v>
      </c>
    </row>
    <row r="84" spans="1:20" x14ac:dyDescent="0.25">
      <c r="A84" t="s">
        <v>6</v>
      </c>
      <c r="B84" t="s">
        <v>7</v>
      </c>
      <c r="C84" s="1">
        <v>42583</v>
      </c>
      <c r="D84">
        <v>0</v>
      </c>
      <c r="E84">
        <v>135.5</v>
      </c>
      <c r="F84">
        <v>120995630</v>
      </c>
      <c r="H84" t="s">
        <v>8</v>
      </c>
      <c r="I84" t="s">
        <v>7</v>
      </c>
      <c r="J84" s="1">
        <v>42583</v>
      </c>
      <c r="K84">
        <v>0</v>
      </c>
      <c r="L84">
        <v>35.130000000000003</v>
      </c>
      <c r="M84">
        <v>17254470</v>
      </c>
      <c r="O84" t="s">
        <v>9</v>
      </c>
      <c r="P84" t="s">
        <v>7</v>
      </c>
      <c r="Q84" s="1">
        <v>42583</v>
      </c>
      <c r="R84">
        <v>0</v>
      </c>
      <c r="S84">
        <v>93.02</v>
      </c>
      <c r="T84">
        <v>10836850</v>
      </c>
    </row>
    <row r="85" spans="1:20" x14ac:dyDescent="0.25">
      <c r="A85" t="s">
        <v>6</v>
      </c>
      <c r="B85" t="s">
        <v>7</v>
      </c>
      <c r="C85" s="1">
        <v>42590</v>
      </c>
      <c r="D85">
        <v>0</v>
      </c>
      <c r="E85">
        <v>137.83000000000001</v>
      </c>
      <c r="F85">
        <v>109872770</v>
      </c>
      <c r="H85" t="s">
        <v>8</v>
      </c>
      <c r="I85" t="s">
        <v>7</v>
      </c>
      <c r="J85" s="1">
        <v>42590</v>
      </c>
      <c r="K85">
        <v>0</v>
      </c>
      <c r="L85">
        <v>35.78</v>
      </c>
      <c r="M85">
        <v>12495680</v>
      </c>
      <c r="O85" t="s">
        <v>9</v>
      </c>
      <c r="P85" t="s">
        <v>7</v>
      </c>
      <c r="Q85" s="1">
        <v>42590</v>
      </c>
      <c r="R85">
        <v>0</v>
      </c>
      <c r="S85">
        <v>91.97</v>
      </c>
      <c r="T85">
        <v>9329870</v>
      </c>
    </row>
    <row r="86" spans="1:20" x14ac:dyDescent="0.25">
      <c r="A86" t="s">
        <v>6</v>
      </c>
      <c r="B86" t="s">
        <v>7</v>
      </c>
      <c r="C86" s="1">
        <v>42597</v>
      </c>
      <c r="D86">
        <v>0</v>
      </c>
      <c r="E86">
        <v>136.80000000000001</v>
      </c>
      <c r="F86">
        <v>102455690</v>
      </c>
      <c r="H86" t="s">
        <v>8</v>
      </c>
      <c r="I86" t="s">
        <v>7</v>
      </c>
      <c r="J86" s="1">
        <v>42597</v>
      </c>
      <c r="K86">
        <v>0</v>
      </c>
      <c r="L86">
        <v>39.04</v>
      </c>
      <c r="M86">
        <v>17866200</v>
      </c>
      <c r="O86" t="s">
        <v>9</v>
      </c>
      <c r="P86" t="s">
        <v>7</v>
      </c>
      <c r="Q86" s="1">
        <v>42597</v>
      </c>
      <c r="R86">
        <v>0</v>
      </c>
      <c r="S86">
        <v>92.7</v>
      </c>
      <c r="T86">
        <v>9898030</v>
      </c>
    </row>
    <row r="87" spans="1:20" x14ac:dyDescent="0.25">
      <c r="A87" t="s">
        <v>6</v>
      </c>
      <c r="B87" t="s">
        <v>7</v>
      </c>
      <c r="C87" s="1">
        <v>42604</v>
      </c>
      <c r="D87">
        <v>0</v>
      </c>
      <c r="E87">
        <v>136.19999999999999</v>
      </c>
      <c r="F87">
        <v>82627160</v>
      </c>
      <c r="H87" t="s">
        <v>8</v>
      </c>
      <c r="I87" t="s">
        <v>7</v>
      </c>
      <c r="J87" s="1">
        <v>42604</v>
      </c>
      <c r="K87">
        <v>0</v>
      </c>
      <c r="L87">
        <v>39</v>
      </c>
      <c r="M87">
        <v>19249740</v>
      </c>
      <c r="O87" t="s">
        <v>9</v>
      </c>
      <c r="P87" t="s">
        <v>7</v>
      </c>
      <c r="Q87" s="1">
        <v>42604</v>
      </c>
      <c r="R87">
        <v>0</v>
      </c>
      <c r="S87">
        <v>91.5</v>
      </c>
      <c r="T87">
        <v>7492840</v>
      </c>
    </row>
    <row r="88" spans="1:20" x14ac:dyDescent="0.25">
      <c r="A88" t="s">
        <v>6</v>
      </c>
      <c r="B88" t="s">
        <v>7</v>
      </c>
      <c r="C88" s="1">
        <v>42611</v>
      </c>
      <c r="D88">
        <v>0</v>
      </c>
      <c r="E88">
        <v>135.55000000000001</v>
      </c>
      <c r="F88">
        <v>93653370</v>
      </c>
      <c r="H88" t="s">
        <v>8</v>
      </c>
      <c r="I88" t="s">
        <v>7</v>
      </c>
      <c r="J88" s="1">
        <v>42611</v>
      </c>
      <c r="K88">
        <v>0</v>
      </c>
      <c r="L88">
        <v>38.880000000000003</v>
      </c>
      <c r="M88">
        <v>14148060</v>
      </c>
      <c r="O88" t="s">
        <v>9</v>
      </c>
      <c r="P88" t="s">
        <v>7</v>
      </c>
      <c r="Q88" s="1">
        <v>42611</v>
      </c>
      <c r="R88">
        <v>0</v>
      </c>
      <c r="S88">
        <v>91.57</v>
      </c>
      <c r="T88">
        <v>9218380</v>
      </c>
    </row>
    <row r="89" spans="1:20" x14ac:dyDescent="0.25">
      <c r="A89" t="s">
        <v>6</v>
      </c>
      <c r="B89" t="s">
        <v>7</v>
      </c>
      <c r="C89" s="1">
        <v>42618</v>
      </c>
      <c r="D89">
        <v>0</v>
      </c>
      <c r="E89">
        <v>138.54</v>
      </c>
      <c r="F89">
        <v>186860960</v>
      </c>
      <c r="H89" t="s">
        <v>8</v>
      </c>
      <c r="I89" t="s">
        <v>7</v>
      </c>
      <c r="J89" s="1">
        <v>42618</v>
      </c>
      <c r="K89">
        <v>0</v>
      </c>
      <c r="L89">
        <v>46</v>
      </c>
      <c r="M89">
        <v>32555330</v>
      </c>
      <c r="O89" t="s">
        <v>9</v>
      </c>
      <c r="P89" t="s">
        <v>7</v>
      </c>
      <c r="Q89" s="1">
        <v>42618</v>
      </c>
      <c r="R89">
        <v>0</v>
      </c>
      <c r="S89">
        <v>91.77</v>
      </c>
      <c r="T89">
        <v>6363980</v>
      </c>
    </row>
    <row r="90" spans="1:20" x14ac:dyDescent="0.25">
      <c r="A90" t="s">
        <v>6</v>
      </c>
      <c r="B90" t="s">
        <v>7</v>
      </c>
      <c r="C90" s="1">
        <v>42625</v>
      </c>
      <c r="D90">
        <v>0</v>
      </c>
      <c r="E90">
        <v>136.47</v>
      </c>
      <c r="F90">
        <v>118367340</v>
      </c>
      <c r="H90" t="s">
        <v>8</v>
      </c>
      <c r="I90" t="s">
        <v>7</v>
      </c>
      <c r="J90" s="1">
        <v>42625</v>
      </c>
      <c r="K90">
        <v>0</v>
      </c>
      <c r="L90">
        <v>46.89</v>
      </c>
      <c r="M90">
        <v>28901840</v>
      </c>
      <c r="O90" t="s">
        <v>9</v>
      </c>
      <c r="P90" t="s">
        <v>7</v>
      </c>
      <c r="Q90" s="1">
        <v>42625</v>
      </c>
      <c r="R90">
        <v>0</v>
      </c>
      <c r="S90">
        <v>82.74</v>
      </c>
      <c r="T90">
        <v>16895210</v>
      </c>
    </row>
    <row r="91" spans="1:20" x14ac:dyDescent="0.25">
      <c r="A91" t="s">
        <v>6</v>
      </c>
      <c r="B91" t="s">
        <v>7</v>
      </c>
      <c r="C91" s="1">
        <v>42632</v>
      </c>
      <c r="D91">
        <v>0</v>
      </c>
      <c r="E91">
        <v>136.69999999999999</v>
      </c>
      <c r="F91">
        <v>109019020</v>
      </c>
      <c r="H91" t="s">
        <v>8</v>
      </c>
      <c r="I91" t="s">
        <v>7</v>
      </c>
      <c r="J91" s="1">
        <v>42632</v>
      </c>
      <c r="K91">
        <v>0</v>
      </c>
      <c r="L91">
        <v>55.97</v>
      </c>
      <c r="M91">
        <v>37300280</v>
      </c>
      <c r="O91" t="s">
        <v>9</v>
      </c>
      <c r="P91" t="s">
        <v>7</v>
      </c>
      <c r="Q91" s="1">
        <v>42632</v>
      </c>
      <c r="R91">
        <v>0</v>
      </c>
      <c r="S91">
        <v>87.35</v>
      </c>
      <c r="T91">
        <v>15372150</v>
      </c>
    </row>
    <row r="92" spans="1:20" x14ac:dyDescent="0.25">
      <c r="A92" t="s">
        <v>6</v>
      </c>
      <c r="B92" t="s">
        <v>7</v>
      </c>
      <c r="C92" s="1">
        <v>42639</v>
      </c>
      <c r="D92">
        <v>0</v>
      </c>
      <c r="E92">
        <v>134.9</v>
      </c>
      <c r="F92">
        <v>116544850</v>
      </c>
      <c r="H92" t="s">
        <v>8</v>
      </c>
      <c r="I92" t="s">
        <v>7</v>
      </c>
      <c r="J92" s="1">
        <v>42639</v>
      </c>
      <c r="K92">
        <v>0</v>
      </c>
      <c r="L92">
        <v>54.08</v>
      </c>
      <c r="M92">
        <v>51098460</v>
      </c>
      <c r="O92" t="s">
        <v>9</v>
      </c>
      <c r="P92" t="s">
        <v>7</v>
      </c>
      <c r="Q92" s="1">
        <v>42639</v>
      </c>
      <c r="R92">
        <v>0</v>
      </c>
      <c r="S92">
        <v>82.94</v>
      </c>
      <c r="T92">
        <v>10873410</v>
      </c>
    </row>
    <row r="93" spans="1:20" x14ac:dyDescent="0.25">
      <c r="A93" t="s">
        <v>6</v>
      </c>
      <c r="B93" t="s">
        <v>7</v>
      </c>
      <c r="C93" s="1">
        <v>42646</v>
      </c>
      <c r="D93">
        <v>0</v>
      </c>
      <c r="E93">
        <v>136.1</v>
      </c>
      <c r="F93">
        <v>100962980</v>
      </c>
      <c r="H93" t="s">
        <v>8</v>
      </c>
      <c r="I93" t="s">
        <v>7</v>
      </c>
      <c r="J93" s="1">
        <v>42646</v>
      </c>
      <c r="K93">
        <v>0</v>
      </c>
      <c r="L93">
        <v>54.39</v>
      </c>
      <c r="M93">
        <v>20991890</v>
      </c>
      <c r="O93" t="s">
        <v>9</v>
      </c>
      <c r="P93" t="s">
        <v>7</v>
      </c>
      <c r="Q93" s="1">
        <v>42646</v>
      </c>
      <c r="R93">
        <v>0</v>
      </c>
      <c r="S93">
        <v>86.4</v>
      </c>
      <c r="T93">
        <v>8831880</v>
      </c>
    </row>
    <row r="94" spans="1:20" x14ac:dyDescent="0.25">
      <c r="A94" t="s">
        <v>6</v>
      </c>
      <c r="B94" t="s">
        <v>7</v>
      </c>
      <c r="C94" s="1">
        <v>42653</v>
      </c>
      <c r="D94">
        <v>0</v>
      </c>
      <c r="E94">
        <v>136.19999999999999</v>
      </c>
      <c r="F94">
        <v>126772500</v>
      </c>
      <c r="H94" t="s">
        <v>8</v>
      </c>
      <c r="I94" t="s">
        <v>7</v>
      </c>
      <c r="J94" s="1">
        <v>42653</v>
      </c>
      <c r="K94">
        <v>0</v>
      </c>
      <c r="L94">
        <v>56.86</v>
      </c>
      <c r="M94">
        <v>23360200</v>
      </c>
      <c r="O94" t="s">
        <v>9</v>
      </c>
      <c r="P94" t="s">
        <v>7</v>
      </c>
      <c r="Q94" s="1">
        <v>42653</v>
      </c>
      <c r="R94">
        <v>0</v>
      </c>
      <c r="S94">
        <v>87.04</v>
      </c>
      <c r="T94">
        <v>8573230</v>
      </c>
    </row>
    <row r="95" spans="1:20" x14ac:dyDescent="0.25">
      <c r="A95" t="s">
        <v>6</v>
      </c>
      <c r="B95" t="s">
        <v>7</v>
      </c>
      <c r="C95" s="1">
        <v>42660</v>
      </c>
      <c r="D95">
        <v>0</v>
      </c>
      <c r="E95">
        <v>134.96</v>
      </c>
      <c r="F95">
        <v>73587490</v>
      </c>
      <c r="H95" t="s">
        <v>8</v>
      </c>
      <c r="I95" t="s">
        <v>7</v>
      </c>
      <c r="J95" s="1">
        <v>42660</v>
      </c>
      <c r="K95">
        <v>0</v>
      </c>
      <c r="L95">
        <v>62.44</v>
      </c>
      <c r="M95">
        <v>37104150</v>
      </c>
      <c r="O95" t="s">
        <v>9</v>
      </c>
      <c r="P95" t="s">
        <v>7</v>
      </c>
      <c r="Q95" s="1">
        <v>42660</v>
      </c>
      <c r="R95">
        <v>0</v>
      </c>
      <c r="S95">
        <v>87.71</v>
      </c>
      <c r="T95">
        <v>11679360</v>
      </c>
    </row>
    <row r="96" spans="1:20" x14ac:dyDescent="0.25">
      <c r="A96" t="s">
        <v>6</v>
      </c>
      <c r="B96" t="s">
        <v>7</v>
      </c>
      <c r="C96" s="1">
        <v>42667</v>
      </c>
      <c r="D96">
        <v>0</v>
      </c>
      <c r="E96">
        <v>135</v>
      </c>
      <c r="F96">
        <v>65029310</v>
      </c>
      <c r="H96" t="s">
        <v>8</v>
      </c>
      <c r="I96" t="s">
        <v>7</v>
      </c>
      <c r="J96" s="1">
        <v>42667</v>
      </c>
      <c r="K96">
        <v>0</v>
      </c>
      <c r="L96">
        <v>68.5</v>
      </c>
      <c r="M96">
        <v>44827470</v>
      </c>
      <c r="O96" t="s">
        <v>9</v>
      </c>
      <c r="P96" t="s">
        <v>7</v>
      </c>
      <c r="Q96" s="1">
        <v>42667</v>
      </c>
      <c r="R96">
        <v>0</v>
      </c>
      <c r="S96">
        <v>95.8</v>
      </c>
      <c r="T96">
        <v>20042410</v>
      </c>
    </row>
    <row r="97" spans="1:20" x14ac:dyDescent="0.25">
      <c r="A97" t="s">
        <v>6</v>
      </c>
      <c r="B97" t="s">
        <v>7</v>
      </c>
      <c r="C97" s="1">
        <v>42674</v>
      </c>
      <c r="D97">
        <v>0</v>
      </c>
      <c r="E97">
        <v>139.9</v>
      </c>
      <c r="F97">
        <v>160443590</v>
      </c>
      <c r="H97" t="s">
        <v>8</v>
      </c>
      <c r="I97" t="s">
        <v>7</v>
      </c>
      <c r="J97" s="1">
        <v>42674</v>
      </c>
      <c r="K97">
        <v>0</v>
      </c>
      <c r="L97">
        <v>68.44</v>
      </c>
      <c r="M97">
        <v>25634420</v>
      </c>
      <c r="O97" t="s">
        <v>9</v>
      </c>
      <c r="P97" t="s">
        <v>7</v>
      </c>
      <c r="Q97" s="1">
        <v>42674</v>
      </c>
      <c r="R97">
        <v>0</v>
      </c>
      <c r="S97">
        <v>99.7</v>
      </c>
      <c r="T97">
        <v>23882410</v>
      </c>
    </row>
    <row r="98" spans="1:20" x14ac:dyDescent="0.25">
      <c r="A98" t="s">
        <v>6</v>
      </c>
      <c r="B98" t="s">
        <v>7</v>
      </c>
      <c r="C98" s="1">
        <v>42681</v>
      </c>
      <c r="D98">
        <v>0</v>
      </c>
      <c r="E98">
        <v>147.88</v>
      </c>
      <c r="F98">
        <v>272436670</v>
      </c>
      <c r="H98" t="s">
        <v>8</v>
      </c>
      <c r="I98" t="s">
        <v>7</v>
      </c>
      <c r="J98" s="1">
        <v>42681</v>
      </c>
      <c r="K98">
        <v>0</v>
      </c>
      <c r="L98">
        <v>72.98</v>
      </c>
      <c r="M98">
        <v>25884750</v>
      </c>
      <c r="O98" t="s">
        <v>9</v>
      </c>
      <c r="P98" t="s">
        <v>7</v>
      </c>
      <c r="Q98" s="1">
        <v>42681</v>
      </c>
      <c r="R98">
        <v>0</v>
      </c>
      <c r="S98">
        <v>117.35</v>
      </c>
      <c r="T98">
        <v>40190830</v>
      </c>
    </row>
    <row r="99" spans="1:20" x14ac:dyDescent="0.25">
      <c r="A99" t="s">
        <v>6</v>
      </c>
      <c r="B99" t="s">
        <v>7</v>
      </c>
      <c r="C99" s="1">
        <v>42688</v>
      </c>
      <c r="D99">
        <v>0</v>
      </c>
      <c r="E99">
        <v>146.96</v>
      </c>
      <c r="F99">
        <v>139335720</v>
      </c>
      <c r="H99" t="s">
        <v>8</v>
      </c>
      <c r="I99" t="s">
        <v>7</v>
      </c>
      <c r="J99" s="1">
        <v>42688</v>
      </c>
      <c r="K99">
        <v>0</v>
      </c>
      <c r="L99">
        <v>69.400000000000006</v>
      </c>
      <c r="M99">
        <v>31962930</v>
      </c>
      <c r="O99" t="s">
        <v>9</v>
      </c>
      <c r="P99" t="s">
        <v>7</v>
      </c>
      <c r="Q99" s="1">
        <v>42688</v>
      </c>
      <c r="R99">
        <v>0</v>
      </c>
      <c r="S99">
        <v>115.5</v>
      </c>
      <c r="T99">
        <v>17595680</v>
      </c>
    </row>
    <row r="100" spans="1:20" x14ac:dyDescent="0.25">
      <c r="A100" t="s">
        <v>6</v>
      </c>
      <c r="B100" t="s">
        <v>7</v>
      </c>
      <c r="C100" s="1">
        <v>42695</v>
      </c>
      <c r="D100">
        <v>0</v>
      </c>
      <c r="E100">
        <v>151.31</v>
      </c>
      <c r="F100">
        <v>116192830</v>
      </c>
      <c r="H100" t="s">
        <v>8</v>
      </c>
      <c r="I100" t="s">
        <v>7</v>
      </c>
      <c r="J100" s="1">
        <v>42695</v>
      </c>
      <c r="K100">
        <v>0</v>
      </c>
      <c r="L100">
        <v>70.22</v>
      </c>
      <c r="M100">
        <v>14160480</v>
      </c>
      <c r="O100" t="s">
        <v>9</v>
      </c>
      <c r="P100" t="s">
        <v>7</v>
      </c>
      <c r="Q100" s="1">
        <v>42695</v>
      </c>
      <c r="R100">
        <v>0</v>
      </c>
      <c r="S100">
        <v>119.39</v>
      </c>
      <c r="T100">
        <v>16579430</v>
      </c>
    </row>
    <row r="101" spans="1:20" x14ac:dyDescent="0.25">
      <c r="A101" t="s">
        <v>6</v>
      </c>
      <c r="B101" t="s">
        <v>7</v>
      </c>
      <c r="C101" s="1">
        <v>42702</v>
      </c>
      <c r="D101">
        <v>0</v>
      </c>
      <c r="E101">
        <v>152.35</v>
      </c>
      <c r="F101">
        <v>174533160</v>
      </c>
      <c r="H101" t="s">
        <v>8</v>
      </c>
      <c r="I101" t="s">
        <v>7</v>
      </c>
      <c r="J101" s="1">
        <v>42702</v>
      </c>
      <c r="K101">
        <v>0</v>
      </c>
      <c r="L101">
        <v>69.010000000000005</v>
      </c>
      <c r="M101">
        <v>10850770</v>
      </c>
      <c r="O101" t="s">
        <v>9</v>
      </c>
      <c r="P101" t="s">
        <v>7</v>
      </c>
      <c r="Q101" s="1">
        <v>42702</v>
      </c>
      <c r="R101">
        <v>0</v>
      </c>
      <c r="S101">
        <v>115</v>
      </c>
      <c r="T101">
        <v>18772690</v>
      </c>
    </row>
    <row r="102" spans="1:20" x14ac:dyDescent="0.25">
      <c r="A102" t="s">
        <v>6</v>
      </c>
      <c r="B102" t="s">
        <v>7</v>
      </c>
      <c r="C102" s="1">
        <v>42709</v>
      </c>
      <c r="D102">
        <v>0</v>
      </c>
      <c r="E102">
        <v>152.99</v>
      </c>
      <c r="F102">
        <v>152159000</v>
      </c>
      <c r="H102" t="s">
        <v>8</v>
      </c>
      <c r="I102" t="s">
        <v>7</v>
      </c>
      <c r="J102" s="1">
        <v>42709</v>
      </c>
      <c r="K102">
        <v>0</v>
      </c>
      <c r="L102">
        <v>68.7</v>
      </c>
      <c r="M102">
        <v>12425250</v>
      </c>
      <c r="O102" t="s">
        <v>9</v>
      </c>
      <c r="P102" t="s">
        <v>7</v>
      </c>
      <c r="Q102" s="1">
        <v>42709</v>
      </c>
      <c r="R102">
        <v>0</v>
      </c>
      <c r="S102">
        <v>113</v>
      </c>
      <c r="T102">
        <v>34853060</v>
      </c>
    </row>
    <row r="103" spans="1:20" x14ac:dyDescent="0.25">
      <c r="A103" t="s">
        <v>6</v>
      </c>
      <c r="B103" t="s">
        <v>7</v>
      </c>
      <c r="C103" s="1">
        <v>42716</v>
      </c>
      <c r="D103">
        <v>0</v>
      </c>
      <c r="E103">
        <v>156.19999999999999</v>
      </c>
      <c r="F103">
        <v>256598720</v>
      </c>
      <c r="H103" t="s">
        <v>8</v>
      </c>
      <c r="I103" t="s">
        <v>7</v>
      </c>
      <c r="J103" s="1">
        <v>42716</v>
      </c>
      <c r="K103">
        <v>0</v>
      </c>
      <c r="L103">
        <v>79</v>
      </c>
      <c r="M103">
        <v>36505040</v>
      </c>
      <c r="O103" t="s">
        <v>9</v>
      </c>
      <c r="P103" t="s">
        <v>7</v>
      </c>
      <c r="Q103" s="1">
        <v>42716</v>
      </c>
      <c r="R103">
        <v>0</v>
      </c>
      <c r="S103">
        <v>115.18</v>
      </c>
      <c r="T103">
        <v>38253660</v>
      </c>
    </row>
    <row r="104" spans="1:20" x14ac:dyDescent="0.25">
      <c r="A104" t="s">
        <v>6</v>
      </c>
      <c r="B104" t="s">
        <v>7</v>
      </c>
      <c r="C104" s="1">
        <v>42723</v>
      </c>
      <c r="D104">
        <v>0</v>
      </c>
      <c r="E104">
        <v>149.05000000000001</v>
      </c>
      <c r="F104">
        <v>122881900</v>
      </c>
      <c r="H104" t="s">
        <v>8</v>
      </c>
      <c r="I104" t="s">
        <v>7</v>
      </c>
      <c r="J104" s="1">
        <v>42723</v>
      </c>
      <c r="K104">
        <v>0</v>
      </c>
      <c r="L104">
        <v>78.84</v>
      </c>
      <c r="M104">
        <v>12651000</v>
      </c>
      <c r="O104" t="s">
        <v>9</v>
      </c>
      <c r="P104" t="s">
        <v>7</v>
      </c>
      <c r="Q104" s="1">
        <v>42723</v>
      </c>
      <c r="R104">
        <v>0</v>
      </c>
      <c r="S104">
        <v>111.48</v>
      </c>
      <c r="T104">
        <v>15043230</v>
      </c>
    </row>
    <row r="105" spans="1:20" x14ac:dyDescent="0.25">
      <c r="A105" t="s">
        <v>6</v>
      </c>
      <c r="B105" t="s">
        <v>7</v>
      </c>
      <c r="C105" s="1">
        <v>42730</v>
      </c>
      <c r="D105">
        <v>0</v>
      </c>
      <c r="E105">
        <v>154.55000000000001</v>
      </c>
      <c r="F105">
        <v>64213240</v>
      </c>
      <c r="H105" t="s">
        <v>8</v>
      </c>
      <c r="I105" t="s">
        <v>7</v>
      </c>
      <c r="J105" s="1">
        <v>42730</v>
      </c>
      <c r="K105">
        <v>0</v>
      </c>
      <c r="L105">
        <v>79.709999999999994</v>
      </c>
      <c r="M105">
        <v>7225660</v>
      </c>
      <c r="O105" t="s">
        <v>9</v>
      </c>
      <c r="P105" t="s">
        <v>7</v>
      </c>
      <c r="Q105" s="1">
        <v>42730</v>
      </c>
      <c r="R105">
        <v>0</v>
      </c>
      <c r="S105">
        <v>114.98</v>
      </c>
      <c r="T105">
        <v>10605770</v>
      </c>
    </row>
    <row r="106" spans="1:20" x14ac:dyDescent="0.25">
      <c r="A106" t="s">
        <v>6</v>
      </c>
      <c r="B106" t="s">
        <v>7</v>
      </c>
      <c r="C106" s="1">
        <v>42737</v>
      </c>
      <c r="D106">
        <v>0</v>
      </c>
      <c r="E106">
        <v>154.1</v>
      </c>
      <c r="F106">
        <v>78027380</v>
      </c>
      <c r="H106" t="s">
        <v>8</v>
      </c>
      <c r="I106" t="s">
        <v>7</v>
      </c>
      <c r="J106" s="1">
        <v>42737</v>
      </c>
      <c r="K106">
        <v>0</v>
      </c>
      <c r="L106">
        <v>80.7</v>
      </c>
      <c r="M106">
        <v>5113330</v>
      </c>
      <c r="O106" t="s">
        <v>9</v>
      </c>
      <c r="P106" t="s">
        <v>7</v>
      </c>
      <c r="Q106" s="1">
        <v>42737</v>
      </c>
      <c r="R106">
        <v>0</v>
      </c>
      <c r="S106">
        <v>112.14</v>
      </c>
      <c r="T106">
        <v>12833020</v>
      </c>
    </row>
    <row r="107" spans="1:20" x14ac:dyDescent="0.25">
      <c r="A107" t="s">
        <v>6</v>
      </c>
      <c r="B107" t="s">
        <v>7</v>
      </c>
      <c r="C107" s="1">
        <v>42744</v>
      </c>
      <c r="D107">
        <v>0</v>
      </c>
      <c r="E107">
        <v>157.94999999999999</v>
      </c>
      <c r="F107">
        <v>107224070</v>
      </c>
      <c r="H107" t="s">
        <v>8</v>
      </c>
      <c r="I107" t="s">
        <v>7</v>
      </c>
      <c r="J107" s="1">
        <v>42744</v>
      </c>
      <c r="K107">
        <v>0</v>
      </c>
      <c r="L107">
        <v>91.49</v>
      </c>
      <c r="M107">
        <v>26019330</v>
      </c>
      <c r="O107" t="s">
        <v>9</v>
      </c>
      <c r="P107" t="s">
        <v>7</v>
      </c>
      <c r="Q107" s="1">
        <v>42744</v>
      </c>
      <c r="R107">
        <v>0</v>
      </c>
      <c r="S107">
        <v>113.44</v>
      </c>
      <c r="T107">
        <v>19894390</v>
      </c>
    </row>
    <row r="108" spans="1:20" x14ac:dyDescent="0.25">
      <c r="A108" t="s">
        <v>6</v>
      </c>
      <c r="B108" t="s">
        <v>7</v>
      </c>
      <c r="C108" s="1">
        <v>42751</v>
      </c>
      <c r="D108">
        <v>0</v>
      </c>
      <c r="E108">
        <v>149.69999999999999</v>
      </c>
      <c r="F108">
        <v>134293140</v>
      </c>
      <c r="H108" t="s">
        <v>8</v>
      </c>
      <c r="I108" t="s">
        <v>7</v>
      </c>
      <c r="J108" s="1">
        <v>42751</v>
      </c>
      <c r="K108">
        <v>0</v>
      </c>
      <c r="L108">
        <v>88</v>
      </c>
      <c r="M108">
        <v>15605860</v>
      </c>
      <c r="O108" t="s">
        <v>9</v>
      </c>
      <c r="P108" t="s">
        <v>7</v>
      </c>
      <c r="Q108" s="1">
        <v>42751</v>
      </c>
      <c r="R108">
        <v>0</v>
      </c>
      <c r="S108">
        <v>110</v>
      </c>
      <c r="T108">
        <v>16027130</v>
      </c>
    </row>
    <row r="109" spans="1:20" x14ac:dyDescent="0.25">
      <c r="A109" t="s">
        <v>6</v>
      </c>
      <c r="B109" t="s">
        <v>7</v>
      </c>
      <c r="C109" s="1">
        <v>42758</v>
      </c>
      <c r="D109">
        <v>0</v>
      </c>
      <c r="E109">
        <v>154.09</v>
      </c>
      <c r="F109">
        <v>139132880</v>
      </c>
      <c r="H109" t="s">
        <v>8</v>
      </c>
      <c r="I109" t="s">
        <v>7</v>
      </c>
      <c r="J109" s="1">
        <v>42758</v>
      </c>
      <c r="K109">
        <v>0</v>
      </c>
      <c r="L109">
        <v>90.78</v>
      </c>
      <c r="M109">
        <v>12457200</v>
      </c>
      <c r="O109" t="s">
        <v>9</v>
      </c>
      <c r="P109" t="s">
        <v>7</v>
      </c>
      <c r="Q109" s="1">
        <v>42758</v>
      </c>
      <c r="R109">
        <v>0</v>
      </c>
      <c r="S109">
        <v>116.8</v>
      </c>
      <c r="T109">
        <v>27263570</v>
      </c>
    </row>
    <row r="110" spans="1:20" x14ac:dyDescent="0.25">
      <c r="A110" t="s">
        <v>6</v>
      </c>
      <c r="B110" t="s">
        <v>7</v>
      </c>
      <c r="C110" s="1">
        <v>42765</v>
      </c>
      <c r="D110">
        <v>0</v>
      </c>
      <c r="E110">
        <v>149.35</v>
      </c>
      <c r="F110">
        <v>112054140</v>
      </c>
      <c r="H110" t="s">
        <v>8</v>
      </c>
      <c r="I110" t="s">
        <v>7</v>
      </c>
      <c r="J110" s="1">
        <v>42765</v>
      </c>
      <c r="K110">
        <v>0</v>
      </c>
      <c r="L110">
        <v>88.68</v>
      </c>
      <c r="M110">
        <v>12983950</v>
      </c>
      <c r="O110" t="s">
        <v>9</v>
      </c>
      <c r="P110" t="s">
        <v>7</v>
      </c>
      <c r="Q110" s="1">
        <v>42765</v>
      </c>
      <c r="R110">
        <v>0</v>
      </c>
      <c r="S110">
        <v>119.19</v>
      </c>
      <c r="T110">
        <v>25375450</v>
      </c>
    </row>
    <row r="111" spans="1:20" x14ac:dyDescent="0.25">
      <c r="A111" t="s">
        <v>6</v>
      </c>
      <c r="B111" t="s">
        <v>7</v>
      </c>
      <c r="C111" s="1">
        <v>42772</v>
      </c>
      <c r="D111">
        <v>0</v>
      </c>
      <c r="E111">
        <v>140.5</v>
      </c>
      <c r="F111">
        <v>193718760</v>
      </c>
      <c r="H111" t="s">
        <v>8</v>
      </c>
      <c r="I111" t="s">
        <v>7</v>
      </c>
      <c r="J111" s="1">
        <v>42772</v>
      </c>
      <c r="K111">
        <v>0</v>
      </c>
      <c r="L111">
        <v>85.6</v>
      </c>
      <c r="M111">
        <v>12187290</v>
      </c>
      <c r="O111" t="s">
        <v>9</v>
      </c>
      <c r="P111" t="s">
        <v>7</v>
      </c>
      <c r="Q111" s="1">
        <v>42772</v>
      </c>
      <c r="R111">
        <v>0</v>
      </c>
      <c r="S111">
        <v>121.29</v>
      </c>
      <c r="T111">
        <v>22815940</v>
      </c>
    </row>
    <row r="112" spans="1:20" x14ac:dyDescent="0.25">
      <c r="A112" t="s">
        <v>6</v>
      </c>
      <c r="B112" t="s">
        <v>7</v>
      </c>
      <c r="C112" s="1">
        <v>42779</v>
      </c>
      <c r="D112">
        <v>0</v>
      </c>
      <c r="E112">
        <v>138.12</v>
      </c>
      <c r="F112">
        <v>148457130</v>
      </c>
      <c r="H112" t="s">
        <v>8</v>
      </c>
      <c r="I112" t="s">
        <v>7</v>
      </c>
      <c r="J112" s="1">
        <v>42779</v>
      </c>
      <c r="K112">
        <v>0</v>
      </c>
      <c r="L112">
        <v>87.66</v>
      </c>
      <c r="M112">
        <v>17689040</v>
      </c>
      <c r="O112" t="s">
        <v>9</v>
      </c>
      <c r="P112" t="s">
        <v>7</v>
      </c>
      <c r="Q112" s="1">
        <v>42779</v>
      </c>
      <c r="R112">
        <v>0</v>
      </c>
      <c r="S112">
        <v>122.99</v>
      </c>
      <c r="T112">
        <v>17259260</v>
      </c>
    </row>
    <row r="113" spans="1:20" x14ac:dyDescent="0.25">
      <c r="A113" t="s">
        <v>6</v>
      </c>
      <c r="B113" t="s">
        <v>7</v>
      </c>
      <c r="C113" s="1">
        <v>42786</v>
      </c>
      <c r="D113">
        <v>0</v>
      </c>
      <c r="E113">
        <v>136.75</v>
      </c>
      <c r="F113">
        <v>91008970</v>
      </c>
      <c r="H113" t="s">
        <v>8</v>
      </c>
      <c r="I113" t="s">
        <v>7</v>
      </c>
      <c r="J113" s="1">
        <v>42786</v>
      </c>
      <c r="K113">
        <v>0</v>
      </c>
      <c r="L113">
        <v>85.2</v>
      </c>
      <c r="M113">
        <v>6341120</v>
      </c>
      <c r="O113" t="s">
        <v>9</v>
      </c>
      <c r="P113" t="s">
        <v>7</v>
      </c>
      <c r="Q113" s="1">
        <v>42786</v>
      </c>
      <c r="R113">
        <v>0</v>
      </c>
      <c r="S113">
        <v>116.37</v>
      </c>
      <c r="T113">
        <v>12098870</v>
      </c>
    </row>
    <row r="114" spans="1:20" x14ac:dyDescent="0.25">
      <c r="A114" t="s">
        <v>6</v>
      </c>
      <c r="B114" t="s">
        <v>7</v>
      </c>
      <c r="C114" s="1">
        <v>42793</v>
      </c>
      <c r="D114">
        <v>0</v>
      </c>
      <c r="E114">
        <v>134.80000000000001</v>
      </c>
      <c r="F114">
        <v>243415230</v>
      </c>
      <c r="H114" t="s">
        <v>8</v>
      </c>
      <c r="I114" t="s">
        <v>7</v>
      </c>
      <c r="J114" s="1">
        <v>42793</v>
      </c>
      <c r="K114">
        <v>0</v>
      </c>
      <c r="L114">
        <v>82.41</v>
      </c>
      <c r="M114">
        <v>27154230</v>
      </c>
      <c r="O114" t="s">
        <v>9</v>
      </c>
      <c r="P114" t="s">
        <v>7</v>
      </c>
      <c r="Q114" s="1">
        <v>42793</v>
      </c>
      <c r="R114">
        <v>0</v>
      </c>
      <c r="S114">
        <v>111.5</v>
      </c>
      <c r="T114">
        <v>20887280</v>
      </c>
    </row>
    <row r="115" spans="1:20" x14ac:dyDescent="0.25">
      <c r="A115" t="s">
        <v>6</v>
      </c>
      <c r="B115" t="s">
        <v>7</v>
      </c>
      <c r="C115" s="1">
        <v>42800</v>
      </c>
      <c r="D115">
        <v>0</v>
      </c>
      <c r="E115">
        <v>128.78</v>
      </c>
      <c r="F115">
        <v>143824060</v>
      </c>
      <c r="H115" t="s">
        <v>8</v>
      </c>
      <c r="I115" t="s">
        <v>7</v>
      </c>
      <c r="J115" s="1">
        <v>42800</v>
      </c>
      <c r="K115">
        <v>0</v>
      </c>
      <c r="L115">
        <v>66.510000000000005</v>
      </c>
      <c r="M115">
        <v>47095940</v>
      </c>
      <c r="O115" t="s">
        <v>9</v>
      </c>
      <c r="P115" t="s">
        <v>7</v>
      </c>
      <c r="Q115" s="1">
        <v>42800</v>
      </c>
      <c r="R115">
        <v>0</v>
      </c>
      <c r="S115">
        <v>108.04</v>
      </c>
      <c r="T115">
        <v>24495200</v>
      </c>
    </row>
    <row r="116" spans="1:20" x14ac:dyDescent="0.25">
      <c r="A116" t="s">
        <v>6</v>
      </c>
      <c r="B116" t="s">
        <v>7</v>
      </c>
      <c r="C116" s="1">
        <v>42807</v>
      </c>
      <c r="D116">
        <v>0</v>
      </c>
      <c r="E116">
        <v>128.94</v>
      </c>
      <c r="F116">
        <v>199006230</v>
      </c>
      <c r="H116" t="s">
        <v>8</v>
      </c>
      <c r="I116" t="s">
        <v>7</v>
      </c>
      <c r="J116" s="1">
        <v>42807</v>
      </c>
      <c r="K116">
        <v>0</v>
      </c>
      <c r="L116">
        <v>73.08</v>
      </c>
      <c r="M116">
        <v>26382180</v>
      </c>
      <c r="O116" t="s">
        <v>9</v>
      </c>
      <c r="P116" t="s">
        <v>7</v>
      </c>
      <c r="Q116" s="1">
        <v>42807</v>
      </c>
      <c r="R116">
        <v>0</v>
      </c>
      <c r="S116">
        <v>114.16</v>
      </c>
      <c r="T116">
        <v>22553070</v>
      </c>
    </row>
    <row r="117" spans="1:20" x14ac:dyDescent="0.25">
      <c r="A117" t="s">
        <v>6</v>
      </c>
      <c r="B117" t="s">
        <v>7</v>
      </c>
      <c r="C117" s="1">
        <v>42814</v>
      </c>
      <c r="D117">
        <v>0</v>
      </c>
      <c r="E117">
        <v>130.05000000000001</v>
      </c>
      <c r="F117">
        <v>164617470</v>
      </c>
      <c r="H117" t="s">
        <v>8</v>
      </c>
      <c r="I117" t="s">
        <v>7</v>
      </c>
      <c r="J117" s="1">
        <v>42814</v>
      </c>
      <c r="K117">
        <v>0</v>
      </c>
      <c r="L117">
        <v>73.95</v>
      </c>
      <c r="M117">
        <v>23042770</v>
      </c>
      <c r="O117" t="s">
        <v>9</v>
      </c>
      <c r="P117" t="s">
        <v>7</v>
      </c>
      <c r="Q117" s="1">
        <v>42814</v>
      </c>
      <c r="R117">
        <v>0</v>
      </c>
      <c r="S117">
        <v>111.98</v>
      </c>
      <c r="T117">
        <v>25325170</v>
      </c>
    </row>
    <row r="118" spans="1:20" x14ac:dyDescent="0.25">
      <c r="A118" t="s">
        <v>6</v>
      </c>
      <c r="B118" t="s">
        <v>7</v>
      </c>
      <c r="C118" s="1">
        <v>42821</v>
      </c>
      <c r="D118">
        <v>0</v>
      </c>
      <c r="E118">
        <v>127.9</v>
      </c>
      <c r="F118">
        <v>126195120</v>
      </c>
      <c r="H118" t="s">
        <v>8</v>
      </c>
      <c r="I118" t="s">
        <v>7</v>
      </c>
      <c r="J118" s="1">
        <v>42821</v>
      </c>
      <c r="K118">
        <v>0</v>
      </c>
      <c r="L118">
        <v>69.58</v>
      </c>
      <c r="M118">
        <v>17464420</v>
      </c>
      <c r="O118" t="s">
        <v>9</v>
      </c>
      <c r="P118" t="s">
        <v>7</v>
      </c>
      <c r="Q118" s="1">
        <v>42821</v>
      </c>
      <c r="R118">
        <v>0</v>
      </c>
      <c r="S118">
        <v>113.11</v>
      </c>
      <c r="T118">
        <v>16551550</v>
      </c>
    </row>
    <row r="119" spans="1:20" x14ac:dyDescent="0.25">
      <c r="A119" t="s">
        <v>6</v>
      </c>
      <c r="B119" t="s">
        <v>7</v>
      </c>
      <c r="C119" s="1">
        <v>42828</v>
      </c>
      <c r="D119">
        <v>0</v>
      </c>
      <c r="E119">
        <v>128.72</v>
      </c>
      <c r="F119">
        <v>131951690</v>
      </c>
      <c r="H119" t="s">
        <v>8</v>
      </c>
      <c r="I119" t="s">
        <v>7</v>
      </c>
      <c r="J119" s="1">
        <v>42828</v>
      </c>
      <c r="K119">
        <v>0</v>
      </c>
      <c r="L119">
        <v>75.7</v>
      </c>
      <c r="M119">
        <v>16948080</v>
      </c>
      <c r="O119" t="s">
        <v>9</v>
      </c>
      <c r="P119" t="s">
        <v>7</v>
      </c>
      <c r="Q119" s="1">
        <v>42828</v>
      </c>
      <c r="R119">
        <v>0</v>
      </c>
      <c r="S119">
        <v>110.85</v>
      </c>
      <c r="T119">
        <v>12332090</v>
      </c>
    </row>
    <row r="120" spans="1:20" x14ac:dyDescent="0.25">
      <c r="A120" t="s">
        <v>6</v>
      </c>
      <c r="B120" t="s">
        <v>7</v>
      </c>
      <c r="C120" s="1">
        <v>42835</v>
      </c>
      <c r="D120">
        <v>0</v>
      </c>
      <c r="E120">
        <v>122.85</v>
      </c>
      <c r="F120">
        <v>148494550</v>
      </c>
      <c r="H120" t="s">
        <v>8</v>
      </c>
      <c r="I120" t="s">
        <v>7</v>
      </c>
      <c r="J120" s="1">
        <v>42835</v>
      </c>
      <c r="K120">
        <v>0</v>
      </c>
      <c r="L120">
        <v>69.94</v>
      </c>
      <c r="M120">
        <v>18688650</v>
      </c>
      <c r="O120" t="s">
        <v>9</v>
      </c>
      <c r="P120" t="s">
        <v>7</v>
      </c>
      <c r="Q120" s="1">
        <v>42835</v>
      </c>
      <c r="R120">
        <v>0</v>
      </c>
      <c r="S120">
        <v>104.21</v>
      </c>
      <c r="T120">
        <v>25412620</v>
      </c>
    </row>
    <row r="121" spans="1:20" x14ac:dyDescent="0.25">
      <c r="A121" t="s">
        <v>6</v>
      </c>
      <c r="B121" t="s">
        <v>7</v>
      </c>
      <c r="C121" s="1">
        <v>42842</v>
      </c>
      <c r="D121">
        <v>0</v>
      </c>
      <c r="E121">
        <v>123</v>
      </c>
      <c r="F121">
        <v>135224530</v>
      </c>
      <c r="H121" t="s">
        <v>8</v>
      </c>
      <c r="I121" t="s">
        <v>7</v>
      </c>
      <c r="J121" s="1">
        <v>42842</v>
      </c>
      <c r="K121">
        <v>0</v>
      </c>
      <c r="L121">
        <v>67.36</v>
      </c>
      <c r="M121">
        <v>25059970</v>
      </c>
      <c r="O121" t="s">
        <v>9</v>
      </c>
      <c r="P121" t="s">
        <v>7</v>
      </c>
      <c r="Q121" s="1">
        <v>42842</v>
      </c>
      <c r="R121">
        <v>0</v>
      </c>
      <c r="S121">
        <v>101.35</v>
      </c>
      <c r="T121">
        <v>23779650</v>
      </c>
    </row>
    <row r="122" spans="1:20" x14ac:dyDescent="0.25">
      <c r="A122" t="s">
        <v>6</v>
      </c>
      <c r="B122" t="s">
        <v>7</v>
      </c>
      <c r="C122" s="1">
        <v>42849</v>
      </c>
      <c r="D122">
        <v>0</v>
      </c>
      <c r="E122">
        <v>136.75</v>
      </c>
      <c r="F122">
        <v>334511630</v>
      </c>
      <c r="H122" t="s">
        <v>8</v>
      </c>
      <c r="I122" t="s">
        <v>7</v>
      </c>
      <c r="J122" s="1">
        <v>42849</v>
      </c>
      <c r="K122">
        <v>0</v>
      </c>
      <c r="L122">
        <v>72.989999999999995</v>
      </c>
      <c r="M122">
        <v>19566320</v>
      </c>
      <c r="O122" t="s">
        <v>9</v>
      </c>
      <c r="P122" t="s">
        <v>7</v>
      </c>
      <c r="Q122" s="1">
        <v>42849</v>
      </c>
      <c r="R122">
        <v>0</v>
      </c>
      <c r="S122">
        <v>107.75</v>
      </c>
      <c r="T122">
        <v>19067730</v>
      </c>
    </row>
    <row r="123" spans="1:20" x14ac:dyDescent="0.25">
      <c r="A123" t="s">
        <v>6</v>
      </c>
      <c r="B123" t="s">
        <v>7</v>
      </c>
      <c r="C123" s="1">
        <v>42856</v>
      </c>
      <c r="D123">
        <v>0</v>
      </c>
      <c r="E123">
        <v>134.41</v>
      </c>
      <c r="F123">
        <v>125256740</v>
      </c>
      <c r="H123" t="s">
        <v>8</v>
      </c>
      <c r="I123" t="s">
        <v>7</v>
      </c>
      <c r="J123" s="1">
        <v>42856</v>
      </c>
      <c r="K123">
        <v>0</v>
      </c>
      <c r="L123">
        <v>70.7</v>
      </c>
      <c r="M123">
        <v>7935730</v>
      </c>
      <c r="O123" t="s">
        <v>9</v>
      </c>
      <c r="P123" t="s">
        <v>7</v>
      </c>
      <c r="Q123" s="1">
        <v>42856</v>
      </c>
      <c r="R123">
        <v>0</v>
      </c>
      <c r="S123">
        <v>106.99</v>
      </c>
      <c r="T123">
        <v>7973230</v>
      </c>
    </row>
    <row r="124" spans="1:20" x14ac:dyDescent="0.25">
      <c r="A124" t="s">
        <v>6</v>
      </c>
      <c r="B124" t="s">
        <v>7</v>
      </c>
      <c r="C124" s="1">
        <v>42863</v>
      </c>
      <c r="D124">
        <v>0</v>
      </c>
      <c r="E124">
        <v>132.5</v>
      </c>
      <c r="F124">
        <v>84295490</v>
      </c>
      <c r="H124" t="s">
        <v>8</v>
      </c>
      <c r="I124" t="s">
        <v>7</v>
      </c>
      <c r="J124" s="1">
        <v>42863</v>
      </c>
      <c r="K124">
        <v>0</v>
      </c>
      <c r="L124">
        <v>69.849999999999994</v>
      </c>
      <c r="M124">
        <v>5912210</v>
      </c>
      <c r="O124" t="s">
        <v>9</v>
      </c>
      <c r="P124" t="s">
        <v>7</v>
      </c>
      <c r="Q124" s="1">
        <v>42863</v>
      </c>
      <c r="R124">
        <v>0</v>
      </c>
      <c r="S124">
        <v>103.8</v>
      </c>
      <c r="T124">
        <v>7159430</v>
      </c>
    </row>
    <row r="125" spans="1:20" x14ac:dyDescent="0.25">
      <c r="A125" t="s">
        <v>6</v>
      </c>
      <c r="B125" t="s">
        <v>7</v>
      </c>
      <c r="C125" s="1">
        <v>42870</v>
      </c>
      <c r="D125">
        <v>0</v>
      </c>
      <c r="E125">
        <v>124.19</v>
      </c>
      <c r="F125">
        <v>224425060</v>
      </c>
      <c r="H125" t="s">
        <v>8</v>
      </c>
      <c r="I125" t="s">
        <v>7</v>
      </c>
      <c r="J125" s="1">
        <v>42870</v>
      </c>
      <c r="K125">
        <v>0</v>
      </c>
      <c r="L125">
        <v>66.849999999999994</v>
      </c>
      <c r="M125">
        <v>9947230</v>
      </c>
      <c r="O125" t="s">
        <v>9</v>
      </c>
      <c r="P125" t="s">
        <v>7</v>
      </c>
      <c r="Q125" s="1">
        <v>42870</v>
      </c>
      <c r="R125">
        <v>0</v>
      </c>
      <c r="S125">
        <v>109</v>
      </c>
      <c r="T125">
        <v>44268300</v>
      </c>
    </row>
    <row r="126" spans="1:20" x14ac:dyDescent="0.25">
      <c r="A126" t="s">
        <v>6</v>
      </c>
      <c r="B126" t="s">
        <v>7</v>
      </c>
      <c r="C126" s="1">
        <v>42877</v>
      </c>
      <c r="D126">
        <v>0</v>
      </c>
      <c r="E126">
        <v>122.2</v>
      </c>
      <c r="F126">
        <v>153115620</v>
      </c>
      <c r="H126" t="s">
        <v>8</v>
      </c>
      <c r="I126" t="s">
        <v>7</v>
      </c>
      <c r="J126" s="1">
        <v>42877</v>
      </c>
      <c r="K126">
        <v>0</v>
      </c>
      <c r="L126">
        <v>64.7</v>
      </c>
      <c r="M126">
        <v>12403710</v>
      </c>
      <c r="O126" t="s">
        <v>9</v>
      </c>
      <c r="P126" t="s">
        <v>7</v>
      </c>
      <c r="Q126" s="1">
        <v>42877</v>
      </c>
      <c r="R126">
        <v>0</v>
      </c>
      <c r="S126">
        <v>108.5</v>
      </c>
      <c r="T126">
        <v>30100310</v>
      </c>
    </row>
    <row r="127" spans="1:20" x14ac:dyDescent="0.25">
      <c r="A127" t="s">
        <v>6</v>
      </c>
      <c r="B127" t="s">
        <v>7</v>
      </c>
      <c r="C127" s="1">
        <v>42884</v>
      </c>
      <c r="D127">
        <v>0</v>
      </c>
      <c r="E127">
        <v>119.69</v>
      </c>
      <c r="F127">
        <v>183043590</v>
      </c>
      <c r="H127" t="s">
        <v>8</v>
      </c>
      <c r="I127" t="s">
        <v>7</v>
      </c>
      <c r="J127" s="1">
        <v>42884</v>
      </c>
      <c r="K127">
        <v>0</v>
      </c>
      <c r="L127">
        <v>58.69</v>
      </c>
      <c r="M127">
        <v>19728350</v>
      </c>
      <c r="O127" t="s">
        <v>9</v>
      </c>
      <c r="P127" t="s">
        <v>7</v>
      </c>
      <c r="Q127" s="1">
        <v>42884</v>
      </c>
      <c r="R127">
        <v>0</v>
      </c>
      <c r="S127">
        <v>108.6</v>
      </c>
      <c r="T127">
        <v>129186700</v>
      </c>
    </row>
    <row r="128" spans="1:20" x14ac:dyDescent="0.25">
      <c r="A128" t="s">
        <v>6</v>
      </c>
      <c r="B128" t="s">
        <v>7</v>
      </c>
      <c r="C128" s="1">
        <v>42891</v>
      </c>
      <c r="D128">
        <v>0</v>
      </c>
      <c r="E128">
        <v>120.5</v>
      </c>
      <c r="F128">
        <v>119706630</v>
      </c>
      <c r="H128" t="s">
        <v>8</v>
      </c>
      <c r="I128" t="s">
        <v>7</v>
      </c>
      <c r="J128" s="1">
        <v>42891</v>
      </c>
      <c r="K128">
        <v>0</v>
      </c>
      <c r="L128">
        <v>55.77</v>
      </c>
      <c r="M128">
        <v>10975520</v>
      </c>
      <c r="O128" t="s">
        <v>9</v>
      </c>
      <c r="P128" t="s">
        <v>7</v>
      </c>
      <c r="Q128" s="1">
        <v>42891</v>
      </c>
      <c r="R128">
        <v>0</v>
      </c>
      <c r="S128">
        <v>109.19</v>
      </c>
      <c r="T128">
        <v>27392960</v>
      </c>
    </row>
    <row r="129" spans="1:20" x14ac:dyDescent="0.25">
      <c r="A129" t="s">
        <v>6</v>
      </c>
      <c r="B129" t="s">
        <v>7</v>
      </c>
      <c r="C129" s="1">
        <v>42898</v>
      </c>
      <c r="D129">
        <v>0</v>
      </c>
      <c r="E129">
        <v>116.02</v>
      </c>
      <c r="F129">
        <v>239213170</v>
      </c>
      <c r="H129" t="s">
        <v>8</v>
      </c>
      <c r="I129" t="s">
        <v>7</v>
      </c>
      <c r="J129" s="1">
        <v>42898</v>
      </c>
      <c r="K129">
        <v>0</v>
      </c>
      <c r="L129">
        <v>52.59</v>
      </c>
      <c r="M129">
        <v>16453600</v>
      </c>
      <c r="O129" t="s">
        <v>9</v>
      </c>
      <c r="P129" t="s">
        <v>7</v>
      </c>
      <c r="Q129" s="1">
        <v>42898</v>
      </c>
      <c r="R129">
        <v>0</v>
      </c>
      <c r="S129">
        <v>102.95</v>
      </c>
      <c r="T129">
        <v>26828520</v>
      </c>
    </row>
    <row r="130" spans="1:20" x14ac:dyDescent="0.25">
      <c r="A130" t="s">
        <v>6</v>
      </c>
      <c r="B130" t="s">
        <v>7</v>
      </c>
      <c r="C130" s="1">
        <v>42905</v>
      </c>
      <c r="D130">
        <v>0</v>
      </c>
      <c r="E130">
        <v>119.1</v>
      </c>
      <c r="F130">
        <v>130246110</v>
      </c>
      <c r="H130" t="s">
        <v>8</v>
      </c>
      <c r="I130" t="s">
        <v>7</v>
      </c>
      <c r="J130" s="1">
        <v>42905</v>
      </c>
      <c r="K130">
        <v>0</v>
      </c>
      <c r="L130">
        <v>58.75</v>
      </c>
      <c r="M130">
        <v>13623630</v>
      </c>
      <c r="O130" t="s">
        <v>9</v>
      </c>
      <c r="P130" t="s">
        <v>7</v>
      </c>
      <c r="Q130" s="1">
        <v>42905</v>
      </c>
      <c r="R130">
        <v>0</v>
      </c>
      <c r="S130">
        <v>107</v>
      </c>
      <c r="T130">
        <v>25295120</v>
      </c>
    </row>
    <row r="131" spans="1:20" x14ac:dyDescent="0.25">
      <c r="A131" t="s">
        <v>6</v>
      </c>
      <c r="B131" t="s">
        <v>7</v>
      </c>
      <c r="C131" s="1">
        <v>42912</v>
      </c>
      <c r="D131">
        <v>0</v>
      </c>
      <c r="E131">
        <v>118.49</v>
      </c>
      <c r="F131">
        <v>106830400</v>
      </c>
      <c r="H131" t="s">
        <v>8</v>
      </c>
      <c r="I131" t="s">
        <v>7</v>
      </c>
      <c r="J131" s="1">
        <v>42912</v>
      </c>
      <c r="K131">
        <v>0</v>
      </c>
      <c r="L131">
        <v>60.55</v>
      </c>
      <c r="M131">
        <v>13151370</v>
      </c>
      <c r="O131" t="s">
        <v>9</v>
      </c>
      <c r="P131" t="s">
        <v>7</v>
      </c>
      <c r="Q131" s="1">
        <v>42912</v>
      </c>
      <c r="R131">
        <v>0</v>
      </c>
      <c r="S131">
        <v>115.65</v>
      </c>
      <c r="T131">
        <v>21329020</v>
      </c>
    </row>
    <row r="132" spans="1:20" x14ac:dyDescent="0.25">
      <c r="A132" t="s">
        <v>6</v>
      </c>
      <c r="B132" t="s">
        <v>7</v>
      </c>
      <c r="C132" s="1">
        <v>42919</v>
      </c>
      <c r="D132">
        <v>0</v>
      </c>
      <c r="E132">
        <v>123</v>
      </c>
      <c r="F132">
        <v>131973460</v>
      </c>
      <c r="H132" t="s">
        <v>8</v>
      </c>
      <c r="I132" t="s">
        <v>7</v>
      </c>
      <c r="J132" s="1">
        <v>42919</v>
      </c>
      <c r="K132">
        <v>0</v>
      </c>
      <c r="L132">
        <v>64.12</v>
      </c>
      <c r="M132">
        <v>14272560</v>
      </c>
      <c r="O132" t="s">
        <v>9</v>
      </c>
      <c r="P132" t="s">
        <v>7</v>
      </c>
      <c r="Q132" s="1">
        <v>42919</v>
      </c>
      <c r="R132">
        <v>0</v>
      </c>
      <c r="S132">
        <v>120.52</v>
      </c>
      <c r="T132">
        <v>20114190</v>
      </c>
    </row>
    <row r="133" spans="1:20" x14ac:dyDescent="0.25">
      <c r="A133" t="s">
        <v>6</v>
      </c>
      <c r="B133" t="s">
        <v>7</v>
      </c>
      <c r="C133" s="1">
        <v>42926</v>
      </c>
      <c r="D133">
        <v>0</v>
      </c>
      <c r="E133">
        <v>125</v>
      </c>
      <c r="F133">
        <v>121573370</v>
      </c>
      <c r="H133" t="s">
        <v>8</v>
      </c>
      <c r="I133" t="s">
        <v>7</v>
      </c>
      <c r="J133" s="1">
        <v>42926</v>
      </c>
      <c r="K133">
        <v>0</v>
      </c>
      <c r="L133">
        <v>68.5</v>
      </c>
      <c r="M133">
        <v>18174450</v>
      </c>
      <c r="O133" t="s">
        <v>9</v>
      </c>
      <c r="P133" t="s">
        <v>7</v>
      </c>
      <c r="Q133" s="1">
        <v>42926</v>
      </c>
      <c r="R133">
        <v>0</v>
      </c>
      <c r="S133">
        <v>124.19</v>
      </c>
      <c r="T133">
        <v>14960490</v>
      </c>
    </row>
    <row r="134" spans="1:20" x14ac:dyDescent="0.25">
      <c r="A134" t="s">
        <v>6</v>
      </c>
      <c r="B134" t="s">
        <v>7</v>
      </c>
      <c r="C134" s="1">
        <v>42933</v>
      </c>
      <c r="D134">
        <v>0</v>
      </c>
      <c r="E134">
        <v>118.95</v>
      </c>
      <c r="F134">
        <v>149282550</v>
      </c>
      <c r="H134" t="s">
        <v>8</v>
      </c>
      <c r="I134" t="s">
        <v>7</v>
      </c>
      <c r="J134" s="1">
        <v>42933</v>
      </c>
      <c r="K134">
        <v>0</v>
      </c>
      <c r="L134">
        <v>70.47</v>
      </c>
      <c r="M134">
        <v>13218740</v>
      </c>
      <c r="O134" t="s">
        <v>9</v>
      </c>
      <c r="P134" t="s">
        <v>7</v>
      </c>
      <c r="Q134" s="1">
        <v>42933</v>
      </c>
      <c r="R134">
        <v>0</v>
      </c>
      <c r="S134">
        <v>124.02</v>
      </c>
      <c r="T134">
        <v>19667310</v>
      </c>
    </row>
    <row r="135" spans="1:20" x14ac:dyDescent="0.25">
      <c r="A135" t="s">
        <v>6</v>
      </c>
      <c r="B135" t="s">
        <v>7</v>
      </c>
      <c r="C135" s="1">
        <v>42940</v>
      </c>
      <c r="D135">
        <v>0</v>
      </c>
      <c r="E135">
        <v>116.9</v>
      </c>
      <c r="F135">
        <v>129225610</v>
      </c>
      <c r="H135" t="s">
        <v>8</v>
      </c>
      <c r="I135" t="s">
        <v>7</v>
      </c>
      <c r="J135" s="1">
        <v>42940</v>
      </c>
      <c r="K135">
        <v>0</v>
      </c>
      <c r="L135">
        <v>73.98</v>
      </c>
      <c r="M135">
        <v>18079380</v>
      </c>
      <c r="O135" t="s">
        <v>9</v>
      </c>
      <c r="P135" t="s">
        <v>7</v>
      </c>
      <c r="Q135" s="1">
        <v>42940</v>
      </c>
      <c r="R135">
        <v>0</v>
      </c>
      <c r="S135">
        <v>123.57</v>
      </c>
      <c r="T135">
        <v>20563790</v>
      </c>
    </row>
    <row r="136" spans="1:20" x14ac:dyDescent="0.25">
      <c r="A136" t="s">
        <v>6</v>
      </c>
      <c r="B136" t="s">
        <v>7</v>
      </c>
      <c r="C136" s="1">
        <v>42947</v>
      </c>
      <c r="D136">
        <v>0</v>
      </c>
      <c r="E136">
        <v>119.45</v>
      </c>
      <c r="F136">
        <v>129809910</v>
      </c>
      <c r="H136" t="s">
        <v>8</v>
      </c>
      <c r="I136" t="s">
        <v>7</v>
      </c>
      <c r="J136" s="1">
        <v>42947</v>
      </c>
      <c r="K136">
        <v>0</v>
      </c>
      <c r="L136">
        <v>74.92</v>
      </c>
      <c r="M136">
        <v>13588670</v>
      </c>
      <c r="O136" t="s">
        <v>9</v>
      </c>
      <c r="P136" t="s">
        <v>7</v>
      </c>
      <c r="Q136" s="1">
        <v>42947</v>
      </c>
      <c r="R136">
        <v>0</v>
      </c>
      <c r="S136">
        <v>128.75</v>
      </c>
      <c r="T136">
        <v>19332300</v>
      </c>
    </row>
    <row r="137" spans="1:20" x14ac:dyDescent="0.25">
      <c r="A137" t="s">
        <v>6</v>
      </c>
      <c r="B137" t="s">
        <v>7</v>
      </c>
      <c r="C137" s="1">
        <v>42954</v>
      </c>
      <c r="D137">
        <v>0</v>
      </c>
      <c r="E137">
        <v>116.93</v>
      </c>
      <c r="F137">
        <v>100135830</v>
      </c>
      <c r="H137" t="s">
        <v>8</v>
      </c>
      <c r="I137" t="s">
        <v>7</v>
      </c>
      <c r="J137" s="1">
        <v>42954</v>
      </c>
      <c r="K137">
        <v>0</v>
      </c>
      <c r="L137">
        <v>78.87</v>
      </c>
      <c r="M137">
        <v>18428700</v>
      </c>
      <c r="O137" t="s">
        <v>9</v>
      </c>
      <c r="P137" t="s">
        <v>7</v>
      </c>
      <c r="Q137" s="1">
        <v>42954</v>
      </c>
      <c r="R137">
        <v>0</v>
      </c>
      <c r="S137">
        <v>133.30000000000001</v>
      </c>
      <c r="T137">
        <v>25582000</v>
      </c>
    </row>
    <row r="138" spans="1:20" x14ac:dyDescent="0.25">
      <c r="A138" t="s">
        <v>6</v>
      </c>
      <c r="B138" t="s">
        <v>7</v>
      </c>
      <c r="C138" s="1">
        <v>42961</v>
      </c>
      <c r="D138">
        <v>0</v>
      </c>
      <c r="E138">
        <v>116</v>
      </c>
      <c r="F138">
        <v>88384780</v>
      </c>
      <c r="H138" t="s">
        <v>8</v>
      </c>
      <c r="I138" t="s">
        <v>7</v>
      </c>
      <c r="J138" s="1">
        <v>42961</v>
      </c>
      <c r="K138">
        <v>0</v>
      </c>
      <c r="L138">
        <v>78.75</v>
      </c>
      <c r="M138">
        <v>10526890</v>
      </c>
      <c r="O138" t="s">
        <v>9</v>
      </c>
      <c r="P138" t="s">
        <v>7</v>
      </c>
      <c r="Q138" s="1">
        <v>42961</v>
      </c>
      <c r="R138">
        <v>0</v>
      </c>
      <c r="S138">
        <v>127.49</v>
      </c>
      <c r="T138">
        <v>17857040</v>
      </c>
    </row>
    <row r="139" spans="1:20" x14ac:dyDescent="0.25">
      <c r="A139" t="s">
        <v>6</v>
      </c>
      <c r="B139" t="s">
        <v>7</v>
      </c>
      <c r="C139" s="1">
        <v>42968</v>
      </c>
      <c r="D139">
        <v>0</v>
      </c>
      <c r="E139">
        <v>117.85</v>
      </c>
      <c r="F139">
        <v>95083560</v>
      </c>
      <c r="H139" t="s">
        <v>8</v>
      </c>
      <c r="I139" t="s">
        <v>7</v>
      </c>
      <c r="J139" s="1">
        <v>42968</v>
      </c>
      <c r="K139">
        <v>0</v>
      </c>
      <c r="L139">
        <v>86.98</v>
      </c>
      <c r="M139">
        <v>16603090</v>
      </c>
      <c r="O139" t="s">
        <v>9</v>
      </c>
      <c r="P139" t="s">
        <v>7</v>
      </c>
      <c r="Q139" s="1">
        <v>42968</v>
      </c>
      <c r="R139">
        <v>0</v>
      </c>
      <c r="S139">
        <v>127.64</v>
      </c>
      <c r="T139">
        <v>17251830</v>
      </c>
    </row>
    <row r="140" spans="1:20" x14ac:dyDescent="0.25">
      <c r="A140" t="s">
        <v>6</v>
      </c>
      <c r="B140" t="s">
        <v>7</v>
      </c>
      <c r="C140" s="1">
        <v>42975</v>
      </c>
      <c r="D140">
        <v>0</v>
      </c>
      <c r="E140">
        <v>117.4</v>
      </c>
      <c r="F140">
        <v>139699690</v>
      </c>
      <c r="H140" t="s">
        <v>8</v>
      </c>
      <c r="I140" t="s">
        <v>7</v>
      </c>
      <c r="J140" s="1">
        <v>42975</v>
      </c>
      <c r="K140">
        <v>0</v>
      </c>
      <c r="L140">
        <v>86</v>
      </c>
      <c r="M140">
        <v>22283520</v>
      </c>
      <c r="O140" t="s">
        <v>9</v>
      </c>
      <c r="P140" t="s">
        <v>7</v>
      </c>
      <c r="Q140" s="1">
        <v>42975</v>
      </c>
      <c r="R140">
        <v>0</v>
      </c>
      <c r="S140">
        <v>136.83000000000001</v>
      </c>
      <c r="T140">
        <v>22289850</v>
      </c>
    </row>
    <row r="141" spans="1:20" x14ac:dyDescent="0.25">
      <c r="A141" t="s">
        <v>6</v>
      </c>
      <c r="B141" t="s">
        <v>7</v>
      </c>
      <c r="C141" s="1">
        <v>42982</v>
      </c>
      <c r="D141">
        <v>0</v>
      </c>
      <c r="E141">
        <v>120.34</v>
      </c>
      <c r="F141">
        <v>146185880</v>
      </c>
      <c r="H141" t="s">
        <v>8</v>
      </c>
      <c r="I141" t="s">
        <v>7</v>
      </c>
      <c r="J141" s="1">
        <v>42982</v>
      </c>
      <c r="K141">
        <v>0</v>
      </c>
      <c r="L141">
        <v>85.1</v>
      </c>
      <c r="M141">
        <v>10289070</v>
      </c>
      <c r="O141" t="s">
        <v>9</v>
      </c>
      <c r="P141" t="s">
        <v>7</v>
      </c>
      <c r="Q141" s="1">
        <v>42982</v>
      </c>
      <c r="R141">
        <v>0</v>
      </c>
      <c r="S141">
        <v>131.4</v>
      </c>
      <c r="T141">
        <v>20305590</v>
      </c>
    </row>
    <row r="142" spans="1:20" x14ac:dyDescent="0.25">
      <c r="A142" t="s">
        <v>6</v>
      </c>
      <c r="B142" t="s">
        <v>7</v>
      </c>
      <c r="C142" s="1">
        <v>42989</v>
      </c>
      <c r="D142">
        <v>0</v>
      </c>
      <c r="E142">
        <v>122.5</v>
      </c>
      <c r="F142">
        <v>190180430</v>
      </c>
      <c r="H142" t="s">
        <v>8</v>
      </c>
      <c r="I142" t="s">
        <v>7</v>
      </c>
      <c r="J142" s="1">
        <v>42989</v>
      </c>
      <c r="K142">
        <v>0</v>
      </c>
      <c r="L142">
        <v>87.42</v>
      </c>
      <c r="M142">
        <v>10811340</v>
      </c>
      <c r="O142" t="s">
        <v>9</v>
      </c>
      <c r="P142" t="s">
        <v>7</v>
      </c>
      <c r="Q142" s="1">
        <v>42989</v>
      </c>
      <c r="R142">
        <v>0</v>
      </c>
      <c r="S142">
        <v>130.83000000000001</v>
      </c>
      <c r="T142">
        <v>16911530</v>
      </c>
    </row>
    <row r="143" spans="1:20" x14ac:dyDescent="0.25">
      <c r="A143" t="s">
        <v>6</v>
      </c>
      <c r="B143" t="s">
        <v>7</v>
      </c>
      <c r="C143" s="1">
        <v>42996</v>
      </c>
      <c r="D143">
        <v>0</v>
      </c>
      <c r="E143">
        <v>121.95</v>
      </c>
      <c r="F143">
        <v>139629020</v>
      </c>
      <c r="H143" t="s">
        <v>8</v>
      </c>
      <c r="I143" t="s">
        <v>7</v>
      </c>
      <c r="J143" s="1">
        <v>42996</v>
      </c>
      <c r="K143">
        <v>0</v>
      </c>
      <c r="L143">
        <v>83.09</v>
      </c>
      <c r="M143">
        <v>14171810</v>
      </c>
      <c r="O143" t="s">
        <v>9</v>
      </c>
      <c r="P143" t="s">
        <v>7</v>
      </c>
      <c r="Q143" s="1">
        <v>42996</v>
      </c>
      <c r="R143">
        <v>0</v>
      </c>
      <c r="S143">
        <v>128.65</v>
      </c>
      <c r="T143">
        <v>17580540</v>
      </c>
    </row>
    <row r="144" spans="1:20" x14ac:dyDescent="0.25">
      <c r="A144" t="s">
        <v>6</v>
      </c>
      <c r="B144" t="s">
        <v>7</v>
      </c>
      <c r="C144" s="1">
        <v>43003</v>
      </c>
      <c r="D144">
        <v>0</v>
      </c>
      <c r="E144">
        <v>122.2</v>
      </c>
      <c r="F144">
        <v>116424980</v>
      </c>
      <c r="H144" t="s">
        <v>8</v>
      </c>
      <c r="I144" t="s">
        <v>7</v>
      </c>
      <c r="J144" s="1">
        <v>43003</v>
      </c>
      <c r="K144">
        <v>0</v>
      </c>
      <c r="L144">
        <v>81.98</v>
      </c>
      <c r="M144">
        <v>12150440</v>
      </c>
      <c r="O144" t="s">
        <v>9</v>
      </c>
      <c r="P144" t="s">
        <v>7</v>
      </c>
      <c r="Q144" s="1">
        <v>43003</v>
      </c>
      <c r="R144">
        <v>0</v>
      </c>
      <c r="S144">
        <v>132.29</v>
      </c>
      <c r="T144">
        <v>12694700</v>
      </c>
    </row>
    <row r="145" spans="1:20" x14ac:dyDescent="0.25">
      <c r="A145" t="s">
        <v>6</v>
      </c>
      <c r="B145" t="s">
        <v>7</v>
      </c>
      <c r="C145" s="1">
        <v>43010</v>
      </c>
      <c r="D145">
        <v>0</v>
      </c>
      <c r="E145">
        <v>123.47</v>
      </c>
      <c r="F145">
        <v>135673990</v>
      </c>
      <c r="H145" t="s">
        <v>8</v>
      </c>
      <c r="I145" t="s">
        <v>7</v>
      </c>
      <c r="J145" s="1">
        <v>43010</v>
      </c>
      <c r="K145">
        <v>0</v>
      </c>
      <c r="L145">
        <v>82.17</v>
      </c>
      <c r="M145">
        <v>6517870</v>
      </c>
      <c r="O145" t="s">
        <v>9</v>
      </c>
      <c r="P145" t="s">
        <v>7</v>
      </c>
      <c r="Q145" s="1">
        <v>43010</v>
      </c>
      <c r="R145">
        <v>0</v>
      </c>
      <c r="S145">
        <v>137.97</v>
      </c>
      <c r="T145">
        <v>13931920</v>
      </c>
    </row>
    <row r="146" spans="1:20" x14ac:dyDescent="0.25">
      <c r="A146" t="s">
        <v>6</v>
      </c>
      <c r="B146" t="s">
        <v>7</v>
      </c>
      <c r="C146" s="1">
        <v>43017</v>
      </c>
      <c r="D146">
        <v>0</v>
      </c>
      <c r="E146">
        <v>126.86</v>
      </c>
      <c r="F146">
        <v>114284840</v>
      </c>
      <c r="H146" t="s">
        <v>8</v>
      </c>
      <c r="I146" t="s">
        <v>7</v>
      </c>
      <c r="J146" s="1">
        <v>43017</v>
      </c>
      <c r="K146">
        <v>0</v>
      </c>
      <c r="L146">
        <v>85.5</v>
      </c>
      <c r="M146">
        <v>10993990</v>
      </c>
      <c r="O146" t="s">
        <v>9</v>
      </c>
      <c r="P146" t="s">
        <v>7</v>
      </c>
      <c r="Q146" s="1">
        <v>43017</v>
      </c>
      <c r="R146">
        <v>0</v>
      </c>
      <c r="S146">
        <v>133</v>
      </c>
      <c r="T146">
        <v>20871750</v>
      </c>
    </row>
    <row r="147" spans="1:20" x14ac:dyDescent="0.25">
      <c r="A147" t="s">
        <v>6</v>
      </c>
      <c r="B147" t="s">
        <v>7</v>
      </c>
      <c r="C147" s="1">
        <v>43024</v>
      </c>
      <c r="D147">
        <v>0</v>
      </c>
      <c r="E147">
        <v>126.7</v>
      </c>
      <c r="F147">
        <v>125325420</v>
      </c>
      <c r="H147" t="s">
        <v>8</v>
      </c>
      <c r="I147" t="s">
        <v>7</v>
      </c>
      <c r="J147" s="1">
        <v>43024</v>
      </c>
      <c r="K147">
        <v>0</v>
      </c>
      <c r="L147">
        <v>88.77</v>
      </c>
      <c r="M147">
        <v>17215130</v>
      </c>
      <c r="O147" t="s">
        <v>9</v>
      </c>
      <c r="P147" t="s">
        <v>7</v>
      </c>
      <c r="Q147" s="1">
        <v>43024</v>
      </c>
      <c r="R147">
        <v>0</v>
      </c>
      <c r="S147">
        <v>130.75</v>
      </c>
      <c r="T147">
        <v>16908880</v>
      </c>
    </row>
    <row r="148" spans="1:20" x14ac:dyDescent="0.25">
      <c r="A148" t="s">
        <v>6</v>
      </c>
      <c r="B148" t="s">
        <v>7</v>
      </c>
      <c r="C148" s="1">
        <v>43031</v>
      </c>
      <c r="D148">
        <v>0</v>
      </c>
      <c r="E148">
        <v>125.94</v>
      </c>
      <c r="F148">
        <v>105252040</v>
      </c>
      <c r="H148" t="s">
        <v>8</v>
      </c>
      <c r="I148" t="s">
        <v>7</v>
      </c>
      <c r="J148" s="1">
        <v>43031</v>
      </c>
      <c r="K148">
        <v>0</v>
      </c>
      <c r="L148">
        <v>92.7</v>
      </c>
      <c r="M148">
        <v>22414810</v>
      </c>
      <c r="O148" t="s">
        <v>9</v>
      </c>
      <c r="P148" t="s">
        <v>7</v>
      </c>
      <c r="Q148" s="1">
        <v>43031</v>
      </c>
      <c r="R148">
        <v>0</v>
      </c>
      <c r="S148">
        <v>135.25</v>
      </c>
      <c r="T148">
        <v>17904540</v>
      </c>
    </row>
    <row r="149" spans="1:20" x14ac:dyDescent="0.25">
      <c r="A149" t="s">
        <v>6</v>
      </c>
      <c r="B149" t="s">
        <v>7</v>
      </c>
      <c r="C149" s="1">
        <v>43038</v>
      </c>
      <c r="D149">
        <v>0</v>
      </c>
      <c r="E149">
        <v>125.9</v>
      </c>
      <c r="F149">
        <v>87580060</v>
      </c>
      <c r="H149" t="s">
        <v>8</v>
      </c>
      <c r="I149" t="s">
        <v>7</v>
      </c>
      <c r="J149" s="1">
        <v>43038</v>
      </c>
      <c r="K149">
        <v>0</v>
      </c>
      <c r="L149">
        <v>89.44</v>
      </c>
      <c r="M149">
        <v>17021730</v>
      </c>
      <c r="O149" t="s">
        <v>9</v>
      </c>
      <c r="P149" t="s">
        <v>7</v>
      </c>
      <c r="Q149" s="1">
        <v>43038</v>
      </c>
      <c r="R149">
        <v>0</v>
      </c>
      <c r="S149">
        <v>131.46</v>
      </c>
      <c r="T149">
        <v>16289440</v>
      </c>
    </row>
    <row r="150" spans="1:20" x14ac:dyDescent="0.25">
      <c r="A150" t="s">
        <v>6</v>
      </c>
      <c r="B150" t="s">
        <v>7</v>
      </c>
      <c r="C150" s="1">
        <v>43045</v>
      </c>
      <c r="D150">
        <v>0</v>
      </c>
      <c r="E150">
        <v>132.5</v>
      </c>
      <c r="F150">
        <v>202732220</v>
      </c>
      <c r="H150" t="s">
        <v>8</v>
      </c>
      <c r="I150" t="s">
        <v>7</v>
      </c>
      <c r="J150" s="1">
        <v>43045</v>
      </c>
      <c r="K150">
        <v>0</v>
      </c>
      <c r="L150">
        <v>87.65</v>
      </c>
      <c r="M150">
        <v>7429570</v>
      </c>
      <c r="O150" t="s">
        <v>9</v>
      </c>
      <c r="P150" t="s">
        <v>7</v>
      </c>
      <c r="Q150" s="1">
        <v>43045</v>
      </c>
      <c r="R150">
        <v>0</v>
      </c>
      <c r="S150">
        <v>130.83000000000001</v>
      </c>
      <c r="T150">
        <v>16462780</v>
      </c>
    </row>
    <row r="151" spans="1:20" x14ac:dyDescent="0.25">
      <c r="A151" t="s">
        <v>6</v>
      </c>
      <c r="B151" t="s">
        <v>7</v>
      </c>
      <c r="C151" s="1">
        <v>43052</v>
      </c>
      <c r="D151">
        <v>0</v>
      </c>
      <c r="E151">
        <v>129.65</v>
      </c>
      <c r="F151">
        <v>155256080</v>
      </c>
      <c r="H151" t="s">
        <v>8</v>
      </c>
      <c r="I151" t="s">
        <v>7</v>
      </c>
      <c r="J151" s="1">
        <v>43052</v>
      </c>
      <c r="K151">
        <v>0</v>
      </c>
      <c r="L151">
        <v>85.59</v>
      </c>
      <c r="M151">
        <v>10657510</v>
      </c>
      <c r="O151" t="s">
        <v>9</v>
      </c>
      <c r="P151" t="s">
        <v>7</v>
      </c>
      <c r="Q151" s="1">
        <v>43052</v>
      </c>
      <c r="R151">
        <v>0</v>
      </c>
      <c r="S151">
        <v>132.38</v>
      </c>
      <c r="T151">
        <v>15609600</v>
      </c>
    </row>
    <row r="152" spans="1:20" x14ac:dyDescent="0.25">
      <c r="A152" t="s">
        <v>6</v>
      </c>
      <c r="B152" t="s">
        <v>7</v>
      </c>
      <c r="C152" s="1">
        <v>43059</v>
      </c>
      <c r="D152">
        <v>0</v>
      </c>
      <c r="E152">
        <v>133.57</v>
      </c>
      <c r="F152">
        <v>134560960</v>
      </c>
      <c r="H152" t="s">
        <v>8</v>
      </c>
      <c r="I152" t="s">
        <v>7</v>
      </c>
      <c r="J152" s="1">
        <v>43059</v>
      </c>
      <c r="K152">
        <v>0</v>
      </c>
      <c r="L152">
        <v>88.95</v>
      </c>
      <c r="M152">
        <v>9292850</v>
      </c>
      <c r="O152" t="s">
        <v>9</v>
      </c>
      <c r="P152" t="s">
        <v>7</v>
      </c>
      <c r="Q152" s="1">
        <v>43059</v>
      </c>
      <c r="R152">
        <v>0</v>
      </c>
      <c r="S152">
        <v>132.16999999999999</v>
      </c>
      <c r="T152">
        <v>9719550</v>
      </c>
    </row>
    <row r="153" spans="1:20" x14ac:dyDescent="0.25">
      <c r="A153" t="s">
        <v>6</v>
      </c>
      <c r="B153" t="s">
        <v>7</v>
      </c>
      <c r="C153" s="1">
        <v>43066</v>
      </c>
      <c r="D153">
        <v>0</v>
      </c>
      <c r="E153">
        <v>133.02000000000001</v>
      </c>
      <c r="F153">
        <v>146420560</v>
      </c>
      <c r="H153" t="s">
        <v>8</v>
      </c>
      <c r="I153" t="s">
        <v>7</v>
      </c>
      <c r="J153" s="1">
        <v>43066</v>
      </c>
      <c r="K153">
        <v>0</v>
      </c>
      <c r="L153">
        <v>86.01</v>
      </c>
      <c r="M153">
        <v>6218140</v>
      </c>
      <c r="O153" t="s">
        <v>9</v>
      </c>
      <c r="P153" t="s">
        <v>7</v>
      </c>
      <c r="Q153" s="1">
        <v>43066</v>
      </c>
      <c r="R153">
        <v>0</v>
      </c>
      <c r="S153">
        <v>130.22</v>
      </c>
      <c r="T153">
        <v>21717040</v>
      </c>
    </row>
    <row r="154" spans="1:20" x14ac:dyDescent="0.25">
      <c r="A154" t="s">
        <v>6</v>
      </c>
      <c r="B154" t="s">
        <v>7</v>
      </c>
      <c r="C154" s="1">
        <v>43073</v>
      </c>
      <c r="D154">
        <v>0</v>
      </c>
      <c r="E154">
        <v>132.6</v>
      </c>
      <c r="F154">
        <v>79381910</v>
      </c>
      <c r="H154" t="s">
        <v>8</v>
      </c>
      <c r="I154" t="s">
        <v>7</v>
      </c>
      <c r="J154" s="1">
        <v>43073</v>
      </c>
      <c r="K154">
        <v>0</v>
      </c>
      <c r="L154">
        <v>87.48</v>
      </c>
      <c r="M154">
        <v>13241830</v>
      </c>
      <c r="O154" t="s">
        <v>9</v>
      </c>
      <c r="P154" t="s">
        <v>7</v>
      </c>
      <c r="Q154" s="1">
        <v>43073</v>
      </c>
      <c r="R154">
        <v>0</v>
      </c>
      <c r="S154">
        <v>138.86000000000001</v>
      </c>
      <c r="T154">
        <v>19869660</v>
      </c>
    </row>
    <row r="155" spans="1:20" x14ac:dyDescent="0.25">
      <c r="A155" t="s">
        <v>6</v>
      </c>
      <c r="B155" t="s">
        <v>7</v>
      </c>
      <c r="C155" s="1">
        <v>43080</v>
      </c>
      <c r="D155">
        <v>0</v>
      </c>
      <c r="E155">
        <v>135.5</v>
      </c>
      <c r="F155">
        <v>118869750</v>
      </c>
      <c r="H155" t="s">
        <v>8</v>
      </c>
      <c r="I155" t="s">
        <v>7</v>
      </c>
      <c r="J155" s="1">
        <v>43080</v>
      </c>
      <c r="K155">
        <v>0</v>
      </c>
      <c r="L155">
        <v>88.62</v>
      </c>
      <c r="M155">
        <v>8038180</v>
      </c>
      <c r="O155" t="s">
        <v>9</v>
      </c>
      <c r="P155" t="s">
        <v>7</v>
      </c>
      <c r="Q155" s="1">
        <v>43080</v>
      </c>
      <c r="R155">
        <v>0</v>
      </c>
      <c r="S155">
        <v>141.94999999999999</v>
      </c>
      <c r="T155">
        <v>16687880</v>
      </c>
    </row>
    <row r="156" spans="1:20" x14ac:dyDescent="0.25">
      <c r="A156" t="s">
        <v>6</v>
      </c>
      <c r="B156" t="s">
        <v>7</v>
      </c>
      <c r="C156" s="1">
        <v>43087</v>
      </c>
      <c r="D156">
        <v>0</v>
      </c>
      <c r="E156">
        <v>132.41999999999999</v>
      </c>
      <c r="F156">
        <v>127324820</v>
      </c>
      <c r="H156" t="s">
        <v>8</v>
      </c>
      <c r="I156" t="s">
        <v>7</v>
      </c>
      <c r="J156" s="1">
        <v>43087</v>
      </c>
      <c r="K156">
        <v>0</v>
      </c>
      <c r="L156">
        <v>85.8</v>
      </c>
      <c r="M156">
        <v>8355490</v>
      </c>
      <c r="O156" t="s">
        <v>9</v>
      </c>
      <c r="P156" t="s">
        <v>7</v>
      </c>
      <c r="Q156" s="1">
        <v>43087</v>
      </c>
      <c r="R156">
        <v>0</v>
      </c>
      <c r="S156">
        <v>146.5</v>
      </c>
      <c r="T156">
        <v>11637520</v>
      </c>
    </row>
    <row r="157" spans="1:20" x14ac:dyDescent="0.25">
      <c r="A157" t="s">
        <v>6</v>
      </c>
      <c r="B157" t="s">
        <v>7</v>
      </c>
      <c r="C157" s="1">
        <v>43094</v>
      </c>
      <c r="D157">
        <v>0</v>
      </c>
      <c r="E157">
        <v>130.5</v>
      </c>
      <c r="F157">
        <v>66979380</v>
      </c>
      <c r="H157" t="s">
        <v>8</v>
      </c>
      <c r="I157" t="s">
        <v>7</v>
      </c>
      <c r="J157" s="1">
        <v>43094</v>
      </c>
      <c r="K157">
        <v>0</v>
      </c>
      <c r="L157">
        <v>89.01</v>
      </c>
      <c r="M157">
        <v>5910170</v>
      </c>
      <c r="O157" t="s">
        <v>9</v>
      </c>
      <c r="P157" t="s">
        <v>7</v>
      </c>
      <c r="Q157" s="1">
        <v>43094</v>
      </c>
      <c r="R157">
        <v>0</v>
      </c>
      <c r="S157">
        <v>147.22</v>
      </c>
      <c r="T157">
        <v>9573960</v>
      </c>
    </row>
    <row r="158" spans="1:20" x14ac:dyDescent="0.25">
      <c r="A158" t="s">
        <v>6</v>
      </c>
      <c r="B158" t="s">
        <v>7</v>
      </c>
      <c r="C158" s="1">
        <v>43101</v>
      </c>
      <c r="D158">
        <v>0</v>
      </c>
      <c r="E158">
        <v>137.12</v>
      </c>
      <c r="F158">
        <v>62611590</v>
      </c>
      <c r="H158" t="s">
        <v>8</v>
      </c>
      <c r="I158" t="s">
        <v>7</v>
      </c>
      <c r="J158" s="1">
        <v>43101</v>
      </c>
      <c r="K158">
        <v>0</v>
      </c>
      <c r="L158">
        <v>99</v>
      </c>
      <c r="M158">
        <v>8396150</v>
      </c>
      <c r="O158" t="s">
        <v>9</v>
      </c>
      <c r="P158" t="s">
        <v>7</v>
      </c>
      <c r="Q158" s="1">
        <v>43101</v>
      </c>
      <c r="R158">
        <v>0</v>
      </c>
      <c r="S158">
        <v>146.46</v>
      </c>
      <c r="T158">
        <v>11951540</v>
      </c>
    </row>
    <row r="159" spans="1:20" x14ac:dyDescent="0.25">
      <c r="A159" t="s">
        <v>6</v>
      </c>
      <c r="B159" t="s">
        <v>7</v>
      </c>
      <c r="C159" s="1">
        <v>43108</v>
      </c>
      <c r="D159">
        <v>0</v>
      </c>
      <c r="E159">
        <v>143.99</v>
      </c>
      <c r="F159">
        <v>179625390</v>
      </c>
      <c r="H159" t="s">
        <v>8</v>
      </c>
      <c r="I159" t="s">
        <v>7</v>
      </c>
      <c r="J159" s="1">
        <v>43108</v>
      </c>
      <c r="K159">
        <v>0</v>
      </c>
      <c r="L159">
        <v>98.01</v>
      </c>
      <c r="M159">
        <v>8226270</v>
      </c>
      <c r="O159" t="s">
        <v>9</v>
      </c>
      <c r="P159" t="s">
        <v>7</v>
      </c>
      <c r="Q159" s="1">
        <v>43108</v>
      </c>
      <c r="R159">
        <v>0</v>
      </c>
      <c r="S159">
        <v>153.59</v>
      </c>
      <c r="T159">
        <v>12521530</v>
      </c>
    </row>
    <row r="160" spans="1:20" x14ac:dyDescent="0.25">
      <c r="A160" t="s">
        <v>6</v>
      </c>
      <c r="B160" t="s">
        <v>7</v>
      </c>
      <c r="C160" s="1">
        <v>43115</v>
      </c>
      <c r="D160">
        <v>0</v>
      </c>
      <c r="E160">
        <v>149.13</v>
      </c>
      <c r="F160">
        <v>224093470</v>
      </c>
      <c r="H160" t="s">
        <v>8</v>
      </c>
      <c r="I160" t="s">
        <v>7</v>
      </c>
      <c r="J160" s="1">
        <v>43115</v>
      </c>
      <c r="K160">
        <v>0</v>
      </c>
      <c r="L160">
        <v>103.5</v>
      </c>
      <c r="M160">
        <v>13345420</v>
      </c>
      <c r="O160" t="s">
        <v>9</v>
      </c>
      <c r="P160" t="s">
        <v>7</v>
      </c>
      <c r="Q160" s="1">
        <v>43115</v>
      </c>
      <c r="R160">
        <v>0</v>
      </c>
      <c r="S160">
        <v>154.94999999999999</v>
      </c>
      <c r="T160">
        <v>16511550</v>
      </c>
    </row>
    <row r="161" spans="1:20" x14ac:dyDescent="0.25">
      <c r="A161" t="s">
        <v>6</v>
      </c>
      <c r="B161" t="s">
        <v>7</v>
      </c>
      <c r="C161" s="1">
        <v>43122</v>
      </c>
      <c r="D161">
        <v>0</v>
      </c>
      <c r="E161">
        <v>147.19</v>
      </c>
      <c r="F161">
        <v>160624980</v>
      </c>
      <c r="H161" t="s">
        <v>8</v>
      </c>
      <c r="I161" t="s">
        <v>7</v>
      </c>
      <c r="J161" s="1">
        <v>43122</v>
      </c>
      <c r="K161">
        <v>0</v>
      </c>
      <c r="L161">
        <v>101.28</v>
      </c>
      <c r="M161">
        <v>14944120</v>
      </c>
      <c r="O161" t="s">
        <v>9</v>
      </c>
      <c r="P161" t="s">
        <v>7</v>
      </c>
      <c r="Q161" s="1">
        <v>43122</v>
      </c>
      <c r="R161">
        <v>0</v>
      </c>
      <c r="S161">
        <v>153.93</v>
      </c>
      <c r="T161">
        <v>18435520</v>
      </c>
    </row>
    <row r="162" spans="1:20" x14ac:dyDescent="0.25">
      <c r="A162" t="s">
        <v>6</v>
      </c>
      <c r="B162" t="s">
        <v>7</v>
      </c>
      <c r="C162" s="1">
        <v>43129</v>
      </c>
      <c r="D162">
        <v>0</v>
      </c>
      <c r="E162">
        <v>144</v>
      </c>
      <c r="F162">
        <v>208280760</v>
      </c>
      <c r="H162" t="s">
        <v>8</v>
      </c>
      <c r="I162" t="s">
        <v>7</v>
      </c>
      <c r="J162" s="1">
        <v>43129</v>
      </c>
      <c r="K162">
        <v>0</v>
      </c>
      <c r="L162">
        <v>101.65</v>
      </c>
      <c r="M162">
        <v>6979460</v>
      </c>
      <c r="O162" t="s">
        <v>9</v>
      </c>
      <c r="P162" t="s">
        <v>7</v>
      </c>
      <c r="Q162" s="1">
        <v>43129</v>
      </c>
      <c r="R162">
        <v>0</v>
      </c>
      <c r="S162">
        <v>146.13999999999999</v>
      </c>
      <c r="T162">
        <v>14678600</v>
      </c>
    </row>
    <row r="163" spans="1:20" x14ac:dyDescent="0.25">
      <c r="A163" t="s">
        <v>6</v>
      </c>
      <c r="B163" t="s">
        <v>7</v>
      </c>
      <c r="C163" s="1">
        <v>43136</v>
      </c>
      <c r="D163">
        <v>0</v>
      </c>
      <c r="E163">
        <v>135.56</v>
      </c>
      <c r="F163">
        <v>214270560</v>
      </c>
      <c r="H163" t="s">
        <v>8</v>
      </c>
      <c r="I163" t="s">
        <v>7</v>
      </c>
      <c r="J163" s="1">
        <v>43136</v>
      </c>
      <c r="K163">
        <v>0</v>
      </c>
      <c r="L163">
        <v>98.1</v>
      </c>
      <c r="M163">
        <v>23321520</v>
      </c>
      <c r="O163" t="s">
        <v>9</v>
      </c>
      <c r="P163" t="s">
        <v>7</v>
      </c>
      <c r="Q163" s="1">
        <v>43136</v>
      </c>
      <c r="R163">
        <v>0</v>
      </c>
      <c r="S163">
        <v>137.94999999999999</v>
      </c>
      <c r="T163">
        <v>25869370</v>
      </c>
    </row>
    <row r="164" spans="1:20" x14ac:dyDescent="0.25">
      <c r="A164" t="s">
        <v>6</v>
      </c>
      <c r="B164" t="s">
        <v>7</v>
      </c>
      <c r="C164" s="1">
        <v>43143</v>
      </c>
      <c r="D164">
        <v>0</v>
      </c>
      <c r="E164">
        <v>137.06</v>
      </c>
      <c r="F164">
        <v>153794890</v>
      </c>
      <c r="H164" t="s">
        <v>8</v>
      </c>
      <c r="I164" t="s">
        <v>7</v>
      </c>
      <c r="J164" s="1">
        <v>43143</v>
      </c>
      <c r="K164">
        <v>0</v>
      </c>
      <c r="L164">
        <v>107.93</v>
      </c>
      <c r="M164">
        <v>18054390</v>
      </c>
      <c r="O164" t="s">
        <v>9</v>
      </c>
      <c r="P164" t="s">
        <v>7</v>
      </c>
      <c r="Q164" s="1">
        <v>43143</v>
      </c>
      <c r="R164">
        <v>0</v>
      </c>
      <c r="S164">
        <v>149.24</v>
      </c>
      <c r="T164">
        <v>21766360</v>
      </c>
    </row>
    <row r="165" spans="1:20" x14ac:dyDescent="0.25">
      <c r="A165" t="s">
        <v>6</v>
      </c>
      <c r="B165" t="s">
        <v>7</v>
      </c>
      <c r="C165" s="1">
        <v>43150</v>
      </c>
      <c r="D165">
        <v>0</v>
      </c>
      <c r="E165">
        <v>145.97</v>
      </c>
      <c r="F165">
        <v>132045940</v>
      </c>
      <c r="H165" t="s">
        <v>8</v>
      </c>
      <c r="I165" t="s">
        <v>7</v>
      </c>
      <c r="J165" s="1">
        <v>43150</v>
      </c>
      <c r="K165">
        <v>0</v>
      </c>
      <c r="L165">
        <v>112.12</v>
      </c>
      <c r="M165">
        <v>7745090</v>
      </c>
      <c r="O165" t="s">
        <v>9</v>
      </c>
      <c r="P165" t="s">
        <v>7</v>
      </c>
      <c r="Q165" s="1">
        <v>43150</v>
      </c>
      <c r="R165">
        <v>0</v>
      </c>
      <c r="S165">
        <v>148.56</v>
      </c>
      <c r="T165">
        <v>20909930</v>
      </c>
    </row>
    <row r="166" spans="1:20" x14ac:dyDescent="0.25">
      <c r="A166" t="s">
        <v>6</v>
      </c>
      <c r="B166" t="s">
        <v>7</v>
      </c>
      <c r="C166" s="1">
        <v>43157</v>
      </c>
      <c r="D166">
        <v>0</v>
      </c>
      <c r="E166">
        <v>138.57</v>
      </c>
      <c r="F166">
        <v>172627960</v>
      </c>
      <c r="H166" t="s">
        <v>8</v>
      </c>
      <c r="I166" t="s">
        <v>7</v>
      </c>
      <c r="J166" s="1">
        <v>43157</v>
      </c>
      <c r="K166">
        <v>0</v>
      </c>
      <c r="L166">
        <v>113.2</v>
      </c>
      <c r="M166">
        <v>18601480</v>
      </c>
      <c r="O166" t="s">
        <v>9</v>
      </c>
      <c r="P166" t="s">
        <v>7</v>
      </c>
      <c r="Q166" s="1">
        <v>43157</v>
      </c>
      <c r="R166">
        <v>0</v>
      </c>
      <c r="S166">
        <v>144.44999999999999</v>
      </c>
      <c r="T166">
        <v>18749220</v>
      </c>
    </row>
    <row r="167" spans="1:20" x14ac:dyDescent="0.25">
      <c r="A167" t="s">
        <v>6</v>
      </c>
      <c r="B167" t="s">
        <v>7</v>
      </c>
      <c r="C167" s="1">
        <v>43164</v>
      </c>
      <c r="D167">
        <v>0</v>
      </c>
      <c r="E167">
        <v>139.81</v>
      </c>
      <c r="F167">
        <v>88006930</v>
      </c>
      <c r="H167" t="s">
        <v>8</v>
      </c>
      <c r="I167" t="s">
        <v>7</v>
      </c>
      <c r="J167" s="1">
        <v>43164</v>
      </c>
      <c r="K167">
        <v>0</v>
      </c>
      <c r="L167">
        <v>114.89</v>
      </c>
      <c r="M167">
        <v>7268830</v>
      </c>
      <c r="O167" t="s">
        <v>9</v>
      </c>
      <c r="P167" t="s">
        <v>7</v>
      </c>
      <c r="Q167" s="1">
        <v>43164</v>
      </c>
      <c r="R167">
        <v>0</v>
      </c>
      <c r="S167">
        <v>145.55000000000001</v>
      </c>
      <c r="T167">
        <v>14719640</v>
      </c>
    </row>
    <row r="168" spans="1:20" x14ac:dyDescent="0.25">
      <c r="A168" t="s">
        <v>6</v>
      </c>
      <c r="B168" t="s">
        <v>7</v>
      </c>
      <c r="C168" s="1">
        <v>43171</v>
      </c>
      <c r="D168">
        <v>0</v>
      </c>
      <c r="E168">
        <v>141</v>
      </c>
      <c r="F168">
        <v>148403460</v>
      </c>
      <c r="H168" t="s">
        <v>8</v>
      </c>
      <c r="I168" t="s">
        <v>7</v>
      </c>
      <c r="J168" s="1">
        <v>43171</v>
      </c>
      <c r="K168">
        <v>0</v>
      </c>
      <c r="L168">
        <v>112.44</v>
      </c>
      <c r="M168">
        <v>18768090</v>
      </c>
      <c r="O168" t="s">
        <v>9</v>
      </c>
      <c r="P168" t="s">
        <v>7</v>
      </c>
      <c r="Q168" s="1">
        <v>43171</v>
      </c>
      <c r="R168">
        <v>0</v>
      </c>
      <c r="S168">
        <v>153</v>
      </c>
      <c r="T168">
        <v>30971870</v>
      </c>
    </row>
    <row r="169" spans="1:20" x14ac:dyDescent="0.25">
      <c r="A169" t="s">
        <v>6</v>
      </c>
      <c r="B169" t="s">
        <v>7</v>
      </c>
      <c r="C169" s="1">
        <v>43178</v>
      </c>
      <c r="D169">
        <v>0</v>
      </c>
      <c r="E169">
        <v>142</v>
      </c>
      <c r="F169">
        <v>133083820</v>
      </c>
      <c r="H169" t="s">
        <v>8</v>
      </c>
      <c r="I169" t="s">
        <v>7</v>
      </c>
      <c r="J169" s="1">
        <v>43178</v>
      </c>
      <c r="K169">
        <v>0</v>
      </c>
      <c r="L169">
        <v>100.03</v>
      </c>
      <c r="M169">
        <v>34204410</v>
      </c>
      <c r="O169" t="s">
        <v>9</v>
      </c>
      <c r="P169" t="s">
        <v>7</v>
      </c>
      <c r="Q169" s="1">
        <v>43178</v>
      </c>
      <c r="R169">
        <v>0</v>
      </c>
      <c r="S169">
        <v>148.54</v>
      </c>
      <c r="T169">
        <v>20598900</v>
      </c>
    </row>
    <row r="170" spans="1:20" x14ac:dyDescent="0.25">
      <c r="A170" t="s">
        <v>6</v>
      </c>
      <c r="B170" t="s">
        <v>7</v>
      </c>
      <c r="C170" s="1">
        <v>43185</v>
      </c>
      <c r="D170">
        <v>0</v>
      </c>
      <c r="E170">
        <v>142.33000000000001</v>
      </c>
      <c r="F170">
        <v>106555400</v>
      </c>
      <c r="H170" t="s">
        <v>8</v>
      </c>
      <c r="I170" t="s">
        <v>7</v>
      </c>
      <c r="J170" s="1">
        <v>43185</v>
      </c>
      <c r="K170">
        <v>0</v>
      </c>
      <c r="L170">
        <v>95.56</v>
      </c>
      <c r="M170">
        <v>22405140</v>
      </c>
      <c r="O170" t="s">
        <v>9</v>
      </c>
      <c r="P170" t="s">
        <v>7</v>
      </c>
      <c r="Q170" s="1">
        <v>43185</v>
      </c>
      <c r="R170">
        <v>0</v>
      </c>
      <c r="S170">
        <v>143.5</v>
      </c>
      <c r="T170">
        <v>13100660</v>
      </c>
    </row>
    <row r="171" spans="1:20" x14ac:dyDescent="0.25">
      <c r="A171" t="s">
        <v>6</v>
      </c>
      <c r="B171" t="s">
        <v>7</v>
      </c>
      <c r="C171" s="1">
        <v>43192</v>
      </c>
      <c r="D171">
        <v>0</v>
      </c>
      <c r="E171">
        <v>141.5</v>
      </c>
      <c r="F171">
        <v>102461700</v>
      </c>
      <c r="H171" t="s">
        <v>8</v>
      </c>
      <c r="I171" t="s">
        <v>7</v>
      </c>
      <c r="J171" s="1">
        <v>43192</v>
      </c>
      <c r="K171">
        <v>0</v>
      </c>
      <c r="L171">
        <v>92.67</v>
      </c>
      <c r="M171">
        <v>10276100</v>
      </c>
      <c r="O171" t="s">
        <v>9</v>
      </c>
      <c r="P171" t="s">
        <v>7</v>
      </c>
      <c r="Q171" s="1">
        <v>43192</v>
      </c>
      <c r="R171">
        <v>0</v>
      </c>
      <c r="S171">
        <v>150.41999999999999</v>
      </c>
      <c r="T171">
        <v>12852450</v>
      </c>
    </row>
    <row r="172" spans="1:20" x14ac:dyDescent="0.25">
      <c r="A172" t="s">
        <v>6</v>
      </c>
      <c r="B172" t="s">
        <v>7</v>
      </c>
      <c r="C172" s="1">
        <v>43199</v>
      </c>
      <c r="D172">
        <v>0</v>
      </c>
      <c r="E172">
        <v>142.58000000000001</v>
      </c>
      <c r="F172">
        <v>284392010</v>
      </c>
      <c r="H172" t="s">
        <v>8</v>
      </c>
      <c r="I172" t="s">
        <v>7</v>
      </c>
      <c r="J172" s="1">
        <v>43199</v>
      </c>
      <c r="K172">
        <v>0</v>
      </c>
      <c r="L172">
        <v>84.3</v>
      </c>
      <c r="M172">
        <v>27394570</v>
      </c>
      <c r="O172" t="s">
        <v>9</v>
      </c>
      <c r="P172" t="s">
        <v>7</v>
      </c>
      <c r="Q172" s="1">
        <v>43199</v>
      </c>
      <c r="R172">
        <v>0</v>
      </c>
      <c r="S172">
        <v>147.11000000000001</v>
      </c>
      <c r="T172">
        <v>28965410</v>
      </c>
    </row>
    <row r="173" spans="1:20" x14ac:dyDescent="0.25">
      <c r="A173" t="s">
        <v>6</v>
      </c>
      <c r="B173" t="s">
        <v>7</v>
      </c>
      <c r="C173" s="1">
        <v>43206</v>
      </c>
      <c r="D173">
        <v>0</v>
      </c>
      <c r="E173">
        <v>144.4</v>
      </c>
      <c r="F173">
        <v>123221090</v>
      </c>
      <c r="H173" t="s">
        <v>8</v>
      </c>
      <c r="I173" t="s">
        <v>7</v>
      </c>
      <c r="J173" s="1">
        <v>43206</v>
      </c>
      <c r="K173">
        <v>0</v>
      </c>
      <c r="L173">
        <v>90</v>
      </c>
      <c r="M173">
        <v>13453630</v>
      </c>
      <c r="O173" t="s">
        <v>9</v>
      </c>
      <c r="P173" t="s">
        <v>7</v>
      </c>
      <c r="Q173" s="1">
        <v>43206</v>
      </c>
      <c r="R173">
        <v>0</v>
      </c>
      <c r="S173">
        <v>151.81</v>
      </c>
      <c r="T173">
        <v>17022220</v>
      </c>
    </row>
    <row r="174" spans="1:20" x14ac:dyDescent="0.25">
      <c r="A174" t="s">
        <v>6</v>
      </c>
      <c r="B174" t="s">
        <v>7</v>
      </c>
      <c r="C174" s="1">
        <v>43213</v>
      </c>
      <c r="D174">
        <v>0</v>
      </c>
      <c r="E174">
        <v>144.30000000000001</v>
      </c>
      <c r="F174">
        <v>129612020</v>
      </c>
      <c r="H174" t="s">
        <v>8</v>
      </c>
      <c r="I174" t="s">
        <v>7</v>
      </c>
      <c r="J174" s="1">
        <v>43213</v>
      </c>
      <c r="K174">
        <v>0</v>
      </c>
      <c r="L174">
        <v>97.49</v>
      </c>
      <c r="M174">
        <v>11871260</v>
      </c>
      <c r="O174" t="s">
        <v>9</v>
      </c>
      <c r="P174" t="s">
        <v>7</v>
      </c>
      <c r="Q174" s="1">
        <v>43213</v>
      </c>
      <c r="R174">
        <v>0</v>
      </c>
      <c r="S174">
        <v>163.44999999999999</v>
      </c>
      <c r="T174">
        <v>19944170</v>
      </c>
    </row>
    <row r="175" spans="1:20" x14ac:dyDescent="0.25">
      <c r="A175" t="s">
        <v>6</v>
      </c>
      <c r="B175" t="s">
        <v>7</v>
      </c>
      <c r="C175" s="1">
        <v>43220</v>
      </c>
      <c r="D175">
        <v>0</v>
      </c>
      <c r="E175">
        <v>143.72999999999999</v>
      </c>
      <c r="F175">
        <v>67075820</v>
      </c>
      <c r="H175" t="s">
        <v>8</v>
      </c>
      <c r="I175" t="s">
        <v>7</v>
      </c>
      <c r="J175" s="1">
        <v>43220</v>
      </c>
      <c r="K175">
        <v>0</v>
      </c>
      <c r="L175">
        <v>96.5</v>
      </c>
      <c r="M175">
        <v>4777140</v>
      </c>
      <c r="O175" t="s">
        <v>9</v>
      </c>
      <c r="P175" t="s">
        <v>7</v>
      </c>
      <c r="Q175" s="1">
        <v>43220</v>
      </c>
      <c r="R175">
        <v>0</v>
      </c>
      <c r="S175">
        <v>153.80000000000001</v>
      </c>
      <c r="T175">
        <v>19079250</v>
      </c>
    </row>
    <row r="176" spans="1:20" x14ac:dyDescent="0.25">
      <c r="A176" t="s">
        <v>6</v>
      </c>
      <c r="B176" t="s">
        <v>7</v>
      </c>
      <c r="C176" s="1">
        <v>43227</v>
      </c>
      <c r="D176">
        <v>0</v>
      </c>
      <c r="E176">
        <v>150.69999999999999</v>
      </c>
      <c r="F176">
        <v>96784720</v>
      </c>
      <c r="H176" t="s">
        <v>8</v>
      </c>
      <c r="I176" t="s">
        <v>7</v>
      </c>
      <c r="J176" s="1">
        <v>43227</v>
      </c>
      <c r="K176">
        <v>0</v>
      </c>
      <c r="L176">
        <v>98.78</v>
      </c>
      <c r="M176">
        <v>9771630</v>
      </c>
      <c r="O176" t="s">
        <v>9</v>
      </c>
      <c r="P176" t="s">
        <v>7</v>
      </c>
      <c r="Q176" s="1">
        <v>43227</v>
      </c>
      <c r="R176">
        <v>0</v>
      </c>
      <c r="S176">
        <v>157.88</v>
      </c>
      <c r="T176">
        <v>19467340</v>
      </c>
    </row>
    <row r="177" spans="1:20" x14ac:dyDescent="0.25">
      <c r="A177" t="s">
        <v>6</v>
      </c>
      <c r="B177" t="s">
        <v>7</v>
      </c>
      <c r="C177" s="1">
        <v>43234</v>
      </c>
      <c r="D177">
        <v>0</v>
      </c>
      <c r="E177">
        <v>145.65</v>
      </c>
      <c r="F177">
        <v>141465370</v>
      </c>
      <c r="H177" t="s">
        <v>8</v>
      </c>
      <c r="I177" t="s">
        <v>7</v>
      </c>
      <c r="J177" s="1">
        <v>43234</v>
      </c>
      <c r="K177">
        <v>0</v>
      </c>
      <c r="L177">
        <v>100.08</v>
      </c>
      <c r="M177">
        <v>12682290</v>
      </c>
      <c r="O177" t="s">
        <v>9</v>
      </c>
      <c r="P177" t="s">
        <v>7</v>
      </c>
      <c r="Q177" s="1">
        <v>43234</v>
      </c>
      <c r="R177">
        <v>0</v>
      </c>
      <c r="S177">
        <v>162.5</v>
      </c>
      <c r="T177">
        <v>23463960</v>
      </c>
    </row>
    <row r="178" spans="1:20" x14ac:dyDescent="0.25">
      <c r="A178" t="s">
        <v>6</v>
      </c>
      <c r="B178" t="s">
        <v>7</v>
      </c>
      <c r="C178" s="1">
        <v>43241</v>
      </c>
      <c r="D178">
        <v>0</v>
      </c>
      <c r="E178">
        <v>145.09</v>
      </c>
      <c r="F178">
        <v>87505120</v>
      </c>
      <c r="H178" t="s">
        <v>8</v>
      </c>
      <c r="I178" t="s">
        <v>7</v>
      </c>
      <c r="J178" s="1">
        <v>43241</v>
      </c>
      <c r="K178">
        <v>0</v>
      </c>
      <c r="L178">
        <v>98.7</v>
      </c>
      <c r="M178">
        <v>9581520</v>
      </c>
      <c r="O178" t="s">
        <v>9</v>
      </c>
      <c r="P178" t="s">
        <v>7</v>
      </c>
      <c r="Q178" s="1">
        <v>43241</v>
      </c>
      <c r="R178">
        <v>0</v>
      </c>
      <c r="S178">
        <v>162.85</v>
      </c>
      <c r="T178">
        <v>13334450</v>
      </c>
    </row>
    <row r="179" spans="1:20" x14ac:dyDescent="0.25">
      <c r="A179" t="s">
        <v>6</v>
      </c>
      <c r="B179" t="s">
        <v>7</v>
      </c>
      <c r="C179" s="1">
        <v>43248</v>
      </c>
      <c r="D179">
        <v>0</v>
      </c>
      <c r="E179">
        <v>144</v>
      </c>
      <c r="F179">
        <v>97592380</v>
      </c>
      <c r="H179" t="s">
        <v>8</v>
      </c>
      <c r="I179" t="s">
        <v>7</v>
      </c>
      <c r="J179" s="1">
        <v>43248</v>
      </c>
      <c r="K179">
        <v>0</v>
      </c>
      <c r="L179">
        <v>97.51</v>
      </c>
      <c r="M179">
        <v>6989680</v>
      </c>
      <c r="O179" t="s">
        <v>9</v>
      </c>
      <c r="P179" t="s">
        <v>7</v>
      </c>
      <c r="Q179" s="1">
        <v>43248</v>
      </c>
      <c r="R179">
        <v>0</v>
      </c>
      <c r="S179">
        <v>162</v>
      </c>
      <c r="T179">
        <v>16487080</v>
      </c>
    </row>
    <row r="180" spans="1:20" x14ac:dyDescent="0.25">
      <c r="A180" t="s">
        <v>6</v>
      </c>
      <c r="B180" t="s">
        <v>7</v>
      </c>
      <c r="C180" s="1">
        <v>43255</v>
      </c>
      <c r="D180">
        <v>0</v>
      </c>
      <c r="E180">
        <v>144.08000000000001</v>
      </c>
      <c r="F180">
        <v>81047780</v>
      </c>
      <c r="H180" t="s">
        <v>8</v>
      </c>
      <c r="I180" t="s">
        <v>7</v>
      </c>
      <c r="J180" s="1">
        <v>43255</v>
      </c>
      <c r="K180">
        <v>0</v>
      </c>
      <c r="L180">
        <v>103.44</v>
      </c>
      <c r="M180">
        <v>11544550</v>
      </c>
      <c r="O180" t="s">
        <v>9</v>
      </c>
      <c r="P180" t="s">
        <v>7</v>
      </c>
      <c r="Q180" s="1">
        <v>43255</v>
      </c>
      <c r="R180">
        <v>0</v>
      </c>
      <c r="S180">
        <v>171.27</v>
      </c>
      <c r="T180">
        <v>18342960</v>
      </c>
    </row>
    <row r="181" spans="1:20" x14ac:dyDescent="0.25">
      <c r="A181" t="s">
        <v>6</v>
      </c>
      <c r="B181" t="s">
        <v>7</v>
      </c>
      <c r="C181" s="1">
        <v>43262</v>
      </c>
      <c r="D181">
        <v>0</v>
      </c>
      <c r="E181">
        <v>137.72999999999999</v>
      </c>
      <c r="F181">
        <v>103617930</v>
      </c>
      <c r="H181" t="s">
        <v>8</v>
      </c>
      <c r="I181" t="s">
        <v>7</v>
      </c>
      <c r="J181" s="1">
        <v>43262</v>
      </c>
      <c r="K181">
        <v>0</v>
      </c>
      <c r="L181">
        <v>109.94</v>
      </c>
      <c r="M181">
        <v>8873630</v>
      </c>
      <c r="O181" t="s">
        <v>9</v>
      </c>
      <c r="P181" t="s">
        <v>7</v>
      </c>
      <c r="Q181" s="1">
        <v>43262</v>
      </c>
      <c r="R181">
        <v>0</v>
      </c>
      <c r="S181">
        <v>168.57</v>
      </c>
      <c r="T181">
        <v>11725140</v>
      </c>
    </row>
    <row r="182" spans="1:20" x14ac:dyDescent="0.25">
      <c r="A182" t="s">
        <v>6</v>
      </c>
      <c r="B182" t="s">
        <v>7</v>
      </c>
      <c r="C182" s="1">
        <v>43269</v>
      </c>
      <c r="D182">
        <v>0</v>
      </c>
      <c r="E182">
        <v>136.76</v>
      </c>
      <c r="F182">
        <v>139233500</v>
      </c>
      <c r="H182" t="s">
        <v>8</v>
      </c>
      <c r="I182" t="s">
        <v>7</v>
      </c>
      <c r="J182" s="1">
        <v>43269</v>
      </c>
      <c r="K182">
        <v>0</v>
      </c>
      <c r="L182">
        <v>103.49</v>
      </c>
      <c r="M182">
        <v>7331170</v>
      </c>
      <c r="O182" t="s">
        <v>9</v>
      </c>
      <c r="P182" t="s">
        <v>7</v>
      </c>
      <c r="Q182" s="1">
        <v>43269</v>
      </c>
      <c r="R182">
        <v>0</v>
      </c>
      <c r="S182">
        <v>157.74</v>
      </c>
      <c r="T182">
        <v>21977920</v>
      </c>
    </row>
    <row r="183" spans="1:20" x14ac:dyDescent="0.25">
      <c r="A183" t="s">
        <v>6</v>
      </c>
      <c r="B183" t="s">
        <v>7</v>
      </c>
      <c r="C183" s="1">
        <v>43276</v>
      </c>
      <c r="D183">
        <v>0</v>
      </c>
      <c r="E183">
        <v>141.01</v>
      </c>
      <c r="F183">
        <v>98347320</v>
      </c>
      <c r="H183" t="s">
        <v>8</v>
      </c>
      <c r="I183" t="s">
        <v>7</v>
      </c>
      <c r="J183" s="1">
        <v>43276</v>
      </c>
      <c r="K183">
        <v>0</v>
      </c>
      <c r="L183">
        <v>102.41</v>
      </c>
      <c r="M183">
        <v>6121670</v>
      </c>
      <c r="O183" t="s">
        <v>9</v>
      </c>
      <c r="P183" t="s">
        <v>7</v>
      </c>
      <c r="Q183" s="1">
        <v>43276</v>
      </c>
      <c r="R183">
        <v>0</v>
      </c>
      <c r="S183">
        <v>151.84</v>
      </c>
      <c r="T183">
        <v>16550150</v>
      </c>
    </row>
    <row r="184" spans="1:20" x14ac:dyDescent="0.25">
      <c r="A184" t="s">
        <v>6</v>
      </c>
      <c r="B184" t="s">
        <v>7</v>
      </c>
      <c r="C184" s="1">
        <v>43283</v>
      </c>
      <c r="D184">
        <v>0</v>
      </c>
      <c r="E184">
        <v>144.96</v>
      </c>
      <c r="F184">
        <v>83299540</v>
      </c>
      <c r="H184" t="s">
        <v>8</v>
      </c>
      <c r="I184" t="s">
        <v>7</v>
      </c>
      <c r="J184" s="1">
        <v>43283</v>
      </c>
      <c r="K184">
        <v>0</v>
      </c>
      <c r="L184">
        <v>103.03</v>
      </c>
      <c r="M184">
        <v>5660660</v>
      </c>
      <c r="O184" t="s">
        <v>9</v>
      </c>
      <c r="P184" t="s">
        <v>7</v>
      </c>
      <c r="Q184" s="1">
        <v>43283</v>
      </c>
      <c r="R184">
        <v>0</v>
      </c>
      <c r="S184">
        <v>154.27000000000001</v>
      </c>
      <c r="T184">
        <v>15205340</v>
      </c>
    </row>
    <row r="185" spans="1:20" x14ac:dyDescent="0.25">
      <c r="A185" t="s">
        <v>6</v>
      </c>
      <c r="B185" t="s">
        <v>7</v>
      </c>
      <c r="C185" s="1">
        <v>43290</v>
      </c>
      <c r="D185">
        <v>0</v>
      </c>
      <c r="E185">
        <v>146.87</v>
      </c>
      <c r="F185">
        <v>92662730</v>
      </c>
      <c r="H185" t="s">
        <v>8</v>
      </c>
      <c r="I185" t="s">
        <v>7</v>
      </c>
      <c r="J185" s="1">
        <v>43290</v>
      </c>
      <c r="K185">
        <v>0</v>
      </c>
      <c r="L185">
        <v>104.8</v>
      </c>
      <c r="M185">
        <v>4899200</v>
      </c>
      <c r="O185" t="s">
        <v>9</v>
      </c>
      <c r="P185" t="s">
        <v>7</v>
      </c>
      <c r="Q185" s="1">
        <v>43290</v>
      </c>
      <c r="R185">
        <v>0</v>
      </c>
      <c r="S185">
        <v>158.02000000000001</v>
      </c>
      <c r="T185">
        <v>13360370</v>
      </c>
    </row>
    <row r="186" spans="1:20" x14ac:dyDescent="0.25">
      <c r="A186" t="s">
        <v>6</v>
      </c>
      <c r="B186" t="s">
        <v>7</v>
      </c>
      <c r="C186" s="1">
        <v>43297</v>
      </c>
      <c r="D186">
        <v>0</v>
      </c>
      <c r="E186">
        <v>136.47</v>
      </c>
      <c r="F186">
        <v>117379240</v>
      </c>
      <c r="H186" t="s">
        <v>8</v>
      </c>
      <c r="I186" t="s">
        <v>7</v>
      </c>
      <c r="J186" s="1">
        <v>43297</v>
      </c>
      <c r="K186">
        <v>0</v>
      </c>
      <c r="L186">
        <v>101.71</v>
      </c>
      <c r="M186">
        <v>4747460</v>
      </c>
      <c r="O186" t="s">
        <v>9</v>
      </c>
      <c r="P186" t="s">
        <v>7</v>
      </c>
      <c r="Q186" s="1">
        <v>43297</v>
      </c>
      <c r="R186">
        <v>0</v>
      </c>
      <c r="S186">
        <v>159.46</v>
      </c>
      <c r="T186">
        <v>13502020</v>
      </c>
    </row>
    <row r="187" spans="1:20" x14ac:dyDescent="0.25">
      <c r="A187" t="s">
        <v>6</v>
      </c>
      <c r="B187" t="s">
        <v>7</v>
      </c>
      <c r="C187" s="1">
        <v>43304</v>
      </c>
      <c r="D187">
        <v>0</v>
      </c>
      <c r="E187">
        <v>137.99</v>
      </c>
      <c r="F187">
        <v>65349650</v>
      </c>
      <c r="H187" t="s">
        <v>8</v>
      </c>
      <c r="I187" t="s">
        <v>7</v>
      </c>
      <c r="J187" s="1">
        <v>43304</v>
      </c>
      <c r="K187">
        <v>0</v>
      </c>
      <c r="L187">
        <v>101.8</v>
      </c>
      <c r="M187">
        <v>7484610</v>
      </c>
      <c r="O187" t="s">
        <v>9</v>
      </c>
      <c r="P187" t="s">
        <v>7</v>
      </c>
      <c r="Q187" s="1">
        <v>43304</v>
      </c>
      <c r="R187">
        <v>0</v>
      </c>
      <c r="S187">
        <v>163.63999999999999</v>
      </c>
      <c r="T187">
        <v>9027400</v>
      </c>
    </row>
    <row r="188" spans="1:20" x14ac:dyDescent="0.25">
      <c r="A188" t="s">
        <v>6</v>
      </c>
      <c r="B188" t="s">
        <v>7</v>
      </c>
      <c r="C188" s="1">
        <v>43311</v>
      </c>
      <c r="D188">
        <v>0</v>
      </c>
      <c r="E188">
        <v>142.38999999999999</v>
      </c>
      <c r="F188">
        <v>97547230</v>
      </c>
      <c r="H188" t="s">
        <v>8</v>
      </c>
      <c r="I188" t="s">
        <v>7</v>
      </c>
      <c r="J188" s="1">
        <v>43311</v>
      </c>
      <c r="K188">
        <v>0</v>
      </c>
      <c r="L188">
        <v>101</v>
      </c>
      <c r="M188">
        <v>3293170</v>
      </c>
      <c r="O188" t="s">
        <v>9</v>
      </c>
      <c r="P188" t="s">
        <v>7</v>
      </c>
      <c r="Q188" s="1">
        <v>43311</v>
      </c>
      <c r="R188">
        <v>0</v>
      </c>
      <c r="S188">
        <v>163.12</v>
      </c>
      <c r="T188">
        <v>10812300</v>
      </c>
    </row>
    <row r="189" spans="1:20" x14ac:dyDescent="0.25">
      <c r="A189" t="s">
        <v>6</v>
      </c>
      <c r="B189" t="s">
        <v>7</v>
      </c>
      <c r="C189" s="1">
        <v>43318</v>
      </c>
      <c r="D189">
        <v>0</v>
      </c>
      <c r="E189">
        <v>144.80000000000001</v>
      </c>
      <c r="F189">
        <v>112706160</v>
      </c>
      <c r="H189" t="s">
        <v>8</v>
      </c>
      <c r="I189" t="s">
        <v>7</v>
      </c>
      <c r="J189" s="1">
        <v>43318</v>
      </c>
      <c r="K189">
        <v>0</v>
      </c>
      <c r="L189">
        <v>96.89</v>
      </c>
      <c r="M189">
        <v>6442960</v>
      </c>
      <c r="O189" t="s">
        <v>9</v>
      </c>
      <c r="P189" t="s">
        <v>7</v>
      </c>
      <c r="Q189" s="1">
        <v>43318</v>
      </c>
      <c r="R189">
        <v>0</v>
      </c>
      <c r="S189">
        <v>152</v>
      </c>
      <c r="T189">
        <v>13878710</v>
      </c>
    </row>
    <row r="190" spans="1:20" x14ac:dyDescent="0.25">
      <c r="A190" t="s">
        <v>6</v>
      </c>
      <c r="B190" t="s">
        <v>7</v>
      </c>
      <c r="C190" s="1">
        <v>43325</v>
      </c>
      <c r="D190">
        <v>0</v>
      </c>
      <c r="E190">
        <v>141.01</v>
      </c>
      <c r="F190">
        <v>95532380</v>
      </c>
      <c r="H190" t="s">
        <v>8</v>
      </c>
      <c r="I190" t="s">
        <v>7</v>
      </c>
      <c r="J190" s="1">
        <v>43325</v>
      </c>
      <c r="K190">
        <v>0</v>
      </c>
      <c r="L190">
        <v>98.85</v>
      </c>
      <c r="M190">
        <v>6025860</v>
      </c>
      <c r="O190" t="s">
        <v>9</v>
      </c>
      <c r="P190" t="s">
        <v>7</v>
      </c>
      <c r="Q190" s="1">
        <v>43325</v>
      </c>
      <c r="R190">
        <v>0</v>
      </c>
      <c r="S190">
        <v>155.16</v>
      </c>
      <c r="T190">
        <v>16434300</v>
      </c>
    </row>
    <row r="191" spans="1:20" x14ac:dyDescent="0.25">
      <c r="A191" t="s">
        <v>6</v>
      </c>
      <c r="B191" t="s">
        <v>7</v>
      </c>
      <c r="C191" s="1">
        <v>43332</v>
      </c>
      <c r="D191">
        <v>0</v>
      </c>
      <c r="E191">
        <v>143.6</v>
      </c>
      <c r="F191">
        <v>78543470</v>
      </c>
      <c r="H191" t="s">
        <v>8</v>
      </c>
      <c r="I191" t="s">
        <v>7</v>
      </c>
      <c r="J191" s="1">
        <v>43332</v>
      </c>
      <c r="K191">
        <v>0</v>
      </c>
      <c r="L191">
        <v>100.61</v>
      </c>
      <c r="M191">
        <v>4023470</v>
      </c>
      <c r="O191" t="s">
        <v>9</v>
      </c>
      <c r="P191" t="s">
        <v>7</v>
      </c>
      <c r="Q191" s="1">
        <v>43332</v>
      </c>
      <c r="R191">
        <v>0</v>
      </c>
      <c r="S191">
        <v>159.5</v>
      </c>
      <c r="T191">
        <v>10149230</v>
      </c>
    </row>
    <row r="192" spans="1:20" x14ac:dyDescent="0.25">
      <c r="A192" t="s">
        <v>6</v>
      </c>
      <c r="B192" t="s">
        <v>7</v>
      </c>
      <c r="C192" s="1">
        <v>43339</v>
      </c>
      <c r="D192">
        <v>0</v>
      </c>
      <c r="E192">
        <v>149.94999999999999</v>
      </c>
      <c r="F192">
        <v>101705430</v>
      </c>
      <c r="H192" t="s">
        <v>8</v>
      </c>
      <c r="I192" t="s">
        <v>7</v>
      </c>
      <c r="J192" s="1">
        <v>43339</v>
      </c>
      <c r="K192">
        <v>0</v>
      </c>
      <c r="L192">
        <v>99.33</v>
      </c>
      <c r="M192">
        <v>2654560</v>
      </c>
      <c r="O192" t="s">
        <v>9</v>
      </c>
      <c r="P192" t="s">
        <v>7</v>
      </c>
      <c r="Q192" s="1">
        <v>43339</v>
      </c>
      <c r="R192">
        <v>0</v>
      </c>
      <c r="S192">
        <v>165.66</v>
      </c>
      <c r="T192">
        <v>12939430</v>
      </c>
    </row>
    <row r="193" spans="1:20" x14ac:dyDescent="0.25">
      <c r="A193" t="s">
        <v>6</v>
      </c>
      <c r="B193" t="s">
        <v>7</v>
      </c>
      <c r="C193" s="1">
        <v>43346</v>
      </c>
      <c r="D193">
        <v>0</v>
      </c>
      <c r="E193">
        <v>148.80000000000001</v>
      </c>
      <c r="F193">
        <v>86321890</v>
      </c>
      <c r="H193" t="s">
        <v>8</v>
      </c>
      <c r="I193" t="s">
        <v>7</v>
      </c>
      <c r="J193" s="1">
        <v>43346</v>
      </c>
      <c r="K193">
        <v>0</v>
      </c>
      <c r="L193">
        <v>97.49</v>
      </c>
      <c r="M193">
        <v>2445060</v>
      </c>
      <c r="O193" t="s">
        <v>9</v>
      </c>
      <c r="P193" t="s">
        <v>7</v>
      </c>
      <c r="Q193" s="1">
        <v>43346</v>
      </c>
      <c r="R193">
        <v>0</v>
      </c>
      <c r="S193">
        <v>165.94</v>
      </c>
      <c r="T193">
        <v>8553530</v>
      </c>
    </row>
    <row r="194" spans="1:20" x14ac:dyDescent="0.25">
      <c r="A194" t="s">
        <v>6</v>
      </c>
      <c r="B194" t="s">
        <v>7</v>
      </c>
      <c r="C194" s="1">
        <v>43353</v>
      </c>
      <c r="D194">
        <v>0</v>
      </c>
      <c r="E194">
        <v>152.15</v>
      </c>
      <c r="F194">
        <v>133442700</v>
      </c>
      <c r="H194" t="s">
        <v>8</v>
      </c>
      <c r="I194" t="s">
        <v>7</v>
      </c>
      <c r="J194" s="1">
        <v>43353</v>
      </c>
      <c r="K194">
        <v>0</v>
      </c>
      <c r="L194">
        <v>102.3</v>
      </c>
      <c r="M194">
        <v>5305090</v>
      </c>
      <c r="O194" t="s">
        <v>9</v>
      </c>
      <c r="P194" t="s">
        <v>7</v>
      </c>
      <c r="Q194" s="1">
        <v>43353</v>
      </c>
      <c r="R194">
        <v>0</v>
      </c>
      <c r="S194">
        <v>170.2</v>
      </c>
      <c r="T194">
        <v>9504760</v>
      </c>
    </row>
    <row r="195" spans="1:20" x14ac:dyDescent="0.25">
      <c r="A195" t="s">
        <v>6</v>
      </c>
      <c r="B195" t="s">
        <v>7</v>
      </c>
      <c r="C195" s="1">
        <v>43360</v>
      </c>
      <c r="D195">
        <v>0</v>
      </c>
      <c r="E195">
        <v>158.63999999999999</v>
      </c>
      <c r="F195">
        <v>204722100</v>
      </c>
      <c r="H195" t="s">
        <v>8</v>
      </c>
      <c r="I195" t="s">
        <v>7</v>
      </c>
      <c r="J195" s="1">
        <v>43360</v>
      </c>
      <c r="K195">
        <v>0</v>
      </c>
      <c r="L195">
        <v>107.93</v>
      </c>
      <c r="M195">
        <v>8459310</v>
      </c>
      <c r="O195" t="s">
        <v>9</v>
      </c>
      <c r="P195" t="s">
        <v>7</v>
      </c>
      <c r="Q195" s="1">
        <v>43360</v>
      </c>
      <c r="R195">
        <v>0</v>
      </c>
      <c r="S195">
        <v>177.82</v>
      </c>
      <c r="T195">
        <v>17728470</v>
      </c>
    </row>
    <row r="196" spans="1:20" x14ac:dyDescent="0.25">
      <c r="A196" t="s">
        <v>6</v>
      </c>
      <c r="B196" t="s">
        <v>7</v>
      </c>
      <c r="C196" s="1">
        <v>43367</v>
      </c>
      <c r="D196">
        <v>0</v>
      </c>
      <c r="E196">
        <v>162.61000000000001</v>
      </c>
      <c r="F196">
        <v>129465970</v>
      </c>
      <c r="H196" t="s">
        <v>8</v>
      </c>
      <c r="I196" t="s">
        <v>7</v>
      </c>
      <c r="J196" s="1">
        <v>43367</v>
      </c>
      <c r="K196">
        <v>0</v>
      </c>
      <c r="L196">
        <v>117.9</v>
      </c>
      <c r="M196">
        <v>12284160</v>
      </c>
      <c r="O196" t="s">
        <v>9</v>
      </c>
      <c r="P196" t="s">
        <v>7</v>
      </c>
      <c r="Q196" s="1">
        <v>43367</v>
      </c>
      <c r="R196">
        <v>0</v>
      </c>
      <c r="S196">
        <v>177.9</v>
      </c>
      <c r="T196">
        <v>12311660</v>
      </c>
    </row>
    <row r="197" spans="1:20" x14ac:dyDescent="0.25">
      <c r="A197" t="s">
        <v>6</v>
      </c>
      <c r="B197" t="s">
        <v>7</v>
      </c>
      <c r="C197" s="1">
        <v>43374</v>
      </c>
      <c r="D197">
        <v>0</v>
      </c>
      <c r="E197">
        <v>170.5</v>
      </c>
      <c r="F197">
        <v>188241380</v>
      </c>
      <c r="H197" t="s">
        <v>8</v>
      </c>
      <c r="I197" t="s">
        <v>7</v>
      </c>
      <c r="J197" s="1">
        <v>43374</v>
      </c>
      <c r="K197">
        <v>0</v>
      </c>
      <c r="L197">
        <v>124.98</v>
      </c>
      <c r="M197">
        <v>9196100</v>
      </c>
      <c r="O197" t="s">
        <v>9</v>
      </c>
      <c r="P197" t="s">
        <v>7</v>
      </c>
      <c r="Q197" s="1">
        <v>43374</v>
      </c>
      <c r="R197">
        <v>0</v>
      </c>
      <c r="S197">
        <v>178.1</v>
      </c>
      <c r="T197">
        <v>12358860</v>
      </c>
    </row>
    <row r="198" spans="1:20" x14ac:dyDescent="0.25">
      <c r="A198" t="s">
        <v>6</v>
      </c>
      <c r="B198" t="s">
        <v>7</v>
      </c>
      <c r="C198" s="1">
        <v>43381</v>
      </c>
      <c r="D198">
        <v>0</v>
      </c>
      <c r="E198">
        <v>167</v>
      </c>
      <c r="F198">
        <v>187219510</v>
      </c>
      <c r="H198" t="s">
        <v>8</v>
      </c>
      <c r="I198" t="s">
        <v>7</v>
      </c>
      <c r="J198" s="1">
        <v>43381</v>
      </c>
      <c r="K198">
        <v>0</v>
      </c>
      <c r="L198">
        <v>122.24</v>
      </c>
      <c r="M198">
        <v>9529070</v>
      </c>
      <c r="O198" t="s">
        <v>9</v>
      </c>
      <c r="P198" t="s">
        <v>7</v>
      </c>
      <c r="Q198" s="1">
        <v>43381</v>
      </c>
      <c r="R198">
        <v>0</v>
      </c>
      <c r="S198">
        <v>168.26</v>
      </c>
      <c r="T198">
        <v>13974110</v>
      </c>
    </row>
    <row r="199" spans="1:20" x14ac:dyDescent="0.25">
      <c r="A199" t="s">
        <v>6</v>
      </c>
      <c r="B199" t="s">
        <v>7</v>
      </c>
      <c r="C199" s="1">
        <v>43388</v>
      </c>
      <c r="D199">
        <v>0</v>
      </c>
      <c r="E199">
        <v>161.32</v>
      </c>
      <c r="F199">
        <v>117905370</v>
      </c>
      <c r="H199" t="s">
        <v>8</v>
      </c>
      <c r="I199" t="s">
        <v>7</v>
      </c>
      <c r="J199" s="1">
        <v>43388</v>
      </c>
      <c r="K199">
        <v>0</v>
      </c>
      <c r="L199">
        <v>120.1</v>
      </c>
      <c r="M199">
        <v>7737290</v>
      </c>
      <c r="O199" t="s">
        <v>9</v>
      </c>
      <c r="P199" t="s">
        <v>7</v>
      </c>
      <c r="Q199" s="1">
        <v>43388</v>
      </c>
      <c r="R199">
        <v>0</v>
      </c>
      <c r="S199">
        <v>160.4</v>
      </c>
      <c r="T199">
        <v>13706210</v>
      </c>
    </row>
    <row r="200" spans="1:20" x14ac:dyDescent="0.25">
      <c r="A200" t="s">
        <v>6</v>
      </c>
      <c r="B200" t="s">
        <v>7</v>
      </c>
      <c r="C200" s="1">
        <v>43395</v>
      </c>
      <c r="D200">
        <v>0</v>
      </c>
      <c r="E200">
        <v>152.5</v>
      </c>
      <c r="F200">
        <v>156065840</v>
      </c>
      <c r="H200" t="s">
        <v>8</v>
      </c>
      <c r="I200" t="s">
        <v>7</v>
      </c>
      <c r="J200" s="1">
        <v>43395</v>
      </c>
      <c r="K200">
        <v>0</v>
      </c>
      <c r="L200">
        <v>120.67</v>
      </c>
      <c r="M200">
        <v>6378650</v>
      </c>
      <c r="O200" t="s">
        <v>9</v>
      </c>
      <c r="P200" t="s">
        <v>7</v>
      </c>
      <c r="Q200" s="1">
        <v>43395</v>
      </c>
      <c r="R200">
        <v>0</v>
      </c>
      <c r="S200">
        <v>158.72</v>
      </c>
      <c r="T200">
        <v>18409950</v>
      </c>
    </row>
    <row r="201" spans="1:20" x14ac:dyDescent="0.25">
      <c r="A201" t="s">
        <v>6</v>
      </c>
      <c r="B201" t="s">
        <v>7</v>
      </c>
      <c r="C201" s="1">
        <v>43402</v>
      </c>
      <c r="D201">
        <v>0</v>
      </c>
      <c r="E201">
        <v>153.71</v>
      </c>
      <c r="F201">
        <v>91797470</v>
      </c>
      <c r="H201" t="s">
        <v>8</v>
      </c>
      <c r="I201" t="s">
        <v>7</v>
      </c>
      <c r="J201" s="1">
        <v>43402</v>
      </c>
      <c r="K201">
        <v>0</v>
      </c>
      <c r="L201">
        <v>120</v>
      </c>
      <c r="M201">
        <v>2541430</v>
      </c>
      <c r="O201" t="s">
        <v>9</v>
      </c>
      <c r="P201" t="s">
        <v>7</v>
      </c>
      <c r="Q201" s="1">
        <v>43402</v>
      </c>
      <c r="R201">
        <v>0</v>
      </c>
      <c r="S201">
        <v>157.94</v>
      </c>
      <c r="T201">
        <v>14184290</v>
      </c>
    </row>
    <row r="202" spans="1:20" x14ac:dyDescent="0.25">
      <c r="A202" t="s">
        <v>6</v>
      </c>
      <c r="B202" t="s">
        <v>7</v>
      </c>
      <c r="C202" s="1">
        <v>43409</v>
      </c>
      <c r="D202">
        <v>0</v>
      </c>
      <c r="E202">
        <v>153.19</v>
      </c>
      <c r="F202">
        <v>106503540</v>
      </c>
      <c r="H202" t="s">
        <v>8</v>
      </c>
      <c r="I202" t="s">
        <v>7</v>
      </c>
      <c r="J202" s="1">
        <v>43409</v>
      </c>
      <c r="K202">
        <v>0</v>
      </c>
      <c r="L202">
        <v>119.94</v>
      </c>
      <c r="M202">
        <v>2806800</v>
      </c>
      <c r="O202" t="s">
        <v>9</v>
      </c>
      <c r="P202" t="s">
        <v>7</v>
      </c>
      <c r="Q202" s="1">
        <v>43409</v>
      </c>
      <c r="R202">
        <v>0</v>
      </c>
      <c r="S202">
        <v>161.74</v>
      </c>
      <c r="T202">
        <v>15179750</v>
      </c>
    </row>
    <row r="203" spans="1:20" x14ac:dyDescent="0.25">
      <c r="A203" t="s">
        <v>6</v>
      </c>
      <c r="B203" t="s">
        <v>7</v>
      </c>
      <c r="C203" s="1">
        <v>43416</v>
      </c>
      <c r="D203">
        <v>0</v>
      </c>
      <c r="E203">
        <v>153.16</v>
      </c>
      <c r="F203">
        <v>128706290</v>
      </c>
      <c r="H203" t="s">
        <v>8</v>
      </c>
      <c r="I203" t="s">
        <v>7</v>
      </c>
      <c r="J203" s="1">
        <v>43416</v>
      </c>
      <c r="K203">
        <v>0</v>
      </c>
      <c r="L203">
        <v>139.69999999999999</v>
      </c>
      <c r="M203">
        <v>11495090</v>
      </c>
      <c r="O203" t="s">
        <v>9</v>
      </c>
      <c r="P203" t="s">
        <v>7</v>
      </c>
      <c r="Q203" s="1">
        <v>43416</v>
      </c>
      <c r="R203">
        <v>0</v>
      </c>
      <c r="S203">
        <v>164.26</v>
      </c>
      <c r="T203">
        <v>12862080</v>
      </c>
    </row>
    <row r="204" spans="1:20" x14ac:dyDescent="0.25">
      <c r="A204" t="s">
        <v>6</v>
      </c>
      <c r="B204" t="s">
        <v>7</v>
      </c>
      <c r="C204" s="1">
        <v>43423</v>
      </c>
      <c r="D204">
        <v>0</v>
      </c>
      <c r="E204">
        <v>151.79</v>
      </c>
      <c r="F204">
        <v>82241620</v>
      </c>
      <c r="H204" t="s">
        <v>8</v>
      </c>
      <c r="I204" t="s">
        <v>7</v>
      </c>
      <c r="J204" s="1">
        <v>43423</v>
      </c>
      <c r="K204">
        <v>0</v>
      </c>
      <c r="L204">
        <v>127.5</v>
      </c>
      <c r="M204">
        <v>9563920</v>
      </c>
      <c r="O204" t="s">
        <v>9</v>
      </c>
      <c r="P204" t="s">
        <v>7</v>
      </c>
      <c r="Q204" s="1">
        <v>43423</v>
      </c>
      <c r="R204">
        <v>0</v>
      </c>
      <c r="S204">
        <v>164.86</v>
      </c>
      <c r="T204">
        <v>12989390</v>
      </c>
    </row>
    <row r="205" spans="1:20" x14ac:dyDescent="0.25">
      <c r="A205" t="s">
        <v>6</v>
      </c>
      <c r="B205" t="s">
        <v>7</v>
      </c>
      <c r="C205" s="1">
        <v>43430</v>
      </c>
      <c r="D205">
        <v>0</v>
      </c>
      <c r="E205">
        <v>161.29</v>
      </c>
      <c r="F205">
        <v>203625230</v>
      </c>
      <c r="H205" t="s">
        <v>8</v>
      </c>
      <c r="I205" t="s">
        <v>7</v>
      </c>
      <c r="J205" s="1">
        <v>43430</v>
      </c>
      <c r="K205">
        <v>0</v>
      </c>
      <c r="L205">
        <v>125.17</v>
      </c>
      <c r="M205">
        <v>3518880</v>
      </c>
      <c r="O205" t="s">
        <v>9</v>
      </c>
      <c r="P205" t="s">
        <v>7</v>
      </c>
      <c r="Q205" s="1">
        <v>43430</v>
      </c>
      <c r="R205">
        <v>0</v>
      </c>
      <c r="S205">
        <v>158.36000000000001</v>
      </c>
      <c r="T205">
        <v>18450550</v>
      </c>
    </row>
    <row r="206" spans="1:20" x14ac:dyDescent="0.25">
      <c r="A206" t="s">
        <v>6</v>
      </c>
      <c r="B206" t="s">
        <v>7</v>
      </c>
      <c r="C206" s="1">
        <v>43437</v>
      </c>
      <c r="D206">
        <v>0</v>
      </c>
      <c r="E206">
        <v>163</v>
      </c>
      <c r="F206">
        <v>144908710</v>
      </c>
      <c r="H206" t="s">
        <v>8</v>
      </c>
      <c r="I206" t="s">
        <v>7</v>
      </c>
      <c r="J206" s="1">
        <v>43437</v>
      </c>
      <c r="K206">
        <v>0</v>
      </c>
      <c r="L206">
        <v>128</v>
      </c>
      <c r="M206">
        <v>3116170</v>
      </c>
      <c r="O206" t="s">
        <v>9</v>
      </c>
      <c r="P206" t="s">
        <v>7</v>
      </c>
      <c r="Q206" s="1">
        <v>43437</v>
      </c>
      <c r="R206">
        <v>0</v>
      </c>
      <c r="S206">
        <v>158.36000000000001</v>
      </c>
      <c r="T206">
        <v>17784250</v>
      </c>
    </row>
    <row r="207" spans="1:20" x14ac:dyDescent="0.25">
      <c r="A207" t="s">
        <v>6</v>
      </c>
      <c r="B207" t="s">
        <v>7</v>
      </c>
      <c r="C207" s="1">
        <v>43444</v>
      </c>
      <c r="D207">
        <v>0</v>
      </c>
      <c r="E207">
        <v>155.4</v>
      </c>
      <c r="F207">
        <v>104735410</v>
      </c>
      <c r="H207" t="s">
        <v>8</v>
      </c>
      <c r="I207" t="s">
        <v>7</v>
      </c>
      <c r="J207" s="1">
        <v>43444</v>
      </c>
      <c r="K207">
        <v>0</v>
      </c>
      <c r="L207">
        <v>125.44</v>
      </c>
      <c r="M207">
        <v>4592930</v>
      </c>
      <c r="O207" t="s">
        <v>9</v>
      </c>
      <c r="P207" t="s">
        <v>7</v>
      </c>
      <c r="Q207" s="1">
        <v>43444</v>
      </c>
      <c r="R207">
        <v>0</v>
      </c>
      <c r="S207">
        <v>151.63999999999999</v>
      </c>
      <c r="T207">
        <v>14822160</v>
      </c>
    </row>
    <row r="208" spans="1:20" x14ac:dyDescent="0.25">
      <c r="A208" t="s">
        <v>6</v>
      </c>
      <c r="B208" t="s">
        <v>7</v>
      </c>
      <c r="C208" s="1">
        <v>43451</v>
      </c>
      <c r="D208">
        <v>0</v>
      </c>
      <c r="E208">
        <v>151.12</v>
      </c>
      <c r="F208">
        <v>120286710</v>
      </c>
      <c r="H208" t="s">
        <v>8</v>
      </c>
      <c r="I208" t="s">
        <v>7</v>
      </c>
      <c r="J208" s="1">
        <v>43451</v>
      </c>
      <c r="K208">
        <v>0</v>
      </c>
      <c r="L208">
        <v>126</v>
      </c>
      <c r="M208">
        <v>3045980</v>
      </c>
      <c r="O208" t="s">
        <v>9</v>
      </c>
      <c r="P208" t="s">
        <v>7</v>
      </c>
      <c r="Q208" s="1">
        <v>43451</v>
      </c>
      <c r="R208">
        <v>0</v>
      </c>
      <c r="S208">
        <v>151.91999999999999</v>
      </c>
      <c r="T208">
        <v>15962700</v>
      </c>
    </row>
    <row r="209" spans="1:20" x14ac:dyDescent="0.25">
      <c r="A209" t="s">
        <v>6</v>
      </c>
      <c r="B209" t="s">
        <v>7</v>
      </c>
      <c r="C209" s="1">
        <v>43458</v>
      </c>
      <c r="D209">
        <v>0</v>
      </c>
      <c r="E209">
        <v>153.5</v>
      </c>
      <c r="F209">
        <v>65965620</v>
      </c>
      <c r="H209" t="s">
        <v>8</v>
      </c>
      <c r="I209" t="s">
        <v>7</v>
      </c>
      <c r="J209" s="1">
        <v>43458</v>
      </c>
      <c r="K209">
        <v>0</v>
      </c>
      <c r="L209">
        <v>129</v>
      </c>
      <c r="M209">
        <v>3098420</v>
      </c>
      <c r="O209" t="s">
        <v>9</v>
      </c>
      <c r="P209" t="s">
        <v>7</v>
      </c>
      <c r="Q209" s="1">
        <v>43458</v>
      </c>
      <c r="R209">
        <v>0</v>
      </c>
      <c r="S209">
        <v>157.41999999999999</v>
      </c>
      <c r="T209">
        <v>9101360</v>
      </c>
    </row>
    <row r="210" spans="1:20" x14ac:dyDescent="0.25">
      <c r="A210" t="s">
        <v>6</v>
      </c>
      <c r="B210" t="s">
        <v>7</v>
      </c>
      <c r="C210" s="1">
        <v>43465</v>
      </c>
      <c r="D210">
        <v>0</v>
      </c>
      <c r="E210">
        <v>159.15</v>
      </c>
      <c r="F210">
        <v>28741870</v>
      </c>
      <c r="H210" t="s">
        <v>8</v>
      </c>
      <c r="I210" t="s">
        <v>7</v>
      </c>
      <c r="J210" s="1">
        <v>43465</v>
      </c>
      <c r="K210">
        <v>0</v>
      </c>
      <c r="L210">
        <v>127.7</v>
      </c>
      <c r="M210">
        <v>370300</v>
      </c>
      <c r="O210" t="s">
        <v>9</v>
      </c>
      <c r="P210" t="s">
        <v>7</v>
      </c>
      <c r="Q210" s="1">
        <v>43465</v>
      </c>
      <c r="R210">
        <v>0</v>
      </c>
      <c r="S210">
        <v>155.68</v>
      </c>
      <c r="T210">
        <v>5814020</v>
      </c>
    </row>
    <row r="211" spans="1:20" x14ac:dyDescent="0.25">
      <c r="A211" t="s">
        <v>6</v>
      </c>
      <c r="B211" t="s">
        <v>7</v>
      </c>
      <c r="C211" s="1">
        <v>43472</v>
      </c>
      <c r="D211">
        <v>0</v>
      </c>
      <c r="E211">
        <v>161</v>
      </c>
      <c r="F211">
        <v>73748400</v>
      </c>
      <c r="H211" t="s">
        <v>8</v>
      </c>
      <c r="I211" t="s">
        <v>7</v>
      </c>
      <c r="J211" s="1">
        <v>43472</v>
      </c>
      <c r="K211">
        <v>0</v>
      </c>
      <c r="L211">
        <v>128.36000000000001</v>
      </c>
      <c r="M211">
        <v>1026920</v>
      </c>
      <c r="O211" t="s">
        <v>9</v>
      </c>
      <c r="P211" t="s">
        <v>7</v>
      </c>
      <c r="Q211" s="1">
        <v>43472</v>
      </c>
      <c r="R211">
        <v>0</v>
      </c>
      <c r="S211">
        <v>154.5</v>
      </c>
      <c r="T211">
        <v>12089160</v>
      </c>
    </row>
    <row r="212" spans="1:20" x14ac:dyDescent="0.25">
      <c r="A212" t="s">
        <v>6</v>
      </c>
      <c r="B212" t="s">
        <v>7</v>
      </c>
      <c r="C212" s="1">
        <v>43479</v>
      </c>
      <c r="D212">
        <v>0</v>
      </c>
      <c r="E212">
        <v>159.19999999999999</v>
      </c>
      <c r="F212">
        <v>88844930</v>
      </c>
      <c r="H212" t="s">
        <v>8</v>
      </c>
      <c r="I212" t="s">
        <v>7</v>
      </c>
      <c r="J212" s="1">
        <v>43479</v>
      </c>
      <c r="K212">
        <v>0</v>
      </c>
      <c r="L212">
        <v>130</v>
      </c>
      <c r="M212">
        <v>3494400</v>
      </c>
      <c r="O212" t="s">
        <v>9</v>
      </c>
      <c r="P212" t="s">
        <v>7</v>
      </c>
      <c r="Q212" s="1">
        <v>43479</v>
      </c>
      <c r="R212">
        <v>0</v>
      </c>
      <c r="S212">
        <v>152.13999999999999</v>
      </c>
      <c r="T212">
        <v>13205500</v>
      </c>
    </row>
    <row r="213" spans="1:20" x14ac:dyDescent="0.25">
      <c r="A213" t="s">
        <v>6</v>
      </c>
      <c r="B213" t="s">
        <v>7</v>
      </c>
      <c r="C213" s="1">
        <v>43486</v>
      </c>
      <c r="D213">
        <v>0</v>
      </c>
      <c r="E213">
        <v>162.82</v>
      </c>
      <c r="F213">
        <v>100749960</v>
      </c>
      <c r="H213" t="s">
        <v>8</v>
      </c>
      <c r="I213" t="s">
        <v>7</v>
      </c>
      <c r="J213" s="1">
        <v>43486</v>
      </c>
      <c r="K213">
        <v>0</v>
      </c>
      <c r="L213">
        <v>136</v>
      </c>
      <c r="M213">
        <v>3999830</v>
      </c>
      <c r="O213" t="s">
        <v>9</v>
      </c>
      <c r="P213" t="s">
        <v>7</v>
      </c>
      <c r="Q213" s="1">
        <v>43486</v>
      </c>
      <c r="R213">
        <v>0</v>
      </c>
      <c r="S213">
        <v>148.82</v>
      </c>
      <c r="T213">
        <v>18067820</v>
      </c>
    </row>
    <row r="214" spans="1:20" x14ac:dyDescent="0.25">
      <c r="A214" t="s">
        <v>6</v>
      </c>
      <c r="B214" t="s">
        <v>7</v>
      </c>
      <c r="C214" s="1">
        <v>43493</v>
      </c>
      <c r="D214">
        <v>0</v>
      </c>
      <c r="E214">
        <v>163.33000000000001</v>
      </c>
      <c r="F214">
        <v>125627210</v>
      </c>
      <c r="H214" t="s">
        <v>8</v>
      </c>
      <c r="I214" t="s">
        <v>7</v>
      </c>
      <c r="J214" s="1">
        <v>43493</v>
      </c>
      <c r="K214">
        <v>0</v>
      </c>
      <c r="L214">
        <v>137.80000000000001</v>
      </c>
      <c r="M214">
        <v>3888600</v>
      </c>
      <c r="O214" t="s">
        <v>9</v>
      </c>
      <c r="P214" t="s">
        <v>7</v>
      </c>
      <c r="Q214" s="1">
        <v>43493</v>
      </c>
      <c r="R214">
        <v>0</v>
      </c>
      <c r="S214">
        <v>157.19999999999999</v>
      </c>
      <c r="T214">
        <v>21009820</v>
      </c>
    </row>
    <row r="215" spans="1:20" x14ac:dyDescent="0.25">
      <c r="A215" t="s">
        <v>6</v>
      </c>
      <c r="B215" t="s">
        <v>7</v>
      </c>
      <c r="C215" s="1">
        <v>43500</v>
      </c>
      <c r="D215">
        <v>0</v>
      </c>
      <c r="E215">
        <v>159.80000000000001</v>
      </c>
      <c r="F215">
        <v>77684200</v>
      </c>
      <c r="H215" t="s">
        <v>8</v>
      </c>
      <c r="I215" t="s">
        <v>7</v>
      </c>
      <c r="J215" s="1">
        <v>43500</v>
      </c>
      <c r="K215">
        <v>0</v>
      </c>
      <c r="L215">
        <v>141.5</v>
      </c>
      <c r="M215">
        <v>4063730</v>
      </c>
      <c r="O215" t="s">
        <v>9</v>
      </c>
      <c r="P215" t="s">
        <v>7</v>
      </c>
      <c r="Q215" s="1">
        <v>43500</v>
      </c>
      <c r="R215">
        <v>0</v>
      </c>
      <c r="S215">
        <v>157.34</v>
      </c>
      <c r="T215">
        <v>16734770</v>
      </c>
    </row>
    <row r="216" spans="1:20" x14ac:dyDescent="0.25">
      <c r="A216" t="s">
        <v>6</v>
      </c>
      <c r="B216" t="s">
        <v>7</v>
      </c>
      <c r="C216" s="1">
        <v>43507</v>
      </c>
      <c r="D216">
        <v>0</v>
      </c>
      <c r="E216">
        <v>159.04</v>
      </c>
      <c r="F216">
        <v>119078490</v>
      </c>
      <c r="H216" t="s">
        <v>8</v>
      </c>
      <c r="I216" t="s">
        <v>7</v>
      </c>
      <c r="J216" s="1">
        <v>43507</v>
      </c>
      <c r="K216">
        <v>0</v>
      </c>
      <c r="L216">
        <v>152.22</v>
      </c>
      <c r="M216">
        <v>10647300</v>
      </c>
      <c r="O216" t="s">
        <v>9</v>
      </c>
      <c r="P216" t="s">
        <v>7</v>
      </c>
      <c r="Q216" s="1">
        <v>43507</v>
      </c>
      <c r="R216">
        <v>0</v>
      </c>
      <c r="S216">
        <v>157.24</v>
      </c>
      <c r="T216">
        <v>14036000</v>
      </c>
    </row>
    <row r="217" spans="1:20" x14ac:dyDescent="0.25">
      <c r="A217" t="s">
        <v>6</v>
      </c>
      <c r="B217" t="s">
        <v>7</v>
      </c>
      <c r="C217" s="1">
        <v>43514</v>
      </c>
      <c r="D217">
        <v>0</v>
      </c>
      <c r="E217">
        <v>154.63999999999999</v>
      </c>
      <c r="F217">
        <v>87399240</v>
      </c>
      <c r="H217" t="s">
        <v>8</v>
      </c>
      <c r="I217" t="s">
        <v>7</v>
      </c>
      <c r="J217" s="1">
        <v>43514</v>
      </c>
      <c r="K217">
        <v>0</v>
      </c>
      <c r="L217">
        <v>152.4</v>
      </c>
      <c r="M217">
        <v>5927010</v>
      </c>
      <c r="O217" t="s">
        <v>9</v>
      </c>
      <c r="P217" t="s">
        <v>7</v>
      </c>
      <c r="Q217" s="1">
        <v>43514</v>
      </c>
      <c r="R217">
        <v>0</v>
      </c>
      <c r="S217">
        <v>158.5</v>
      </c>
      <c r="T217">
        <v>11640510</v>
      </c>
    </row>
    <row r="218" spans="1:20" x14ac:dyDescent="0.25">
      <c r="A218" t="s">
        <v>6</v>
      </c>
      <c r="B218" t="s">
        <v>7</v>
      </c>
      <c r="C218" s="1">
        <v>43521</v>
      </c>
      <c r="D218">
        <v>0</v>
      </c>
      <c r="E218">
        <v>156.71</v>
      </c>
      <c r="F218">
        <v>109400140</v>
      </c>
      <c r="H218" t="s">
        <v>8</v>
      </c>
      <c r="I218" t="s">
        <v>7</v>
      </c>
      <c r="J218" s="1">
        <v>43521</v>
      </c>
      <c r="K218">
        <v>0</v>
      </c>
      <c r="L218">
        <v>149.16</v>
      </c>
      <c r="M218">
        <v>11161850</v>
      </c>
      <c r="O218" t="s">
        <v>9</v>
      </c>
      <c r="P218" t="s">
        <v>7</v>
      </c>
      <c r="Q218" s="1">
        <v>43521</v>
      </c>
      <c r="R218">
        <v>0</v>
      </c>
      <c r="S218">
        <v>157.74</v>
      </c>
      <c r="T218">
        <v>10928660</v>
      </c>
    </row>
    <row r="219" spans="1:20" x14ac:dyDescent="0.25">
      <c r="A219" t="s">
        <v>6</v>
      </c>
      <c r="B219" t="s">
        <v>7</v>
      </c>
      <c r="C219" s="1">
        <v>43528</v>
      </c>
      <c r="D219">
        <v>0</v>
      </c>
      <c r="E219">
        <v>151.9</v>
      </c>
      <c r="F219">
        <v>74135610</v>
      </c>
      <c r="H219" t="s">
        <v>8</v>
      </c>
      <c r="I219" t="s">
        <v>7</v>
      </c>
      <c r="J219" s="1">
        <v>43528</v>
      </c>
      <c r="K219">
        <v>0</v>
      </c>
      <c r="L219">
        <v>144</v>
      </c>
      <c r="M219">
        <v>12285730</v>
      </c>
      <c r="O219" t="s">
        <v>9</v>
      </c>
      <c r="P219" t="s">
        <v>7</v>
      </c>
      <c r="Q219" s="1">
        <v>43528</v>
      </c>
      <c r="R219">
        <v>0</v>
      </c>
      <c r="S219">
        <v>165.5</v>
      </c>
      <c r="T219">
        <v>19416170</v>
      </c>
    </row>
    <row r="220" spans="1:20" x14ac:dyDescent="0.25">
      <c r="A220" t="s">
        <v>6</v>
      </c>
      <c r="B220" t="s">
        <v>7</v>
      </c>
      <c r="C220" s="1">
        <v>43535</v>
      </c>
      <c r="D220">
        <v>0</v>
      </c>
      <c r="E220">
        <v>154.56</v>
      </c>
      <c r="F220">
        <v>106851610</v>
      </c>
      <c r="H220" t="s">
        <v>8</v>
      </c>
      <c r="I220" t="s">
        <v>7</v>
      </c>
      <c r="J220" s="1">
        <v>43535</v>
      </c>
      <c r="K220">
        <v>0</v>
      </c>
      <c r="L220">
        <v>137</v>
      </c>
      <c r="M220">
        <v>4549540</v>
      </c>
      <c r="O220" t="s">
        <v>9</v>
      </c>
      <c r="P220" t="s">
        <v>7</v>
      </c>
      <c r="Q220" s="1">
        <v>43535</v>
      </c>
      <c r="R220">
        <v>0</v>
      </c>
      <c r="S220">
        <v>167.7</v>
      </c>
      <c r="T220">
        <v>17355370</v>
      </c>
    </row>
    <row r="221" spans="1:20" x14ac:dyDescent="0.25">
      <c r="A221" t="s">
        <v>6</v>
      </c>
      <c r="B221" t="s">
        <v>7</v>
      </c>
      <c r="C221" s="1">
        <v>43542</v>
      </c>
      <c r="D221">
        <v>0</v>
      </c>
      <c r="E221">
        <v>152.29</v>
      </c>
      <c r="F221">
        <v>111067340</v>
      </c>
      <c r="H221" t="s">
        <v>8</v>
      </c>
      <c r="I221" t="s">
        <v>7</v>
      </c>
      <c r="J221" s="1">
        <v>43542</v>
      </c>
      <c r="K221">
        <v>0</v>
      </c>
      <c r="L221">
        <v>134.80000000000001</v>
      </c>
      <c r="M221">
        <v>6437890</v>
      </c>
      <c r="O221" t="s">
        <v>9</v>
      </c>
      <c r="P221" t="s">
        <v>7</v>
      </c>
      <c r="Q221" s="1">
        <v>43542</v>
      </c>
      <c r="R221">
        <v>0</v>
      </c>
      <c r="S221">
        <v>166.7</v>
      </c>
      <c r="T221">
        <v>17654040</v>
      </c>
    </row>
    <row r="222" spans="1:20" x14ac:dyDescent="0.25">
      <c r="A222" t="s">
        <v>6</v>
      </c>
      <c r="B222" t="s">
        <v>7</v>
      </c>
      <c r="C222" s="1">
        <v>43549</v>
      </c>
      <c r="D222">
        <v>0</v>
      </c>
      <c r="E222">
        <v>149.61000000000001</v>
      </c>
      <c r="F222">
        <v>110957540</v>
      </c>
      <c r="H222" t="s">
        <v>8</v>
      </c>
      <c r="I222" t="s">
        <v>7</v>
      </c>
      <c r="J222" s="1">
        <v>43549</v>
      </c>
      <c r="K222">
        <v>0</v>
      </c>
      <c r="L222">
        <v>131.56</v>
      </c>
      <c r="M222">
        <v>2817020</v>
      </c>
      <c r="O222" t="s">
        <v>9</v>
      </c>
      <c r="P222" t="s">
        <v>7</v>
      </c>
      <c r="Q222" s="1">
        <v>43549</v>
      </c>
      <c r="R222">
        <v>0</v>
      </c>
      <c r="S222">
        <v>170.5</v>
      </c>
      <c r="T222">
        <v>12533190</v>
      </c>
    </row>
    <row r="223" spans="1:20" x14ac:dyDescent="0.25">
      <c r="A223" t="s">
        <v>6</v>
      </c>
      <c r="B223" t="s">
        <v>7</v>
      </c>
      <c r="C223" s="1">
        <v>43556</v>
      </c>
      <c r="D223">
        <v>0</v>
      </c>
      <c r="E223">
        <v>158.6</v>
      </c>
      <c r="F223">
        <v>147758270</v>
      </c>
      <c r="H223" t="s">
        <v>8</v>
      </c>
      <c r="I223" t="s">
        <v>7</v>
      </c>
      <c r="J223" s="1">
        <v>43556</v>
      </c>
      <c r="K223">
        <v>0</v>
      </c>
      <c r="L223">
        <v>134.38</v>
      </c>
      <c r="M223">
        <v>4964100</v>
      </c>
      <c r="O223" t="s">
        <v>9</v>
      </c>
      <c r="P223" t="s">
        <v>7</v>
      </c>
      <c r="Q223" s="1">
        <v>43556</v>
      </c>
      <c r="R223">
        <v>0</v>
      </c>
      <c r="S223">
        <v>173.98</v>
      </c>
      <c r="T223">
        <v>11372480</v>
      </c>
    </row>
    <row r="224" spans="1:20" x14ac:dyDescent="0.25">
      <c r="A224" t="s">
        <v>6</v>
      </c>
      <c r="B224" t="s">
        <v>7</v>
      </c>
      <c r="C224" s="1">
        <v>43563</v>
      </c>
      <c r="D224">
        <v>0</v>
      </c>
      <c r="E224">
        <v>159.12</v>
      </c>
      <c r="F224">
        <v>179263560</v>
      </c>
      <c r="H224" t="s">
        <v>8</v>
      </c>
      <c r="I224" t="s">
        <v>7</v>
      </c>
      <c r="J224" s="1">
        <v>43563</v>
      </c>
      <c r="K224">
        <v>0</v>
      </c>
      <c r="L224">
        <v>135.1</v>
      </c>
      <c r="M224">
        <v>2396100</v>
      </c>
      <c r="O224" t="s">
        <v>9</v>
      </c>
      <c r="P224" t="s">
        <v>7</v>
      </c>
      <c r="Q224" s="1">
        <v>43563</v>
      </c>
      <c r="R224">
        <v>0</v>
      </c>
      <c r="S224">
        <v>172.34</v>
      </c>
      <c r="T224">
        <v>16390050</v>
      </c>
    </row>
    <row r="225" spans="1:20" x14ac:dyDescent="0.25">
      <c r="A225" t="s">
        <v>6</v>
      </c>
      <c r="B225" t="s">
        <v>7</v>
      </c>
      <c r="C225" s="1">
        <v>43570</v>
      </c>
      <c r="D225">
        <v>0</v>
      </c>
      <c r="E225">
        <v>162.57</v>
      </c>
      <c r="F225">
        <v>97663470</v>
      </c>
      <c r="H225" t="s">
        <v>8</v>
      </c>
      <c r="I225" t="s">
        <v>7</v>
      </c>
      <c r="J225" s="1">
        <v>43570</v>
      </c>
      <c r="K225">
        <v>0</v>
      </c>
      <c r="L225">
        <v>139</v>
      </c>
      <c r="M225">
        <v>3146280</v>
      </c>
      <c r="O225" t="s">
        <v>9</v>
      </c>
      <c r="P225" t="s">
        <v>7</v>
      </c>
      <c r="Q225" s="1">
        <v>43570</v>
      </c>
      <c r="R225">
        <v>0</v>
      </c>
      <c r="S225">
        <v>174.3</v>
      </c>
      <c r="T225">
        <v>8722300</v>
      </c>
    </row>
    <row r="226" spans="1:20" x14ac:dyDescent="0.25">
      <c r="A226" t="s">
        <v>6</v>
      </c>
      <c r="B226" t="s">
        <v>7</v>
      </c>
      <c r="C226" s="1">
        <v>43577</v>
      </c>
      <c r="D226">
        <v>0</v>
      </c>
      <c r="E226">
        <v>161</v>
      </c>
      <c r="F226">
        <v>89206090</v>
      </c>
      <c r="H226" t="s">
        <v>8</v>
      </c>
      <c r="I226" t="s">
        <v>7</v>
      </c>
      <c r="J226" s="1">
        <v>43577</v>
      </c>
      <c r="K226">
        <v>0</v>
      </c>
      <c r="L226">
        <v>138</v>
      </c>
      <c r="M226">
        <v>1973190</v>
      </c>
      <c r="O226" t="s">
        <v>9</v>
      </c>
      <c r="P226" t="s">
        <v>7</v>
      </c>
      <c r="Q226" s="1">
        <v>43577</v>
      </c>
      <c r="R226">
        <v>0</v>
      </c>
      <c r="S226">
        <v>174.4</v>
      </c>
      <c r="T226">
        <v>14668660</v>
      </c>
    </row>
    <row r="227" spans="1:20" x14ac:dyDescent="0.25">
      <c r="A227" t="s">
        <v>6</v>
      </c>
      <c r="B227" t="s">
        <v>7</v>
      </c>
      <c r="C227" s="1">
        <v>43584</v>
      </c>
      <c r="D227">
        <v>0</v>
      </c>
      <c r="E227">
        <v>166.31</v>
      </c>
      <c r="F227">
        <v>96456320</v>
      </c>
      <c r="H227" t="s">
        <v>8</v>
      </c>
      <c r="I227" t="s">
        <v>7</v>
      </c>
      <c r="J227" s="1">
        <v>43584</v>
      </c>
      <c r="K227">
        <v>0</v>
      </c>
      <c r="L227">
        <v>137.16</v>
      </c>
      <c r="M227">
        <v>1017130</v>
      </c>
      <c r="O227" t="s">
        <v>9</v>
      </c>
      <c r="P227" t="s">
        <v>7</v>
      </c>
      <c r="Q227" s="1">
        <v>43584</v>
      </c>
      <c r="R227">
        <v>0</v>
      </c>
      <c r="S227">
        <v>169.5</v>
      </c>
      <c r="T227">
        <v>15499530</v>
      </c>
    </row>
    <row r="228" spans="1:20" x14ac:dyDescent="0.25">
      <c r="A228" t="s">
        <v>6</v>
      </c>
      <c r="B228" t="s">
        <v>7</v>
      </c>
      <c r="C228" s="1">
        <v>43591</v>
      </c>
      <c r="D228">
        <v>0</v>
      </c>
      <c r="E228">
        <v>163.61000000000001</v>
      </c>
      <c r="F228">
        <v>68983040</v>
      </c>
      <c r="H228" t="s">
        <v>8</v>
      </c>
      <c r="I228" t="s">
        <v>7</v>
      </c>
      <c r="J228" s="1">
        <v>43591</v>
      </c>
      <c r="K228">
        <v>0</v>
      </c>
      <c r="L228">
        <v>135.69999999999999</v>
      </c>
      <c r="M228">
        <v>1524090</v>
      </c>
      <c r="O228" t="s">
        <v>9</v>
      </c>
      <c r="P228" t="s">
        <v>7</v>
      </c>
      <c r="Q228" s="1">
        <v>43591</v>
      </c>
      <c r="R228">
        <v>0</v>
      </c>
      <c r="S228">
        <v>162.58000000000001</v>
      </c>
      <c r="T228">
        <v>12957990</v>
      </c>
    </row>
    <row r="229" spans="1:20" x14ac:dyDescent="0.25">
      <c r="A229" t="s">
        <v>6</v>
      </c>
      <c r="B229" t="s">
        <v>7</v>
      </c>
      <c r="C229" s="1">
        <v>43598</v>
      </c>
      <c r="D229">
        <v>0</v>
      </c>
      <c r="E229">
        <v>198.89</v>
      </c>
      <c r="F229">
        <v>484362340</v>
      </c>
      <c r="H229" t="s">
        <v>8</v>
      </c>
      <c r="I229" t="s">
        <v>7</v>
      </c>
      <c r="J229" s="1">
        <v>43598</v>
      </c>
      <c r="K229">
        <v>0</v>
      </c>
      <c r="L229">
        <v>134.34</v>
      </c>
      <c r="M229">
        <v>2158160</v>
      </c>
      <c r="O229" t="s">
        <v>9</v>
      </c>
      <c r="P229" t="s">
        <v>7</v>
      </c>
      <c r="Q229" s="1">
        <v>43598</v>
      </c>
      <c r="R229">
        <v>0</v>
      </c>
      <c r="S229">
        <v>156.41999999999999</v>
      </c>
      <c r="T229">
        <v>14576400</v>
      </c>
    </row>
    <row r="230" spans="1:20" x14ac:dyDescent="0.25">
      <c r="A230" t="s">
        <v>6</v>
      </c>
      <c r="B230" t="s">
        <v>7</v>
      </c>
      <c r="C230" s="1">
        <v>43605</v>
      </c>
      <c r="D230">
        <v>0</v>
      </c>
      <c r="E230">
        <v>204.5</v>
      </c>
      <c r="F230">
        <v>236745760</v>
      </c>
      <c r="H230" t="s">
        <v>8</v>
      </c>
      <c r="I230" t="s">
        <v>7</v>
      </c>
      <c r="J230" s="1">
        <v>43605</v>
      </c>
      <c r="K230">
        <v>0</v>
      </c>
      <c r="L230">
        <v>134.06</v>
      </c>
      <c r="M230">
        <v>2241330</v>
      </c>
      <c r="O230" t="s">
        <v>9</v>
      </c>
      <c r="P230" t="s">
        <v>7</v>
      </c>
      <c r="Q230" s="1">
        <v>43605</v>
      </c>
      <c r="R230">
        <v>0</v>
      </c>
      <c r="S230">
        <v>164</v>
      </c>
      <c r="T230">
        <v>17641070</v>
      </c>
    </row>
    <row r="231" spans="1:20" x14ac:dyDescent="0.25">
      <c r="A231" t="s">
        <v>6</v>
      </c>
      <c r="B231" t="s">
        <v>7</v>
      </c>
      <c r="C231" s="1">
        <v>43612</v>
      </c>
      <c r="D231">
        <v>0</v>
      </c>
      <c r="E231">
        <v>215.1</v>
      </c>
      <c r="F231">
        <v>253202920</v>
      </c>
      <c r="H231" t="s">
        <v>8</v>
      </c>
      <c r="I231" t="s">
        <v>7</v>
      </c>
      <c r="J231" s="1">
        <v>43612</v>
      </c>
      <c r="K231">
        <v>0</v>
      </c>
      <c r="L231">
        <v>135.80000000000001</v>
      </c>
      <c r="M231">
        <v>2210490</v>
      </c>
      <c r="O231" t="s">
        <v>9</v>
      </c>
      <c r="P231" t="s">
        <v>7</v>
      </c>
      <c r="Q231" s="1">
        <v>43612</v>
      </c>
      <c r="R231">
        <v>0</v>
      </c>
      <c r="S231">
        <v>172.32</v>
      </c>
      <c r="T231">
        <v>18979650</v>
      </c>
    </row>
    <row r="232" spans="1:20" x14ac:dyDescent="0.25">
      <c r="A232" t="s">
        <v>6</v>
      </c>
      <c r="B232" t="s">
        <v>7</v>
      </c>
      <c r="C232" s="1">
        <v>43619</v>
      </c>
      <c r="D232">
        <v>0</v>
      </c>
      <c r="E232">
        <v>230.5</v>
      </c>
      <c r="F232">
        <v>466025800</v>
      </c>
      <c r="H232" t="s">
        <v>8</v>
      </c>
      <c r="I232" t="s">
        <v>7</v>
      </c>
      <c r="J232" s="1">
        <v>43619</v>
      </c>
      <c r="K232">
        <v>0</v>
      </c>
      <c r="L232">
        <v>137.28</v>
      </c>
      <c r="M232">
        <v>2168900</v>
      </c>
      <c r="O232" t="s">
        <v>9</v>
      </c>
      <c r="P232" t="s">
        <v>7</v>
      </c>
      <c r="Q232" s="1">
        <v>43619</v>
      </c>
      <c r="R232">
        <v>0</v>
      </c>
      <c r="S232">
        <v>172.52</v>
      </c>
      <c r="T232">
        <v>12011450</v>
      </c>
    </row>
    <row r="233" spans="1:20" x14ac:dyDescent="0.25">
      <c r="A233" t="s">
        <v>6</v>
      </c>
      <c r="B233" t="s">
        <v>7</v>
      </c>
      <c r="C233" s="1">
        <v>43626</v>
      </c>
      <c r="D233">
        <v>0</v>
      </c>
      <c r="E233">
        <v>231.51</v>
      </c>
      <c r="F233">
        <v>136324420</v>
      </c>
      <c r="H233" t="s">
        <v>8</v>
      </c>
      <c r="I233" t="s">
        <v>7</v>
      </c>
      <c r="J233" s="1">
        <v>43626</v>
      </c>
      <c r="K233">
        <v>0</v>
      </c>
      <c r="L233">
        <v>135.82</v>
      </c>
      <c r="M233">
        <v>2007000</v>
      </c>
      <c r="O233" t="s">
        <v>9</v>
      </c>
      <c r="P233" t="s">
        <v>7</v>
      </c>
      <c r="Q233" s="1">
        <v>43626</v>
      </c>
      <c r="R233">
        <v>0</v>
      </c>
      <c r="S233">
        <v>183.2</v>
      </c>
      <c r="T233">
        <v>16414600</v>
      </c>
    </row>
    <row r="234" spans="1:20" x14ac:dyDescent="0.25">
      <c r="A234" t="s">
        <v>6</v>
      </c>
      <c r="B234" t="s">
        <v>7</v>
      </c>
      <c r="C234" s="1">
        <v>43633</v>
      </c>
      <c r="D234">
        <v>0</v>
      </c>
      <c r="E234">
        <v>229.09</v>
      </c>
      <c r="F234">
        <v>188409560</v>
      </c>
      <c r="H234" t="s">
        <v>8</v>
      </c>
      <c r="I234" t="s">
        <v>7</v>
      </c>
      <c r="J234" s="1">
        <v>43633</v>
      </c>
      <c r="K234">
        <v>0</v>
      </c>
      <c r="L234">
        <v>139</v>
      </c>
      <c r="M234">
        <v>4512430</v>
      </c>
      <c r="O234" t="s">
        <v>9</v>
      </c>
      <c r="P234" t="s">
        <v>7</v>
      </c>
      <c r="Q234" s="1">
        <v>43633</v>
      </c>
      <c r="R234">
        <v>0</v>
      </c>
      <c r="S234">
        <v>171.7</v>
      </c>
      <c r="T234">
        <v>30260040</v>
      </c>
    </row>
    <row r="235" spans="1:20" x14ac:dyDescent="0.25">
      <c r="A235" t="s">
        <v>6</v>
      </c>
      <c r="B235" t="s">
        <v>7</v>
      </c>
      <c r="C235" s="1">
        <v>43640</v>
      </c>
      <c r="D235">
        <v>0</v>
      </c>
      <c r="E235">
        <v>232.83</v>
      </c>
      <c r="F235">
        <v>127599560</v>
      </c>
      <c r="H235" t="s">
        <v>8</v>
      </c>
      <c r="I235" t="s">
        <v>7</v>
      </c>
      <c r="J235" s="1">
        <v>43640</v>
      </c>
      <c r="K235">
        <v>0</v>
      </c>
      <c r="L235">
        <v>139.5</v>
      </c>
      <c r="M235">
        <v>1770860</v>
      </c>
      <c r="O235" t="s">
        <v>9</v>
      </c>
      <c r="P235" t="s">
        <v>7</v>
      </c>
      <c r="Q235" s="1">
        <v>43640</v>
      </c>
      <c r="R235">
        <v>0</v>
      </c>
      <c r="S235">
        <v>159.69999999999999</v>
      </c>
      <c r="T235">
        <v>46089740</v>
      </c>
    </row>
    <row r="236" spans="1:20" x14ac:dyDescent="0.25">
      <c r="A236" t="s">
        <v>6</v>
      </c>
      <c r="B236" t="s">
        <v>7</v>
      </c>
      <c r="C236" s="1">
        <v>43647</v>
      </c>
      <c r="D236">
        <v>0</v>
      </c>
      <c r="E236">
        <v>250.89</v>
      </c>
      <c r="F236">
        <v>235905210</v>
      </c>
      <c r="H236" t="s">
        <v>8</v>
      </c>
      <c r="I236" t="s">
        <v>7</v>
      </c>
      <c r="J236" s="1">
        <v>43647</v>
      </c>
      <c r="K236">
        <v>0</v>
      </c>
      <c r="L236">
        <v>139.5</v>
      </c>
      <c r="M236">
        <v>1601900</v>
      </c>
      <c r="O236" t="s">
        <v>9</v>
      </c>
      <c r="P236" t="s">
        <v>7</v>
      </c>
      <c r="Q236" s="1">
        <v>43647</v>
      </c>
      <c r="R236">
        <v>0</v>
      </c>
      <c r="S236">
        <v>156.82</v>
      </c>
      <c r="T236">
        <v>35396420</v>
      </c>
    </row>
    <row r="237" spans="1:20" x14ac:dyDescent="0.25">
      <c r="A237" t="s">
        <v>6</v>
      </c>
      <c r="B237" t="s">
        <v>7</v>
      </c>
      <c r="C237" s="1">
        <v>43654</v>
      </c>
      <c r="D237">
        <v>0</v>
      </c>
      <c r="E237">
        <v>245.5</v>
      </c>
      <c r="F237">
        <v>169510860</v>
      </c>
      <c r="H237" t="s">
        <v>8</v>
      </c>
      <c r="I237" t="s">
        <v>7</v>
      </c>
      <c r="J237" s="1">
        <v>43654</v>
      </c>
      <c r="K237">
        <v>0</v>
      </c>
      <c r="L237">
        <v>137.54</v>
      </c>
      <c r="M237">
        <v>1798150</v>
      </c>
      <c r="O237" t="s">
        <v>9</v>
      </c>
      <c r="P237" t="s">
        <v>7</v>
      </c>
      <c r="Q237" s="1">
        <v>43654</v>
      </c>
      <c r="R237">
        <v>0</v>
      </c>
      <c r="S237">
        <v>151.91999999999999</v>
      </c>
      <c r="T237">
        <v>33972450</v>
      </c>
    </row>
    <row r="238" spans="1:20" x14ac:dyDescent="0.25">
      <c r="A238" t="s">
        <v>6</v>
      </c>
      <c r="B238" t="s">
        <v>7</v>
      </c>
      <c r="C238" s="1">
        <v>43661</v>
      </c>
      <c r="D238">
        <v>0</v>
      </c>
      <c r="E238">
        <v>216</v>
      </c>
      <c r="F238">
        <v>177193550</v>
      </c>
      <c r="H238" t="s">
        <v>8</v>
      </c>
      <c r="I238" t="s">
        <v>7</v>
      </c>
      <c r="J238" s="1">
        <v>43661</v>
      </c>
      <c r="K238">
        <v>0</v>
      </c>
      <c r="L238">
        <v>139.04</v>
      </c>
      <c r="M238">
        <v>1208210</v>
      </c>
      <c r="O238" t="s">
        <v>9</v>
      </c>
      <c r="P238" t="s">
        <v>7</v>
      </c>
      <c r="Q238" s="1">
        <v>43661</v>
      </c>
      <c r="R238">
        <v>0</v>
      </c>
      <c r="S238">
        <v>155.54</v>
      </c>
      <c r="T238">
        <v>27300340</v>
      </c>
    </row>
    <row r="239" spans="1:20" x14ac:dyDescent="0.25">
      <c r="A239" t="s">
        <v>6</v>
      </c>
      <c r="B239" t="s">
        <v>7</v>
      </c>
      <c r="C239" s="1">
        <v>43668</v>
      </c>
      <c r="D239">
        <v>0</v>
      </c>
      <c r="E239">
        <v>234.23</v>
      </c>
      <c r="F239">
        <v>462863550</v>
      </c>
      <c r="H239" t="s">
        <v>8</v>
      </c>
      <c r="I239" t="s">
        <v>7</v>
      </c>
      <c r="J239" s="1">
        <v>43668</v>
      </c>
      <c r="K239">
        <v>0</v>
      </c>
      <c r="L239">
        <v>137.36000000000001</v>
      </c>
      <c r="M239">
        <v>1279770</v>
      </c>
      <c r="O239" t="s">
        <v>9</v>
      </c>
      <c r="P239" t="s">
        <v>7</v>
      </c>
      <c r="Q239" s="1">
        <v>43668</v>
      </c>
      <c r="R239">
        <v>0</v>
      </c>
      <c r="S239">
        <v>151.80000000000001</v>
      </c>
      <c r="T239">
        <v>16039440</v>
      </c>
    </row>
    <row r="240" spans="1:20" x14ac:dyDescent="0.25">
      <c r="A240" t="s">
        <v>6</v>
      </c>
      <c r="B240" t="s">
        <v>7</v>
      </c>
      <c r="C240" s="1">
        <v>43675</v>
      </c>
      <c r="D240">
        <v>0</v>
      </c>
      <c r="E240">
        <v>227.91</v>
      </c>
      <c r="F240">
        <v>230561880</v>
      </c>
      <c r="H240" t="s">
        <v>8</v>
      </c>
      <c r="I240" t="s">
        <v>7</v>
      </c>
      <c r="J240" s="1">
        <v>43675</v>
      </c>
      <c r="K240">
        <v>0</v>
      </c>
      <c r="L240">
        <v>130.76</v>
      </c>
      <c r="M240">
        <v>2352390</v>
      </c>
      <c r="O240" t="s">
        <v>9</v>
      </c>
      <c r="P240" t="s">
        <v>7</v>
      </c>
      <c r="Q240" s="1">
        <v>43675</v>
      </c>
      <c r="R240">
        <v>0</v>
      </c>
      <c r="S240">
        <v>147.22</v>
      </c>
      <c r="T240">
        <v>27171000</v>
      </c>
    </row>
    <row r="241" spans="1:20" x14ac:dyDescent="0.25">
      <c r="A241" t="s">
        <v>6</v>
      </c>
      <c r="B241" t="s">
        <v>7</v>
      </c>
      <c r="C241" s="1">
        <v>43682</v>
      </c>
      <c r="D241">
        <v>0</v>
      </c>
      <c r="E241">
        <v>229.96</v>
      </c>
      <c r="F241">
        <v>181750860</v>
      </c>
      <c r="H241" t="s">
        <v>8</v>
      </c>
      <c r="I241" t="s">
        <v>7</v>
      </c>
      <c r="J241" s="1">
        <v>43682</v>
      </c>
      <c r="K241">
        <v>0</v>
      </c>
      <c r="L241">
        <v>127.5</v>
      </c>
      <c r="M241">
        <v>1642180</v>
      </c>
      <c r="O241" t="s">
        <v>9</v>
      </c>
      <c r="P241" t="s">
        <v>7</v>
      </c>
      <c r="Q241" s="1">
        <v>43682</v>
      </c>
      <c r="R241">
        <v>0</v>
      </c>
      <c r="S241">
        <v>142.46</v>
      </c>
      <c r="T241">
        <v>21052470</v>
      </c>
    </row>
    <row r="242" spans="1:20" x14ac:dyDescent="0.25">
      <c r="A242" t="s">
        <v>6</v>
      </c>
      <c r="B242" t="s">
        <v>7</v>
      </c>
      <c r="C242" s="1">
        <v>43689</v>
      </c>
      <c r="D242">
        <v>0</v>
      </c>
      <c r="E242">
        <v>224.71</v>
      </c>
      <c r="F242">
        <v>144386150</v>
      </c>
      <c r="H242" t="s">
        <v>8</v>
      </c>
      <c r="I242" t="s">
        <v>7</v>
      </c>
      <c r="J242" s="1">
        <v>43689</v>
      </c>
      <c r="K242">
        <v>0</v>
      </c>
      <c r="L242">
        <v>127.88</v>
      </c>
      <c r="M242">
        <v>1888470</v>
      </c>
      <c r="O242" t="s">
        <v>9</v>
      </c>
      <c r="P242" t="s">
        <v>7</v>
      </c>
      <c r="Q242" s="1">
        <v>43689</v>
      </c>
      <c r="R242">
        <v>0</v>
      </c>
      <c r="S242">
        <v>138.30000000000001</v>
      </c>
      <c r="T242">
        <v>24912860</v>
      </c>
    </row>
    <row r="243" spans="1:20" x14ac:dyDescent="0.25">
      <c r="A243" t="s">
        <v>6</v>
      </c>
      <c r="B243" t="s">
        <v>7</v>
      </c>
      <c r="C243" s="1">
        <v>43696</v>
      </c>
      <c r="D243">
        <v>0</v>
      </c>
      <c r="E243">
        <v>229.35</v>
      </c>
      <c r="F243">
        <v>129778540</v>
      </c>
      <c r="H243" t="s">
        <v>8</v>
      </c>
      <c r="I243" t="s">
        <v>7</v>
      </c>
      <c r="J243" s="1">
        <v>43696</v>
      </c>
      <c r="K243">
        <v>0</v>
      </c>
      <c r="L243">
        <v>130.46</v>
      </c>
      <c r="M243">
        <v>3149380</v>
      </c>
      <c r="O243" t="s">
        <v>9</v>
      </c>
      <c r="P243" t="s">
        <v>7</v>
      </c>
      <c r="Q243" s="1">
        <v>43696</v>
      </c>
      <c r="R243">
        <v>0</v>
      </c>
      <c r="S243">
        <v>142.4</v>
      </c>
      <c r="T243">
        <v>20404310</v>
      </c>
    </row>
    <row r="244" spans="1:20" x14ac:dyDescent="0.25">
      <c r="A244" t="s">
        <v>6</v>
      </c>
      <c r="B244" t="s">
        <v>7</v>
      </c>
      <c r="C244" s="1">
        <v>43703</v>
      </c>
      <c r="D244">
        <v>0</v>
      </c>
      <c r="E244">
        <v>232.15</v>
      </c>
      <c r="F244">
        <v>169144530</v>
      </c>
      <c r="H244" t="s">
        <v>8</v>
      </c>
      <c r="I244" t="s">
        <v>7</v>
      </c>
      <c r="J244" s="1">
        <v>43703</v>
      </c>
      <c r="K244">
        <v>0</v>
      </c>
      <c r="L244">
        <v>125.76</v>
      </c>
      <c r="M244">
        <v>6889760</v>
      </c>
      <c r="O244" t="s">
        <v>9</v>
      </c>
      <c r="P244" t="s">
        <v>7</v>
      </c>
      <c r="Q244" s="1">
        <v>43703</v>
      </c>
      <c r="R244">
        <v>0</v>
      </c>
      <c r="S244">
        <v>148.84</v>
      </c>
      <c r="T244">
        <v>23937570</v>
      </c>
    </row>
    <row r="245" spans="1:20" x14ac:dyDescent="0.25">
      <c r="A245" t="s">
        <v>6</v>
      </c>
      <c r="B245" t="s">
        <v>7</v>
      </c>
      <c r="C245" s="1">
        <v>43710</v>
      </c>
      <c r="D245">
        <v>0</v>
      </c>
      <c r="E245">
        <v>234.49</v>
      </c>
      <c r="F245">
        <v>122285150</v>
      </c>
      <c r="H245" t="s">
        <v>8</v>
      </c>
      <c r="I245" t="s">
        <v>7</v>
      </c>
      <c r="J245" s="1">
        <v>43710</v>
      </c>
      <c r="K245">
        <v>0</v>
      </c>
      <c r="L245">
        <v>127.58</v>
      </c>
      <c r="M245">
        <v>5171660</v>
      </c>
      <c r="O245" t="s">
        <v>9</v>
      </c>
      <c r="P245" t="s">
        <v>7</v>
      </c>
      <c r="Q245" s="1">
        <v>43710</v>
      </c>
      <c r="R245">
        <v>0</v>
      </c>
      <c r="S245">
        <v>146.66</v>
      </c>
      <c r="T245">
        <v>25992560</v>
      </c>
    </row>
    <row r="246" spans="1:20" x14ac:dyDescent="0.25">
      <c r="A246" t="s">
        <v>6</v>
      </c>
      <c r="B246" t="s">
        <v>7</v>
      </c>
      <c r="C246" s="1">
        <v>43717</v>
      </c>
      <c r="D246">
        <v>0</v>
      </c>
      <c r="E246">
        <v>232.5</v>
      </c>
      <c r="F246">
        <v>114796890</v>
      </c>
      <c r="H246" t="s">
        <v>8</v>
      </c>
      <c r="I246" t="s">
        <v>7</v>
      </c>
      <c r="J246" s="1">
        <v>43717</v>
      </c>
      <c r="K246">
        <v>0</v>
      </c>
      <c r="L246">
        <v>127.64</v>
      </c>
      <c r="M246">
        <v>2440090</v>
      </c>
      <c r="O246" t="s">
        <v>9</v>
      </c>
      <c r="P246" t="s">
        <v>7</v>
      </c>
      <c r="Q246" s="1">
        <v>43717</v>
      </c>
      <c r="R246">
        <v>0</v>
      </c>
      <c r="S246">
        <v>148.46</v>
      </c>
      <c r="T246">
        <v>23676620</v>
      </c>
    </row>
    <row r="247" spans="1:20" x14ac:dyDescent="0.25">
      <c r="A247" t="s">
        <v>6</v>
      </c>
      <c r="B247" t="s">
        <v>7</v>
      </c>
      <c r="C247" s="1">
        <v>43724</v>
      </c>
      <c r="D247">
        <v>0</v>
      </c>
      <c r="E247">
        <v>230.41</v>
      </c>
      <c r="F247">
        <v>136065660</v>
      </c>
      <c r="H247" t="s">
        <v>8</v>
      </c>
      <c r="I247" t="s">
        <v>7</v>
      </c>
      <c r="J247" s="1">
        <v>43724</v>
      </c>
      <c r="K247">
        <v>0</v>
      </c>
      <c r="L247">
        <v>123.98</v>
      </c>
      <c r="M247">
        <v>1916860</v>
      </c>
      <c r="O247" t="s">
        <v>9</v>
      </c>
      <c r="P247" t="s">
        <v>7</v>
      </c>
      <c r="Q247" s="1">
        <v>43724</v>
      </c>
      <c r="R247">
        <v>0</v>
      </c>
      <c r="S247">
        <v>144.69999999999999</v>
      </c>
      <c r="T247">
        <v>35232540</v>
      </c>
    </row>
    <row r="248" spans="1:20" x14ac:dyDescent="0.25">
      <c r="A248" t="s">
        <v>6</v>
      </c>
      <c r="B248" t="s">
        <v>7</v>
      </c>
      <c r="C248" s="1">
        <v>43731</v>
      </c>
      <c r="D248">
        <v>0</v>
      </c>
      <c r="E248">
        <v>229.01</v>
      </c>
      <c r="F248">
        <v>115291730</v>
      </c>
      <c r="H248" t="s">
        <v>8</v>
      </c>
      <c r="I248" t="s">
        <v>7</v>
      </c>
      <c r="J248" s="1">
        <v>43731</v>
      </c>
      <c r="K248">
        <v>0</v>
      </c>
      <c r="L248">
        <v>121.5</v>
      </c>
      <c r="M248">
        <v>974210</v>
      </c>
      <c r="O248" t="s">
        <v>9</v>
      </c>
      <c r="P248" t="s">
        <v>7</v>
      </c>
      <c r="Q248" s="1">
        <v>43731</v>
      </c>
      <c r="R248">
        <v>0</v>
      </c>
      <c r="S248">
        <v>141.97999999999999</v>
      </c>
      <c r="T248">
        <v>22139250</v>
      </c>
    </row>
    <row r="249" spans="1:20" x14ac:dyDescent="0.25">
      <c r="A249" t="s">
        <v>6</v>
      </c>
      <c r="B249" t="s">
        <v>7</v>
      </c>
      <c r="C249" s="1">
        <v>43738</v>
      </c>
      <c r="D249">
        <v>0</v>
      </c>
      <c r="E249">
        <v>221.66</v>
      </c>
      <c r="F249">
        <v>127116720</v>
      </c>
      <c r="H249" t="s">
        <v>8</v>
      </c>
      <c r="I249" t="s">
        <v>7</v>
      </c>
      <c r="J249" s="1">
        <v>43738</v>
      </c>
      <c r="K249">
        <v>0</v>
      </c>
      <c r="L249">
        <v>115.02</v>
      </c>
      <c r="M249">
        <v>2468960</v>
      </c>
      <c r="O249" t="s">
        <v>9</v>
      </c>
      <c r="P249" t="s">
        <v>7</v>
      </c>
      <c r="Q249" s="1">
        <v>43738</v>
      </c>
      <c r="R249">
        <v>0</v>
      </c>
      <c r="S249">
        <v>131.88</v>
      </c>
      <c r="T249">
        <v>39568710</v>
      </c>
    </row>
    <row r="250" spans="1:20" x14ac:dyDescent="0.25">
      <c r="A250" t="s">
        <v>6</v>
      </c>
      <c r="B250" t="s">
        <v>7</v>
      </c>
      <c r="C250" s="1">
        <v>43745</v>
      </c>
      <c r="D250">
        <v>0</v>
      </c>
      <c r="E250">
        <v>227.37</v>
      </c>
      <c r="F250">
        <v>92626540</v>
      </c>
      <c r="H250" t="s">
        <v>8</v>
      </c>
      <c r="I250" t="s">
        <v>7</v>
      </c>
      <c r="J250" s="1">
        <v>43745</v>
      </c>
      <c r="K250">
        <v>0</v>
      </c>
      <c r="L250">
        <v>117.46</v>
      </c>
      <c r="M250">
        <v>2751690</v>
      </c>
      <c r="O250" t="s">
        <v>9</v>
      </c>
      <c r="P250" t="s">
        <v>7</v>
      </c>
      <c r="Q250" s="1">
        <v>43745</v>
      </c>
      <c r="R250">
        <v>0</v>
      </c>
      <c r="S250">
        <v>130.04</v>
      </c>
      <c r="T250">
        <v>32156630</v>
      </c>
    </row>
    <row r="251" spans="1:20" x14ac:dyDescent="0.25">
      <c r="A251" t="s">
        <v>6</v>
      </c>
      <c r="B251" t="s">
        <v>7</v>
      </c>
      <c r="C251" s="1">
        <v>43752</v>
      </c>
      <c r="D251">
        <v>0</v>
      </c>
      <c r="E251">
        <v>228</v>
      </c>
      <c r="F251">
        <v>88637330</v>
      </c>
      <c r="H251" t="s">
        <v>8</v>
      </c>
      <c r="I251" t="s">
        <v>7</v>
      </c>
      <c r="J251" s="1">
        <v>43752</v>
      </c>
      <c r="K251">
        <v>0</v>
      </c>
      <c r="L251">
        <v>114.6</v>
      </c>
      <c r="M251">
        <v>1870370</v>
      </c>
      <c r="O251" t="s">
        <v>9</v>
      </c>
      <c r="P251" t="s">
        <v>7</v>
      </c>
      <c r="Q251" s="1">
        <v>43752</v>
      </c>
      <c r="R251">
        <v>0</v>
      </c>
      <c r="S251">
        <v>128.80000000000001</v>
      </c>
      <c r="T251">
        <v>30510320</v>
      </c>
    </row>
    <row r="252" spans="1:20" x14ac:dyDescent="0.25">
      <c r="A252" t="s">
        <v>6</v>
      </c>
      <c r="B252" t="s">
        <v>7</v>
      </c>
      <c r="C252" s="1">
        <v>43759</v>
      </c>
      <c r="D252">
        <v>0</v>
      </c>
      <c r="E252">
        <v>246.71</v>
      </c>
      <c r="F252">
        <v>188447810</v>
      </c>
      <c r="H252" t="s">
        <v>8</v>
      </c>
      <c r="I252" t="s">
        <v>7</v>
      </c>
      <c r="J252" s="1">
        <v>43759</v>
      </c>
      <c r="K252">
        <v>0</v>
      </c>
      <c r="L252">
        <v>113.52</v>
      </c>
      <c r="M252">
        <v>1869910</v>
      </c>
      <c r="O252" t="s">
        <v>9</v>
      </c>
      <c r="P252" t="s">
        <v>7</v>
      </c>
      <c r="Q252" s="1">
        <v>43759</v>
      </c>
      <c r="R252">
        <v>0</v>
      </c>
      <c r="S252">
        <v>123.42</v>
      </c>
      <c r="T252">
        <v>34666900</v>
      </c>
    </row>
    <row r="253" spans="1:20" x14ac:dyDescent="0.25">
      <c r="A253" t="s">
        <v>6</v>
      </c>
      <c r="B253" t="s">
        <v>7</v>
      </c>
      <c r="C253" s="1">
        <v>43766</v>
      </c>
      <c r="D253">
        <v>0</v>
      </c>
      <c r="E253">
        <v>263.79000000000002</v>
      </c>
      <c r="F253">
        <v>344314050</v>
      </c>
      <c r="H253" t="s">
        <v>8</v>
      </c>
      <c r="I253" t="s">
        <v>7</v>
      </c>
      <c r="J253" s="1">
        <v>43766</v>
      </c>
      <c r="K253">
        <v>0</v>
      </c>
      <c r="L253">
        <v>106.38</v>
      </c>
      <c r="M253">
        <v>3824020</v>
      </c>
      <c r="O253" t="s">
        <v>9</v>
      </c>
      <c r="P253" t="s">
        <v>7</v>
      </c>
      <c r="Q253" s="1">
        <v>43766</v>
      </c>
      <c r="R253">
        <v>0</v>
      </c>
      <c r="S253">
        <v>126.14</v>
      </c>
      <c r="T253">
        <v>31926500</v>
      </c>
    </row>
    <row r="254" spans="1:20" x14ac:dyDescent="0.25">
      <c r="A254" t="s">
        <v>6</v>
      </c>
      <c r="B254" t="s">
        <v>7</v>
      </c>
      <c r="C254" s="1">
        <v>43773</v>
      </c>
      <c r="D254">
        <v>0</v>
      </c>
      <c r="E254">
        <v>266</v>
      </c>
      <c r="F254">
        <v>164180970</v>
      </c>
      <c r="H254" t="s">
        <v>8</v>
      </c>
      <c r="I254" t="s">
        <v>7</v>
      </c>
      <c r="J254" s="1">
        <v>43773</v>
      </c>
      <c r="K254">
        <v>0</v>
      </c>
      <c r="L254">
        <v>107.38</v>
      </c>
      <c r="M254">
        <v>2174380</v>
      </c>
      <c r="O254" t="s">
        <v>9</v>
      </c>
      <c r="P254" t="s">
        <v>7</v>
      </c>
      <c r="Q254" s="1">
        <v>43773</v>
      </c>
      <c r="R254">
        <v>0</v>
      </c>
      <c r="S254">
        <v>131.04</v>
      </c>
      <c r="T254">
        <v>30596780</v>
      </c>
    </row>
    <row r="255" spans="1:20" x14ac:dyDescent="0.25">
      <c r="A255" t="s">
        <v>6</v>
      </c>
      <c r="B255" t="s">
        <v>7</v>
      </c>
      <c r="C255" s="1">
        <v>43780</v>
      </c>
      <c r="D255">
        <v>0</v>
      </c>
      <c r="E255">
        <v>248.01</v>
      </c>
      <c r="F255">
        <v>409151500</v>
      </c>
      <c r="H255" t="s">
        <v>8</v>
      </c>
      <c r="I255" t="s">
        <v>7</v>
      </c>
      <c r="J255" s="1">
        <v>43780</v>
      </c>
      <c r="K255">
        <v>0</v>
      </c>
      <c r="L255">
        <v>101.8</v>
      </c>
      <c r="M255">
        <v>3638810</v>
      </c>
      <c r="O255" t="s">
        <v>9</v>
      </c>
      <c r="P255" t="s">
        <v>7</v>
      </c>
      <c r="Q255" s="1">
        <v>43780</v>
      </c>
      <c r="R255">
        <v>0</v>
      </c>
      <c r="S255">
        <v>126.64</v>
      </c>
      <c r="T255">
        <v>25417960</v>
      </c>
    </row>
    <row r="256" spans="1:20" x14ac:dyDescent="0.25">
      <c r="A256" t="s">
        <v>6</v>
      </c>
      <c r="B256" t="s">
        <v>7</v>
      </c>
      <c r="C256" s="1">
        <v>43787</v>
      </c>
      <c r="D256">
        <v>0</v>
      </c>
      <c r="E256">
        <v>251.99</v>
      </c>
      <c r="F256">
        <v>633616780</v>
      </c>
      <c r="H256" t="s">
        <v>8</v>
      </c>
      <c r="I256" t="s">
        <v>7</v>
      </c>
      <c r="J256" s="1">
        <v>43787</v>
      </c>
      <c r="K256">
        <v>0</v>
      </c>
      <c r="L256">
        <v>104.12</v>
      </c>
      <c r="M256">
        <v>3653590</v>
      </c>
      <c r="O256" t="s">
        <v>9</v>
      </c>
      <c r="P256" t="s">
        <v>7</v>
      </c>
      <c r="Q256" s="1">
        <v>43787</v>
      </c>
      <c r="R256">
        <v>0</v>
      </c>
      <c r="S256">
        <v>127.82</v>
      </c>
      <c r="T256">
        <v>22383190</v>
      </c>
    </row>
    <row r="257" spans="1:20" x14ac:dyDescent="0.25">
      <c r="A257" t="s">
        <v>6</v>
      </c>
      <c r="B257" t="s">
        <v>7</v>
      </c>
      <c r="C257" s="1">
        <v>43794</v>
      </c>
      <c r="D257">
        <v>0</v>
      </c>
      <c r="E257">
        <v>257.54000000000002</v>
      </c>
      <c r="F257">
        <v>238665410</v>
      </c>
      <c r="H257" t="s">
        <v>8</v>
      </c>
      <c r="I257" t="s">
        <v>7</v>
      </c>
      <c r="J257" s="1">
        <v>43794</v>
      </c>
      <c r="K257">
        <v>0</v>
      </c>
      <c r="L257">
        <v>102.48</v>
      </c>
      <c r="M257">
        <v>5441760</v>
      </c>
      <c r="O257" t="s">
        <v>9</v>
      </c>
      <c r="P257" t="s">
        <v>7</v>
      </c>
      <c r="Q257" s="1">
        <v>43794</v>
      </c>
      <c r="R257">
        <v>0</v>
      </c>
      <c r="S257">
        <v>129.41999999999999</v>
      </c>
      <c r="T257">
        <v>28666750</v>
      </c>
    </row>
    <row r="258" spans="1:20" x14ac:dyDescent="0.25">
      <c r="A258" t="s">
        <v>6</v>
      </c>
      <c r="B258" t="s">
        <v>7</v>
      </c>
      <c r="C258" s="1">
        <v>43801</v>
      </c>
      <c r="D258">
        <v>0</v>
      </c>
      <c r="E258">
        <v>247.83</v>
      </c>
      <c r="F258">
        <v>311550150</v>
      </c>
      <c r="H258" t="s">
        <v>8</v>
      </c>
      <c r="I258" t="s">
        <v>7</v>
      </c>
      <c r="J258" s="1">
        <v>43801</v>
      </c>
      <c r="K258">
        <v>0</v>
      </c>
      <c r="L258">
        <v>101.94</v>
      </c>
      <c r="M258">
        <v>2277690</v>
      </c>
      <c r="O258" t="s">
        <v>9</v>
      </c>
      <c r="P258" t="s">
        <v>7</v>
      </c>
      <c r="Q258" s="1">
        <v>43801</v>
      </c>
      <c r="R258">
        <v>0</v>
      </c>
      <c r="S258">
        <v>133</v>
      </c>
      <c r="T258">
        <v>42730480</v>
      </c>
    </row>
    <row r="259" spans="1:20" x14ac:dyDescent="0.25">
      <c r="A259" t="s">
        <v>6</v>
      </c>
      <c r="B259" t="s">
        <v>7</v>
      </c>
      <c r="C259" s="1">
        <v>43808</v>
      </c>
      <c r="D259">
        <v>0</v>
      </c>
      <c r="E259">
        <v>249.5</v>
      </c>
      <c r="F259">
        <v>218995520</v>
      </c>
      <c r="H259" t="s">
        <v>8</v>
      </c>
      <c r="I259" t="s">
        <v>7</v>
      </c>
      <c r="J259" s="1">
        <v>43808</v>
      </c>
      <c r="K259">
        <v>0</v>
      </c>
      <c r="L259">
        <v>102</v>
      </c>
      <c r="M259">
        <v>5808220</v>
      </c>
      <c r="O259" t="s">
        <v>9</v>
      </c>
      <c r="P259" t="s">
        <v>7</v>
      </c>
      <c r="Q259" s="1">
        <v>43808</v>
      </c>
      <c r="R259">
        <v>0</v>
      </c>
      <c r="S259">
        <v>137.9</v>
      </c>
      <c r="T259">
        <v>36861300</v>
      </c>
    </row>
    <row r="260" spans="1:20" x14ac:dyDescent="0.25">
      <c r="A260" t="s">
        <v>6</v>
      </c>
      <c r="B260" t="s">
        <v>7</v>
      </c>
      <c r="C260" s="1">
        <v>43815</v>
      </c>
      <c r="D260">
        <v>0</v>
      </c>
      <c r="E260">
        <v>255.5</v>
      </c>
      <c r="F260">
        <v>188163560</v>
      </c>
      <c r="H260" t="s">
        <v>8</v>
      </c>
      <c r="I260" t="s">
        <v>7</v>
      </c>
      <c r="J260" s="1">
        <v>43815</v>
      </c>
      <c r="K260">
        <v>0</v>
      </c>
      <c r="L260">
        <v>106.5</v>
      </c>
      <c r="M260">
        <v>9251000</v>
      </c>
      <c r="O260" t="s">
        <v>9</v>
      </c>
      <c r="P260" t="s">
        <v>7</v>
      </c>
      <c r="Q260" s="1">
        <v>43815</v>
      </c>
      <c r="R260">
        <v>0</v>
      </c>
      <c r="S260">
        <v>142.46</v>
      </c>
      <c r="T260">
        <v>38450650</v>
      </c>
    </row>
    <row r="261" spans="1:20" x14ac:dyDescent="0.25">
      <c r="A261" t="s">
        <v>6</v>
      </c>
      <c r="B261" t="s">
        <v>7</v>
      </c>
      <c r="C261" s="1">
        <v>43822</v>
      </c>
      <c r="D261">
        <v>0</v>
      </c>
      <c r="E261">
        <v>257.11</v>
      </c>
      <c r="F261">
        <v>108528450</v>
      </c>
      <c r="H261" t="s">
        <v>8</v>
      </c>
      <c r="I261" t="s">
        <v>7</v>
      </c>
      <c r="J261" s="1">
        <v>43822</v>
      </c>
      <c r="K261">
        <v>0</v>
      </c>
      <c r="L261">
        <v>107.44</v>
      </c>
      <c r="M261">
        <v>4223570</v>
      </c>
      <c r="O261" t="s">
        <v>9</v>
      </c>
      <c r="P261" t="s">
        <v>7</v>
      </c>
      <c r="Q261" s="1">
        <v>43822</v>
      </c>
      <c r="R261">
        <v>0</v>
      </c>
      <c r="S261">
        <v>143.41999999999999</v>
      </c>
      <c r="T261">
        <v>12766160</v>
      </c>
    </row>
    <row r="262" spans="1:20" x14ac:dyDescent="0.25">
      <c r="A262" t="s">
        <v>6</v>
      </c>
      <c r="B262" t="s">
        <v>7</v>
      </c>
      <c r="C262" s="1">
        <v>43829</v>
      </c>
      <c r="D262">
        <v>0</v>
      </c>
      <c r="E262">
        <v>259</v>
      </c>
      <c r="F262">
        <v>57982740</v>
      </c>
      <c r="H262" t="s">
        <v>8</v>
      </c>
      <c r="I262" t="s">
        <v>7</v>
      </c>
      <c r="J262" s="1">
        <v>43829</v>
      </c>
      <c r="K262">
        <v>0</v>
      </c>
      <c r="L262">
        <v>107.7</v>
      </c>
      <c r="M262">
        <v>1075540</v>
      </c>
      <c r="O262" t="s">
        <v>9</v>
      </c>
      <c r="P262" t="s">
        <v>7</v>
      </c>
      <c r="Q262" s="1">
        <v>43829</v>
      </c>
      <c r="R262">
        <v>0</v>
      </c>
      <c r="S262">
        <v>144.5</v>
      </c>
      <c r="T262">
        <v>8176110</v>
      </c>
    </row>
    <row r="263" spans="1:20" x14ac:dyDescent="0.25">
      <c r="A263" t="s">
        <v>6</v>
      </c>
      <c r="B263" t="s">
        <v>7</v>
      </c>
      <c r="C263" s="1">
        <v>43836</v>
      </c>
      <c r="D263">
        <v>0</v>
      </c>
      <c r="E263">
        <v>251.9</v>
      </c>
      <c r="F263">
        <v>115551470</v>
      </c>
      <c r="H263" t="s">
        <v>8</v>
      </c>
      <c r="I263" t="s">
        <v>7</v>
      </c>
      <c r="J263" s="1">
        <v>43836</v>
      </c>
      <c r="K263">
        <v>0</v>
      </c>
      <c r="L263">
        <v>113.72</v>
      </c>
      <c r="M263">
        <v>19695280</v>
      </c>
      <c r="O263" t="s">
        <v>9</v>
      </c>
      <c r="P263" t="s">
        <v>7</v>
      </c>
      <c r="Q263" s="1">
        <v>43836</v>
      </c>
      <c r="R263">
        <v>0</v>
      </c>
      <c r="S263">
        <v>143.62</v>
      </c>
      <c r="T263">
        <v>35491790</v>
      </c>
    </row>
    <row r="264" spans="1:20" x14ac:dyDescent="0.25">
      <c r="A264" t="s">
        <v>6</v>
      </c>
      <c r="B264" t="s">
        <v>7</v>
      </c>
      <c r="C264" s="1">
        <v>43843</v>
      </c>
      <c r="D264">
        <v>0</v>
      </c>
      <c r="E264">
        <v>255.39</v>
      </c>
      <c r="F264">
        <v>198867470</v>
      </c>
      <c r="H264" t="s">
        <v>8</v>
      </c>
      <c r="I264" t="s">
        <v>7</v>
      </c>
      <c r="J264" s="1">
        <v>43843</v>
      </c>
      <c r="K264">
        <v>0</v>
      </c>
      <c r="L264">
        <v>114.3</v>
      </c>
      <c r="M264">
        <v>7717720</v>
      </c>
      <c r="O264" t="s">
        <v>9</v>
      </c>
      <c r="P264" t="s">
        <v>7</v>
      </c>
      <c r="Q264" s="1">
        <v>43843</v>
      </c>
      <c r="R264">
        <v>0</v>
      </c>
      <c r="S264">
        <v>150.19999999999999</v>
      </c>
      <c r="T264">
        <v>36960140</v>
      </c>
    </row>
    <row r="265" spans="1:20" x14ac:dyDescent="0.25">
      <c r="A265" t="s">
        <v>6</v>
      </c>
      <c r="B265" t="s">
        <v>7</v>
      </c>
      <c r="C265" s="1">
        <v>43850</v>
      </c>
      <c r="D265">
        <v>0</v>
      </c>
      <c r="E265">
        <v>237.95</v>
      </c>
      <c r="F265">
        <v>238814850</v>
      </c>
      <c r="H265" t="s">
        <v>8</v>
      </c>
      <c r="I265" t="s">
        <v>7</v>
      </c>
      <c r="J265" s="1">
        <v>43850</v>
      </c>
      <c r="K265">
        <v>0</v>
      </c>
      <c r="L265">
        <v>107.1</v>
      </c>
      <c r="M265">
        <v>9823750</v>
      </c>
      <c r="O265" t="s">
        <v>9</v>
      </c>
      <c r="P265" t="s">
        <v>7</v>
      </c>
      <c r="Q265" s="1">
        <v>43850</v>
      </c>
      <c r="R265">
        <v>0</v>
      </c>
      <c r="S265">
        <v>145</v>
      </c>
      <c r="T265">
        <v>29124970</v>
      </c>
    </row>
    <row r="266" spans="1:20" x14ac:dyDescent="0.25">
      <c r="A266" t="s">
        <v>6</v>
      </c>
      <c r="B266" t="s">
        <v>7</v>
      </c>
      <c r="C266" s="1">
        <v>43857</v>
      </c>
      <c r="D266">
        <v>0</v>
      </c>
      <c r="E266">
        <v>226.7</v>
      </c>
      <c r="F266">
        <v>355510540</v>
      </c>
      <c r="H266" t="s">
        <v>8</v>
      </c>
      <c r="I266" t="s">
        <v>7</v>
      </c>
      <c r="J266" s="1">
        <v>43857</v>
      </c>
      <c r="K266">
        <v>0</v>
      </c>
      <c r="L266">
        <v>104.52</v>
      </c>
      <c r="M266">
        <v>9708270</v>
      </c>
      <c r="O266" t="s">
        <v>9</v>
      </c>
      <c r="P266" t="s">
        <v>7</v>
      </c>
      <c r="Q266" s="1">
        <v>43857</v>
      </c>
      <c r="R266">
        <v>0</v>
      </c>
      <c r="S266">
        <v>138</v>
      </c>
      <c r="T266">
        <v>27805070</v>
      </c>
    </row>
    <row r="267" spans="1:20" x14ac:dyDescent="0.25">
      <c r="A267" t="s">
        <v>6</v>
      </c>
      <c r="B267" t="s">
        <v>7</v>
      </c>
      <c r="C267" s="1">
        <v>43864</v>
      </c>
      <c r="D267">
        <v>0</v>
      </c>
      <c r="E267">
        <v>229.11</v>
      </c>
      <c r="F267">
        <v>254241130</v>
      </c>
      <c r="H267" t="s">
        <v>8</v>
      </c>
      <c r="I267" t="s">
        <v>7</v>
      </c>
      <c r="J267" s="1">
        <v>43864</v>
      </c>
      <c r="K267">
        <v>0</v>
      </c>
      <c r="L267">
        <v>108.32</v>
      </c>
      <c r="M267">
        <v>5046360</v>
      </c>
      <c r="O267" t="s">
        <v>9</v>
      </c>
      <c r="P267" t="s">
        <v>7</v>
      </c>
      <c r="Q267" s="1">
        <v>43864</v>
      </c>
      <c r="R267">
        <v>0</v>
      </c>
      <c r="S267">
        <v>139.97999999999999</v>
      </c>
      <c r="T267">
        <v>34532840</v>
      </c>
    </row>
    <row r="268" spans="1:20" x14ac:dyDescent="0.25">
      <c r="A268" t="s">
        <v>6</v>
      </c>
      <c r="B268" t="s">
        <v>7</v>
      </c>
      <c r="C268" s="1">
        <v>43871</v>
      </c>
      <c r="D268">
        <v>0</v>
      </c>
      <c r="E268">
        <v>233.55</v>
      </c>
      <c r="F268">
        <v>271725150</v>
      </c>
      <c r="H268" t="s">
        <v>8</v>
      </c>
      <c r="I268" t="s">
        <v>7</v>
      </c>
      <c r="J268" s="1">
        <v>43871</v>
      </c>
      <c r="K268">
        <v>0</v>
      </c>
      <c r="L268">
        <v>110.26</v>
      </c>
      <c r="M268">
        <v>5419810</v>
      </c>
      <c r="O268" t="s">
        <v>9</v>
      </c>
      <c r="P268" t="s">
        <v>7</v>
      </c>
      <c r="Q268" s="1">
        <v>43871</v>
      </c>
      <c r="R268">
        <v>0</v>
      </c>
      <c r="S268">
        <v>139.13999999999999</v>
      </c>
      <c r="T268">
        <v>33342100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8"/>
  <sheetViews>
    <sheetView workbookViewId="0">
      <selection activeCell="AM63" sqref="AM6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2.85546875" bestFit="1" customWidth="1"/>
    <col min="4" max="4" width="10.85546875" bestFit="1" customWidth="1"/>
    <col min="5" max="5" width="12.85546875" bestFit="1" customWidth="1"/>
    <col min="6" max="6" width="14.28515625" bestFit="1" customWidth="1"/>
    <col min="7" max="7" width="12" bestFit="1" customWidth="1"/>
    <col min="8" max="8" width="12.85546875" bestFit="1" customWidth="1"/>
    <col min="9" max="9" width="14.42578125" bestFit="1" customWidth="1"/>
    <col min="10" max="10" width="12.140625" bestFit="1" customWidth="1"/>
    <col min="11" max="11" width="13.7109375" bestFit="1" customWidth="1"/>
    <col min="12" max="12" width="14.85546875" bestFit="1" customWidth="1"/>
    <col min="13" max="13" width="12.7109375" bestFit="1" customWidth="1"/>
    <col min="14" max="14" width="13.140625" bestFit="1" customWidth="1"/>
    <col min="15" max="15" width="14.28515625" bestFit="1" customWidth="1"/>
    <col min="16" max="16" width="12.7109375" bestFit="1" customWidth="1"/>
    <col min="17" max="17" width="13.140625" bestFit="1" customWidth="1"/>
    <col min="18" max="18" width="14.28515625" bestFit="1" customWidth="1"/>
    <col min="19" max="19" width="12" bestFit="1" customWidth="1"/>
    <col min="20" max="20" width="7.5703125" bestFit="1" customWidth="1"/>
    <col min="21" max="21" width="7" bestFit="1" customWidth="1"/>
    <col min="22" max="22" width="13.42578125" bestFit="1" customWidth="1"/>
    <col min="23" max="23" width="14.140625" bestFit="1" customWidth="1"/>
    <col min="24" max="24" width="12" bestFit="1" customWidth="1"/>
    <col min="34" max="34" width="4.140625" customWidth="1"/>
    <col min="35" max="35" width="27.28515625" bestFit="1" customWidth="1"/>
    <col min="36" max="36" width="13.7109375" bestFit="1" customWidth="1"/>
    <col min="37" max="39" width="27.28515625" bestFit="1" customWidth="1"/>
    <col min="40" max="40" width="12.7109375" bestFit="1" customWidth="1"/>
    <col min="41" max="41" width="17" customWidth="1"/>
  </cols>
  <sheetData>
    <row r="1" spans="1:40" ht="15.75" thickBot="1" x14ac:dyDescent="0.3">
      <c r="A1" s="13" t="s">
        <v>10</v>
      </c>
      <c r="B1" s="14" t="s">
        <v>30</v>
      </c>
      <c r="C1" s="15" t="s">
        <v>31</v>
      </c>
      <c r="D1" s="16" t="s">
        <v>32</v>
      </c>
      <c r="E1" s="14" t="s">
        <v>33</v>
      </c>
      <c r="F1" s="15" t="s">
        <v>34</v>
      </c>
      <c r="G1" s="16" t="s">
        <v>35</v>
      </c>
      <c r="H1" s="14" t="s">
        <v>36</v>
      </c>
      <c r="I1" s="15" t="s">
        <v>37</v>
      </c>
      <c r="J1" s="16" t="s">
        <v>38</v>
      </c>
      <c r="K1" s="14" t="s">
        <v>39</v>
      </c>
      <c r="L1" s="15" t="s">
        <v>43</v>
      </c>
      <c r="M1" s="16" t="s">
        <v>47</v>
      </c>
      <c r="N1" s="14" t="s">
        <v>40</v>
      </c>
      <c r="O1" s="15" t="s">
        <v>44</v>
      </c>
      <c r="P1" s="16" t="s">
        <v>48</v>
      </c>
      <c r="Q1" s="14" t="s">
        <v>41</v>
      </c>
      <c r="R1" s="15" t="s">
        <v>45</v>
      </c>
      <c r="S1" s="16" t="s">
        <v>49</v>
      </c>
      <c r="V1" s="14" t="s">
        <v>42</v>
      </c>
      <c r="W1" s="15" t="s">
        <v>46</v>
      </c>
      <c r="X1" s="16" t="s">
        <v>50</v>
      </c>
      <c r="AH1" s="29"/>
      <c r="AI1" s="29"/>
      <c r="AJ1" s="29"/>
      <c r="AK1" s="29"/>
      <c r="AL1" s="29"/>
      <c r="AM1" s="29"/>
    </row>
    <row r="2" spans="1:40" x14ac:dyDescent="0.25">
      <c r="A2" s="19">
        <v>42009</v>
      </c>
      <c r="B2" s="10">
        <v>141.69999999999999</v>
      </c>
      <c r="C2" s="11">
        <v>23.8</v>
      </c>
      <c r="D2" s="12">
        <v>67.900000000000006</v>
      </c>
      <c r="E2" s="10">
        <v>105633790</v>
      </c>
      <c r="F2" s="11">
        <v>2602170</v>
      </c>
      <c r="G2" s="12">
        <v>8604960</v>
      </c>
      <c r="H2" s="10">
        <f>LN(B2)</f>
        <v>4.9537121466966347</v>
      </c>
      <c r="I2" s="11">
        <f t="shared" ref="I2:J17" si="0">LN(C2)</f>
        <v>3.1696855806774291</v>
      </c>
      <c r="J2" s="12">
        <f>LN(D2)</f>
        <v>4.2180360345646504</v>
      </c>
      <c r="K2" s="10"/>
      <c r="L2" s="11"/>
      <c r="M2" s="12"/>
      <c r="N2" s="10"/>
      <c r="O2" s="11"/>
      <c r="P2" s="12"/>
      <c r="Q2" s="10">
        <f>LN(E2)</f>
        <v>18.475488859114019</v>
      </c>
      <c r="R2" s="11">
        <f t="shared" ref="R2:S17" si="1">LN(F2)</f>
        <v>14.771856270278578</v>
      </c>
      <c r="S2" s="12">
        <f t="shared" si="1"/>
        <v>15.967849339156775</v>
      </c>
      <c r="T2" s="20" t="s">
        <v>11</v>
      </c>
      <c r="U2" s="23">
        <f>MAX(B2:B268)</f>
        <v>266</v>
      </c>
      <c r="V2" s="10">
        <f>(B2-$U$3)/($U$2-$U$3)</f>
        <v>0.17133333333333325</v>
      </c>
      <c r="W2" s="11">
        <f>(C2-$U$5)/($U$4-$U$5)</f>
        <v>1.5527950310558949E-3</v>
      </c>
      <c r="X2" s="12">
        <f>(D2-$U$7)/($U$6-$U$7)</f>
        <v>8.2736674622116202E-2</v>
      </c>
      <c r="Z2" s="30"/>
      <c r="AA2" s="31"/>
      <c r="AB2" s="31"/>
      <c r="AC2" s="31"/>
      <c r="AD2" s="31"/>
      <c r="AE2" s="31"/>
      <c r="AF2" s="31"/>
      <c r="AG2" s="32"/>
      <c r="AI2" s="28" t="s">
        <v>42</v>
      </c>
      <c r="AJ2" s="28"/>
      <c r="AK2" s="28" t="s">
        <v>46</v>
      </c>
      <c r="AL2" s="28"/>
      <c r="AM2" s="28" t="s">
        <v>50</v>
      </c>
      <c r="AN2" s="28"/>
    </row>
    <row r="3" spans="1:40" x14ac:dyDescent="0.25">
      <c r="A3" s="17">
        <v>42016</v>
      </c>
      <c r="B3" s="8">
        <v>149.6</v>
      </c>
      <c r="C3" s="4">
        <v>24.67</v>
      </c>
      <c r="D3" s="5">
        <v>75.7</v>
      </c>
      <c r="E3" s="8">
        <v>161607980</v>
      </c>
      <c r="F3" s="4">
        <v>6234470</v>
      </c>
      <c r="G3" s="5">
        <v>14960670</v>
      </c>
      <c r="H3" s="8">
        <f t="shared" ref="H3:J66" si="2">LN(B3)</f>
        <v>5.0079650655403771</v>
      </c>
      <c r="I3" s="4">
        <f t="shared" si="0"/>
        <v>3.2055879305412653</v>
      </c>
      <c r="J3" s="5">
        <f t="shared" si="0"/>
        <v>4.3267781604434035</v>
      </c>
      <c r="K3" s="8">
        <f>(B3-B2)/B2</f>
        <v>5.575158786167965E-2</v>
      </c>
      <c r="L3" s="4">
        <f>(C3-C2)/C2</f>
        <v>3.6554621848739539E-2</v>
      </c>
      <c r="M3" s="5">
        <f>(D3-D2)/D2</f>
        <v>0.11487481590574369</v>
      </c>
      <c r="N3" s="8">
        <f>LN(B3/B2)</f>
        <v>5.4252918843742171E-2</v>
      </c>
      <c r="O3" s="4">
        <f t="shared" ref="O3:P18" si="3">LN(C3/C2)</f>
        <v>3.5902349863836405E-2</v>
      </c>
      <c r="P3" s="5">
        <f t="shared" si="3"/>
        <v>0.10874212587875268</v>
      </c>
      <c r="Q3" s="8">
        <f t="shared" ref="Q3:S66" si="4">LN(E3)</f>
        <v>18.900684084020178</v>
      </c>
      <c r="R3" s="4">
        <f t="shared" si="1"/>
        <v>15.645604129473606</v>
      </c>
      <c r="S3" s="5">
        <f t="shared" si="1"/>
        <v>16.520935315603996</v>
      </c>
      <c r="T3" s="21" t="s">
        <v>12</v>
      </c>
      <c r="U3" s="24">
        <f>MIN(B2:B268)</f>
        <v>116</v>
      </c>
      <c r="V3" s="8">
        <f>(B3-$U$3)/($U$2-$U$3)</f>
        <v>0.22399999999999995</v>
      </c>
      <c r="W3" s="4">
        <f t="shared" ref="W3:W66" si="5">(C3-$U$5)/($U$4-$U$5)</f>
        <v>8.3074534161490694E-3</v>
      </c>
      <c r="X3" s="5">
        <f t="shared" ref="X3:X66" si="6">(D3-$U$7)/($U$6-$U$7)</f>
        <v>0.1447891805887033</v>
      </c>
      <c r="Z3" s="33"/>
      <c r="AA3" s="3"/>
      <c r="AB3" s="3"/>
      <c r="AC3" s="3"/>
      <c r="AD3" s="3"/>
      <c r="AE3" s="3"/>
      <c r="AF3" s="3"/>
      <c r="AG3" s="34"/>
      <c r="AI3" s="26"/>
      <c r="AJ3" s="26"/>
      <c r="AK3" s="26"/>
      <c r="AL3" s="26"/>
      <c r="AM3" s="26"/>
      <c r="AN3" s="26"/>
    </row>
    <row r="4" spans="1:40" x14ac:dyDescent="0.25">
      <c r="A4" s="17">
        <v>42023</v>
      </c>
      <c r="B4" s="8">
        <v>152.83000000000001</v>
      </c>
      <c r="C4" s="4">
        <v>28.14</v>
      </c>
      <c r="D4" s="5">
        <v>79.504999999999995</v>
      </c>
      <c r="E4" s="8">
        <v>209210700</v>
      </c>
      <c r="F4" s="4">
        <v>15475120</v>
      </c>
      <c r="G4" s="5">
        <v>17370100</v>
      </c>
      <c r="H4" s="8">
        <f t="shared" si="2"/>
        <v>5.0293261925397452</v>
      </c>
      <c r="I4" s="4">
        <f t="shared" si="0"/>
        <v>3.3371920516862432</v>
      </c>
      <c r="J4" s="5">
        <f t="shared" si="0"/>
        <v>4.37581991276436</v>
      </c>
      <c r="K4" s="8">
        <f t="shared" ref="K4:M67" si="7">(B4-B3)/B3</f>
        <v>2.1590909090909213E-2</v>
      </c>
      <c r="L4" s="4">
        <f t="shared" si="7"/>
        <v>0.14065666801783538</v>
      </c>
      <c r="M4" s="5">
        <f t="shared" si="7"/>
        <v>5.0264200792602277E-2</v>
      </c>
      <c r="N4" s="8">
        <f>LN(B4/B3)</f>
        <v>2.1361126999368239E-2</v>
      </c>
      <c r="O4" s="4">
        <f t="shared" si="3"/>
        <v>0.13160412114497763</v>
      </c>
      <c r="P4" s="5">
        <f t="shared" si="3"/>
        <v>4.9041752320957005E-2</v>
      </c>
      <c r="Q4" s="8">
        <f t="shared" si="4"/>
        <v>19.1588524360746</v>
      </c>
      <c r="R4" s="4">
        <f t="shared" si="1"/>
        <v>16.554744130947519</v>
      </c>
      <c r="S4" s="5">
        <f t="shared" si="1"/>
        <v>16.670260895253104</v>
      </c>
      <c r="T4" s="21" t="s">
        <v>13</v>
      </c>
      <c r="U4" s="24">
        <f>MAX(C2:C268)</f>
        <v>152.4</v>
      </c>
      <c r="V4" s="8">
        <f t="shared" ref="V4:V66" si="8">(B4-$U$3)/($U$2-$U$3)</f>
        <v>0.24553333333333341</v>
      </c>
      <c r="W4" s="4">
        <f t="shared" si="5"/>
        <v>3.5248447204968933E-2</v>
      </c>
      <c r="X4" s="5">
        <f t="shared" si="6"/>
        <v>0.17505966587112171</v>
      </c>
      <c r="Z4" s="33"/>
      <c r="AA4" s="3"/>
      <c r="AB4" s="3"/>
      <c r="AC4" s="3"/>
      <c r="AD4" s="3"/>
      <c r="AE4" s="3"/>
      <c r="AF4" s="3"/>
      <c r="AG4" s="34"/>
      <c r="AI4" s="26" t="s">
        <v>51</v>
      </c>
      <c r="AJ4" s="26">
        <v>0.26936754057428214</v>
      </c>
      <c r="AK4" s="26" t="s">
        <v>51</v>
      </c>
      <c r="AL4" s="26">
        <v>0.42988258078023606</v>
      </c>
      <c r="AM4" s="26" t="s">
        <v>51</v>
      </c>
      <c r="AN4" s="26">
        <v>0.49376942306603649</v>
      </c>
    </row>
    <row r="5" spans="1:40" x14ac:dyDescent="0.25">
      <c r="A5" s="17">
        <v>42030</v>
      </c>
      <c r="B5" s="8">
        <v>143.82</v>
      </c>
      <c r="C5" s="4">
        <v>30.07</v>
      </c>
      <c r="D5" s="5">
        <v>91.995000000000005</v>
      </c>
      <c r="E5" s="8">
        <v>175650360</v>
      </c>
      <c r="F5" s="4">
        <v>17860060</v>
      </c>
      <c r="G5" s="5">
        <v>20177950</v>
      </c>
      <c r="H5" s="8">
        <f t="shared" si="2"/>
        <v>4.9685625176743482</v>
      </c>
      <c r="I5" s="4">
        <f t="shared" si="0"/>
        <v>3.4035279970004377</v>
      </c>
      <c r="J5" s="5">
        <f t="shared" si="0"/>
        <v>4.521734227746057</v>
      </c>
      <c r="K5" s="8">
        <f t="shared" si="7"/>
        <v>-5.8954393770856629E-2</v>
      </c>
      <c r="L5" s="4">
        <f t="shared" si="7"/>
        <v>6.8585643212508873E-2</v>
      </c>
      <c r="M5" s="5">
        <f t="shared" si="7"/>
        <v>0.15709703792214338</v>
      </c>
      <c r="N5" s="8">
        <f t="shared" ref="N5:P67" si="9">LN(B5/B4)</f>
        <v>-6.0763674865397146E-2</v>
      </c>
      <c r="O5" s="4">
        <f t="shared" si="3"/>
        <v>6.6335945314194747E-2</v>
      </c>
      <c r="P5" s="5">
        <f t="shared" si="3"/>
        <v>0.14591431498169663</v>
      </c>
      <c r="Q5" s="8">
        <f t="shared" si="4"/>
        <v>18.984005986204327</v>
      </c>
      <c r="R5" s="4">
        <f t="shared" si="1"/>
        <v>16.698077492869469</v>
      </c>
      <c r="S5" s="5">
        <f t="shared" si="1"/>
        <v>16.820100982001115</v>
      </c>
      <c r="T5" s="21" t="s">
        <v>15</v>
      </c>
      <c r="U5" s="24">
        <f>MIN(C2:C268)</f>
        <v>23.6</v>
      </c>
      <c r="V5" s="8">
        <f t="shared" si="8"/>
        <v>0.18546666666666661</v>
      </c>
      <c r="W5" s="4">
        <f t="shared" si="5"/>
        <v>5.0232919254658372E-2</v>
      </c>
      <c r="X5" s="5">
        <f t="shared" si="6"/>
        <v>0.27442322991249013</v>
      </c>
      <c r="Z5" s="33"/>
      <c r="AA5" s="3"/>
      <c r="AB5" s="3"/>
      <c r="AC5" s="3"/>
      <c r="AD5" s="3"/>
      <c r="AE5" s="3"/>
      <c r="AF5" s="3"/>
      <c r="AG5" s="34"/>
      <c r="AI5" s="26" t="s">
        <v>16</v>
      </c>
      <c r="AJ5" s="26">
        <v>1.4707357102570762E-2</v>
      </c>
      <c r="AK5" s="26" t="s">
        <v>16</v>
      </c>
      <c r="AL5" s="26">
        <v>1.8195411845598336E-2</v>
      </c>
      <c r="AM5" s="26" t="s">
        <v>16</v>
      </c>
      <c r="AN5" s="26">
        <v>1.7045930399173029E-2</v>
      </c>
    </row>
    <row r="6" spans="1:40" x14ac:dyDescent="0.25">
      <c r="A6" s="17">
        <v>42037</v>
      </c>
      <c r="B6" s="8">
        <v>151.6</v>
      </c>
      <c r="C6" s="4">
        <v>31.92</v>
      </c>
      <c r="D6" s="5">
        <v>91.045000000000002</v>
      </c>
      <c r="E6" s="8">
        <v>230456470</v>
      </c>
      <c r="F6" s="4">
        <v>13076450</v>
      </c>
      <c r="G6" s="5">
        <v>11490360</v>
      </c>
      <c r="H6" s="8">
        <f t="shared" si="2"/>
        <v>5.0212454732082712</v>
      </c>
      <c r="I6" s="4">
        <f t="shared" si="0"/>
        <v>3.4632327725816081</v>
      </c>
      <c r="J6" s="5">
        <f t="shared" si="0"/>
        <v>4.5113538897838064</v>
      </c>
      <c r="K6" s="8">
        <f t="shared" si="7"/>
        <v>5.4095397024057863E-2</v>
      </c>
      <c r="L6" s="4">
        <f t="shared" si="7"/>
        <v>6.1523112736947168E-2</v>
      </c>
      <c r="M6" s="5">
        <f t="shared" si="7"/>
        <v>-1.032664818740152E-2</v>
      </c>
      <c r="N6" s="8">
        <f t="shared" si="9"/>
        <v>5.2682955533923298E-2</v>
      </c>
      <c r="O6" s="4">
        <f t="shared" si="3"/>
        <v>5.9704775581170301E-2</v>
      </c>
      <c r="P6" s="5">
        <f t="shared" si="3"/>
        <v>-1.0380337962250106E-2</v>
      </c>
      <c r="Q6" s="8">
        <f t="shared" si="4"/>
        <v>19.25557255224113</v>
      </c>
      <c r="R6" s="4">
        <f t="shared" si="1"/>
        <v>16.386323460428027</v>
      </c>
      <c r="S6" s="5">
        <f t="shared" si="1"/>
        <v>16.257018980926805</v>
      </c>
      <c r="T6" s="21" t="s">
        <v>17</v>
      </c>
      <c r="U6" s="24">
        <f>MAX(D2:D268)</f>
        <v>183.2</v>
      </c>
      <c r="V6" s="8">
        <f t="shared" si="8"/>
        <v>0.23733333333333329</v>
      </c>
      <c r="W6" s="4">
        <f t="shared" si="5"/>
        <v>6.4596273291925466E-2</v>
      </c>
      <c r="X6" s="5">
        <f t="shared" si="6"/>
        <v>0.26686555290373909</v>
      </c>
      <c r="Z6" s="33"/>
      <c r="AA6" s="3"/>
      <c r="AB6" s="3"/>
      <c r="AC6" s="3"/>
      <c r="AD6" s="3"/>
      <c r="AE6" s="3"/>
      <c r="AF6" s="3"/>
      <c r="AG6" s="34"/>
      <c r="AI6" s="26" t="s">
        <v>18</v>
      </c>
      <c r="AJ6" s="26">
        <v>0.18886666666666674</v>
      </c>
      <c r="AK6" s="26" t="s">
        <v>18</v>
      </c>
      <c r="AL6" s="26">
        <v>0.47127329192546574</v>
      </c>
      <c r="AM6" s="26" t="s">
        <v>18</v>
      </c>
      <c r="AN6" s="26">
        <v>0.52919649960222759</v>
      </c>
    </row>
    <row r="7" spans="1:40" ht="15.75" thickBot="1" x14ac:dyDescent="0.3">
      <c r="A7" s="17">
        <v>42044</v>
      </c>
      <c r="B7" s="8">
        <v>162.4</v>
      </c>
      <c r="C7" s="4">
        <v>31.7</v>
      </c>
      <c r="D7" s="5">
        <v>89.2</v>
      </c>
      <c r="E7" s="8">
        <v>306082960</v>
      </c>
      <c r="F7" s="4">
        <v>9870240</v>
      </c>
      <c r="G7" s="5">
        <v>13258290</v>
      </c>
      <c r="H7" s="8">
        <f t="shared" si="2"/>
        <v>5.0900624277275774</v>
      </c>
      <c r="I7" s="4">
        <f t="shared" si="0"/>
        <v>3.4563166808832348</v>
      </c>
      <c r="J7" s="5">
        <f t="shared" si="0"/>
        <v>4.4908810395859637</v>
      </c>
      <c r="K7" s="8">
        <f t="shared" si="7"/>
        <v>7.1240105540897172E-2</v>
      </c>
      <c r="L7" s="4">
        <f t="shared" si="7"/>
        <v>-6.8922305764411778E-3</v>
      </c>
      <c r="M7" s="5">
        <f t="shared" si="7"/>
        <v>-2.0264704267120643E-2</v>
      </c>
      <c r="N7" s="8">
        <f t="shared" si="9"/>
        <v>6.8816954519306292E-2</v>
      </c>
      <c r="O7" s="4">
        <f t="shared" si="3"/>
        <v>-6.9160916983731563E-3</v>
      </c>
      <c r="P7" s="5">
        <f t="shared" si="3"/>
        <v>-2.0472850197842958E-2</v>
      </c>
      <c r="Q7" s="8">
        <f t="shared" si="4"/>
        <v>19.539366734283789</v>
      </c>
      <c r="R7" s="4">
        <f t="shared" si="1"/>
        <v>16.105034727223455</v>
      </c>
      <c r="S7" s="5">
        <f t="shared" si="1"/>
        <v>16.40013357513001</v>
      </c>
      <c r="T7" s="22" t="s">
        <v>19</v>
      </c>
      <c r="U7" s="25">
        <f>MIN(D2:D268)</f>
        <v>57.5</v>
      </c>
      <c r="V7" s="8">
        <f t="shared" si="8"/>
        <v>0.30933333333333335</v>
      </c>
      <c r="W7" s="4">
        <f t="shared" si="5"/>
        <v>6.2888198757763955E-2</v>
      </c>
      <c r="X7" s="5">
        <f t="shared" si="6"/>
        <v>0.25218774860779636</v>
      </c>
      <c r="Z7" s="33"/>
      <c r="AA7" s="3"/>
      <c r="AB7" s="3"/>
      <c r="AC7" s="3"/>
      <c r="AD7" s="3"/>
      <c r="AE7" s="3"/>
      <c r="AF7" s="3"/>
      <c r="AG7" s="34"/>
      <c r="AI7" s="26" t="s">
        <v>20</v>
      </c>
      <c r="AJ7" s="26">
        <v>0.13333333333333333</v>
      </c>
      <c r="AK7" s="26" t="s">
        <v>20</v>
      </c>
      <c r="AL7" s="26">
        <v>1.2111801242236014E-2</v>
      </c>
      <c r="AM7" s="26" t="s">
        <v>20</v>
      </c>
      <c r="AN7" s="26">
        <v>0.12330946698488465</v>
      </c>
    </row>
    <row r="8" spans="1:40" x14ac:dyDescent="0.25">
      <c r="A8" s="17">
        <v>42051</v>
      </c>
      <c r="B8" s="8">
        <v>158</v>
      </c>
      <c r="C8" s="4">
        <v>40.83</v>
      </c>
      <c r="D8" s="5">
        <v>85.9</v>
      </c>
      <c r="E8" s="8">
        <v>227540110</v>
      </c>
      <c r="F8" s="4">
        <v>32689350</v>
      </c>
      <c r="G8" s="5">
        <v>10671020</v>
      </c>
      <c r="H8" s="8">
        <f t="shared" si="2"/>
        <v>5.0625950330269669</v>
      </c>
      <c r="I8" s="4">
        <f t="shared" si="0"/>
        <v>3.7094171053314842</v>
      </c>
      <c r="J8" s="5">
        <f t="shared" si="0"/>
        <v>4.4531838289902099</v>
      </c>
      <c r="K8" s="8">
        <f t="shared" si="7"/>
        <v>-2.7093596059113333E-2</v>
      </c>
      <c r="L8" s="4">
        <f t="shared" si="7"/>
        <v>0.28801261829652997</v>
      </c>
      <c r="M8" s="5">
        <f t="shared" si="7"/>
        <v>-3.6995515695067233E-2</v>
      </c>
      <c r="N8" s="8">
        <f t="shared" si="9"/>
        <v>-2.7467394700610798E-2</v>
      </c>
      <c r="O8" s="4">
        <f t="shared" si="3"/>
        <v>0.25310042444824943</v>
      </c>
      <c r="P8" s="5">
        <f t="shared" si="3"/>
        <v>-3.7697210595753941E-2</v>
      </c>
      <c r="Q8" s="8">
        <f t="shared" si="4"/>
        <v>19.242837088507212</v>
      </c>
      <c r="R8" s="4">
        <f t="shared" si="1"/>
        <v>17.30255989474621</v>
      </c>
      <c r="S8" s="5">
        <f t="shared" si="1"/>
        <v>16.183042213835535</v>
      </c>
      <c r="V8" s="8">
        <f t="shared" si="8"/>
        <v>0.28000000000000003</v>
      </c>
      <c r="W8" s="4">
        <f t="shared" si="5"/>
        <v>0.1337732919254658</v>
      </c>
      <c r="X8" s="5">
        <f t="shared" si="6"/>
        <v>0.22593476531424031</v>
      </c>
      <c r="Z8" s="33"/>
      <c r="AA8" s="3"/>
      <c r="AB8" s="3"/>
      <c r="AC8" s="3"/>
      <c r="AD8" s="3"/>
      <c r="AE8" s="3"/>
      <c r="AF8" s="3"/>
      <c r="AG8" s="34"/>
      <c r="AI8" s="26" t="s">
        <v>21</v>
      </c>
      <c r="AJ8" s="26">
        <v>0.24032019523056694</v>
      </c>
      <c r="AK8" s="26" t="s">
        <v>21</v>
      </c>
      <c r="AL8" s="26">
        <v>0.29731547935763625</v>
      </c>
      <c r="AM8" s="26" t="s">
        <v>21</v>
      </c>
      <c r="AN8" s="26">
        <v>0.27853279775874051</v>
      </c>
    </row>
    <row r="9" spans="1:40" x14ac:dyDescent="0.25">
      <c r="A9" s="17">
        <v>42058</v>
      </c>
      <c r="B9" s="8">
        <v>152.94999999999999</v>
      </c>
      <c r="C9" s="4">
        <v>44.8</v>
      </c>
      <c r="D9" s="5">
        <v>81.099999999999994</v>
      </c>
      <c r="E9" s="8">
        <v>155440810</v>
      </c>
      <c r="F9" s="4">
        <v>21494250</v>
      </c>
      <c r="G9" s="5">
        <v>4897660</v>
      </c>
      <c r="H9" s="8">
        <f t="shared" si="2"/>
        <v>5.0301110705969121</v>
      </c>
      <c r="I9" s="4">
        <f t="shared" si="0"/>
        <v>3.8022081394209395</v>
      </c>
      <c r="J9" s="5">
        <f t="shared" si="0"/>
        <v>4.3956829611213672</v>
      </c>
      <c r="K9" s="8">
        <f t="shared" si="7"/>
        <v>-3.1962025316455769E-2</v>
      </c>
      <c r="L9" s="4">
        <f t="shared" si="7"/>
        <v>9.7232427136909105E-2</v>
      </c>
      <c r="M9" s="5">
        <f t="shared" si="7"/>
        <v>-5.5878928987194543E-2</v>
      </c>
      <c r="N9" s="8">
        <f t="shared" si="9"/>
        <v>-3.24839624300544E-2</v>
      </c>
      <c r="O9" s="4">
        <f t="shared" si="3"/>
        <v>9.2791034089455104E-2</v>
      </c>
      <c r="P9" s="5">
        <f t="shared" si="3"/>
        <v>-5.750086786884253E-2</v>
      </c>
      <c r="Q9" s="8">
        <f t="shared" si="4"/>
        <v>18.861775574033778</v>
      </c>
      <c r="R9" s="4">
        <f t="shared" si="1"/>
        <v>16.883296015468474</v>
      </c>
      <c r="S9" s="5">
        <f t="shared" si="1"/>
        <v>15.404268097996642</v>
      </c>
      <c r="V9" s="8">
        <f t="shared" si="8"/>
        <v>0.24633333333333327</v>
      </c>
      <c r="W9" s="4">
        <f t="shared" si="5"/>
        <v>0.16459627329192542</v>
      </c>
      <c r="X9" s="5">
        <f t="shared" si="6"/>
        <v>0.18774860779634048</v>
      </c>
      <c r="Z9" s="33"/>
      <c r="AA9" s="3"/>
      <c r="AB9" s="3"/>
      <c r="AC9" s="3"/>
      <c r="AD9" s="3"/>
      <c r="AE9" s="3"/>
      <c r="AF9" s="3"/>
      <c r="AG9" s="34"/>
      <c r="AI9" s="26" t="s">
        <v>22</v>
      </c>
      <c r="AJ9" s="26">
        <v>5.7753796235657816E-2</v>
      </c>
      <c r="AK9" s="26" t="s">
        <v>22</v>
      </c>
      <c r="AL9" s="26">
        <v>8.8396494265661013E-2</v>
      </c>
      <c r="AM9" s="26" t="s">
        <v>22</v>
      </c>
      <c r="AN9" s="26">
        <v>7.7580519427311437E-2</v>
      </c>
    </row>
    <row r="10" spans="1:40" x14ac:dyDescent="0.25">
      <c r="A10" s="17">
        <v>42065</v>
      </c>
      <c r="B10" s="8">
        <v>152.12</v>
      </c>
      <c r="C10" s="4">
        <v>47.18</v>
      </c>
      <c r="D10" s="5">
        <v>81.599999999999994</v>
      </c>
      <c r="E10" s="8">
        <v>177869220</v>
      </c>
      <c r="F10" s="4">
        <v>36067470</v>
      </c>
      <c r="G10" s="5">
        <v>15960740</v>
      </c>
      <c r="H10" s="8">
        <f t="shared" si="2"/>
        <v>5.0246696830600586</v>
      </c>
      <c r="I10" s="4">
        <f t="shared" si="0"/>
        <v>3.8539700739795291</v>
      </c>
      <c r="J10" s="5">
        <f t="shared" si="0"/>
        <v>4.401829261970061</v>
      </c>
      <c r="K10" s="8">
        <f t="shared" si="7"/>
        <v>-5.4266100032689382E-3</v>
      </c>
      <c r="L10" s="4">
        <f t="shared" si="7"/>
        <v>5.3125000000000061E-2</v>
      </c>
      <c r="M10" s="5">
        <f t="shared" si="7"/>
        <v>6.1652281134401974E-3</v>
      </c>
      <c r="N10" s="8">
        <f t="shared" si="9"/>
        <v>-5.4413875368534512E-3</v>
      </c>
      <c r="O10" s="4">
        <f t="shared" si="3"/>
        <v>5.176193455858958E-2</v>
      </c>
      <c r="P10" s="5">
        <f t="shared" si="3"/>
        <v>6.1463008486940043E-3</v>
      </c>
      <c r="Q10" s="8">
        <f t="shared" si="4"/>
        <v>18.996559119116881</v>
      </c>
      <c r="R10" s="4">
        <f t="shared" si="1"/>
        <v>17.400901909027962</v>
      </c>
      <c r="S10" s="5">
        <f t="shared" si="1"/>
        <v>16.585642514825857</v>
      </c>
      <c r="V10" s="8">
        <f t="shared" si="8"/>
        <v>0.24080000000000004</v>
      </c>
      <c r="W10" s="4">
        <f t="shared" si="5"/>
        <v>0.18307453416149067</v>
      </c>
      <c r="X10" s="5">
        <f t="shared" si="6"/>
        <v>0.19172633253778837</v>
      </c>
      <c r="Z10" s="33"/>
      <c r="AA10" s="3"/>
      <c r="AB10" s="3"/>
      <c r="AC10" s="3"/>
      <c r="AD10" s="3"/>
      <c r="AE10" s="3"/>
      <c r="AF10" s="3"/>
      <c r="AG10" s="34"/>
      <c r="AI10" s="26" t="s">
        <v>23</v>
      </c>
      <c r="AJ10" s="26">
        <v>1.7547171999650479</v>
      </c>
      <c r="AK10" s="26" t="s">
        <v>23</v>
      </c>
      <c r="AL10" s="26">
        <v>-1.3294113663263885</v>
      </c>
      <c r="AM10" s="26" t="s">
        <v>23</v>
      </c>
      <c r="AN10" s="26">
        <v>-1.4002749148984925</v>
      </c>
    </row>
    <row r="11" spans="1:40" x14ac:dyDescent="0.25">
      <c r="A11" s="17">
        <v>42072</v>
      </c>
      <c r="B11" s="8">
        <v>141.80000000000001</v>
      </c>
      <c r="C11" s="4">
        <v>42.78</v>
      </c>
      <c r="D11" s="5">
        <v>77.8</v>
      </c>
      <c r="E11" s="8">
        <v>132034810</v>
      </c>
      <c r="F11" s="4">
        <v>20214910</v>
      </c>
      <c r="G11" s="5">
        <v>10030180</v>
      </c>
      <c r="H11" s="8">
        <f t="shared" si="2"/>
        <v>4.9544176140980269</v>
      </c>
      <c r="I11" s="4">
        <f t="shared" si="0"/>
        <v>3.7560707036542595</v>
      </c>
      <c r="J11" s="5">
        <f t="shared" si="0"/>
        <v>4.3541414311843463</v>
      </c>
      <c r="K11" s="8">
        <f t="shared" si="7"/>
        <v>-6.7841178017354675E-2</v>
      </c>
      <c r="L11" s="4">
        <f t="shared" si="7"/>
        <v>-9.3259855871131808E-2</v>
      </c>
      <c r="M11" s="5">
        <f t="shared" si="7"/>
        <v>-4.6568627450980359E-2</v>
      </c>
      <c r="N11" s="8">
        <f t="shared" si="9"/>
        <v>-7.0252068962031733E-2</v>
      </c>
      <c r="O11" s="4">
        <f t="shared" si="3"/>
        <v>-9.7899370325269408E-2</v>
      </c>
      <c r="P11" s="5">
        <f t="shared" si="3"/>
        <v>-4.7687830785715347E-2</v>
      </c>
      <c r="Q11" s="8">
        <f t="shared" si="4"/>
        <v>18.698576157905929</v>
      </c>
      <c r="R11" s="4">
        <f t="shared" si="1"/>
        <v>16.821931008907598</v>
      </c>
      <c r="S11" s="5">
        <f t="shared" si="1"/>
        <v>16.121109105938604</v>
      </c>
      <c r="V11" s="8">
        <f t="shared" si="8"/>
        <v>0.17200000000000007</v>
      </c>
      <c r="W11" s="4">
        <f t="shared" si="5"/>
        <v>0.14891304347826084</v>
      </c>
      <c r="X11" s="5">
        <f t="shared" si="6"/>
        <v>0.1614956245027844</v>
      </c>
      <c r="Z11" s="33"/>
      <c r="AA11" s="3"/>
      <c r="AB11" s="3"/>
      <c r="AC11" s="3"/>
      <c r="AD11" s="3"/>
      <c r="AE11" s="3"/>
      <c r="AF11" s="3"/>
      <c r="AG11" s="34"/>
      <c r="AI11" s="26" t="s">
        <v>24</v>
      </c>
      <c r="AJ11" s="26">
        <v>1.7017219718219911</v>
      </c>
      <c r="AK11" s="26" t="s">
        <v>24</v>
      </c>
      <c r="AL11" s="26">
        <v>5.0553059110133761E-2</v>
      </c>
      <c r="AM11" s="26" t="s">
        <v>24</v>
      </c>
      <c r="AN11" s="26">
        <v>-8.5758531136115701E-2</v>
      </c>
    </row>
    <row r="12" spans="1:40" x14ac:dyDescent="0.25">
      <c r="A12" s="17">
        <v>42079</v>
      </c>
      <c r="B12" s="8">
        <v>136</v>
      </c>
      <c r="C12" s="4">
        <v>42</v>
      </c>
      <c r="D12" s="5">
        <v>78.015000000000001</v>
      </c>
      <c r="E12" s="8">
        <v>186482330</v>
      </c>
      <c r="F12" s="4">
        <v>10117840</v>
      </c>
      <c r="G12" s="5">
        <v>9062120</v>
      </c>
      <c r="H12" s="8">
        <f t="shared" si="2"/>
        <v>4.9126548857360524</v>
      </c>
      <c r="I12" s="4">
        <f t="shared" si="0"/>
        <v>3.7376696182833684</v>
      </c>
      <c r="J12" s="5">
        <f t="shared" si="0"/>
        <v>4.3569011158931454</v>
      </c>
      <c r="K12" s="8">
        <f t="shared" si="7"/>
        <v>-4.0902679830747607E-2</v>
      </c>
      <c r="L12" s="4">
        <f t="shared" si="7"/>
        <v>-1.8232819074333828E-2</v>
      </c>
      <c r="M12" s="5">
        <f t="shared" si="7"/>
        <v>2.7634961439589128E-3</v>
      </c>
      <c r="N12" s="8">
        <f t="shared" si="9"/>
        <v>-4.1762728361975164E-2</v>
      </c>
      <c r="O12" s="4">
        <f t="shared" si="3"/>
        <v>-1.8401085370891291E-2</v>
      </c>
      <c r="P12" s="5">
        <f t="shared" si="3"/>
        <v>2.7596847087995734E-3</v>
      </c>
      <c r="Q12" s="8">
        <f t="shared" si="4"/>
        <v>19.043847047251212</v>
      </c>
      <c r="R12" s="4">
        <f t="shared" si="1"/>
        <v>16.129810760307127</v>
      </c>
      <c r="S12" s="5">
        <f t="shared" si="1"/>
        <v>16.019613646231456</v>
      </c>
      <c r="V12" s="8">
        <f t="shared" si="8"/>
        <v>0.13333333333333333</v>
      </c>
      <c r="W12" s="4">
        <f t="shared" si="5"/>
        <v>0.14285714285714282</v>
      </c>
      <c r="X12" s="5">
        <f t="shared" si="6"/>
        <v>0.16320604614160703</v>
      </c>
      <c r="Z12" s="33"/>
      <c r="AA12" s="3"/>
      <c r="AB12" s="3"/>
      <c r="AC12" s="3"/>
      <c r="AD12" s="3"/>
      <c r="AE12" s="3"/>
      <c r="AF12" s="3"/>
      <c r="AG12" s="34"/>
      <c r="AI12" s="26" t="s">
        <v>25</v>
      </c>
      <c r="AJ12" s="26">
        <v>1</v>
      </c>
      <c r="AK12" s="26" t="s">
        <v>25</v>
      </c>
      <c r="AL12" s="26">
        <v>1</v>
      </c>
      <c r="AM12" s="26" t="s">
        <v>25</v>
      </c>
      <c r="AN12" s="26">
        <v>1</v>
      </c>
    </row>
    <row r="13" spans="1:40" x14ac:dyDescent="0.25">
      <c r="A13" s="17">
        <v>42086</v>
      </c>
      <c r="B13" s="8">
        <v>134.88</v>
      </c>
      <c r="C13" s="4">
        <v>37.96</v>
      </c>
      <c r="D13" s="5">
        <v>73.11</v>
      </c>
      <c r="E13" s="8">
        <v>160371140</v>
      </c>
      <c r="F13" s="4">
        <v>10530110</v>
      </c>
      <c r="G13" s="5">
        <v>17372630</v>
      </c>
      <c r="H13" s="8">
        <f t="shared" si="2"/>
        <v>4.9043854942535452</v>
      </c>
      <c r="I13" s="4">
        <f t="shared" si="0"/>
        <v>3.6365329737417271</v>
      </c>
      <c r="J13" s="5">
        <f t="shared" si="0"/>
        <v>4.2919651563052241</v>
      </c>
      <c r="K13" s="8">
        <f t="shared" si="7"/>
        <v>-8.2352941176470924E-3</v>
      </c>
      <c r="L13" s="4">
        <f t="shared" si="7"/>
        <v>-9.6190476190476173E-2</v>
      </c>
      <c r="M13" s="5">
        <f t="shared" si="7"/>
        <v>-6.2872524514516456E-2</v>
      </c>
      <c r="N13" s="8">
        <f t="shared" si="9"/>
        <v>-8.2693914825067421E-3</v>
      </c>
      <c r="O13" s="4">
        <f t="shared" si="3"/>
        <v>-0.10113664454164116</v>
      </c>
      <c r="P13" s="5">
        <f t="shared" si="3"/>
        <v>-6.4935959587920908E-2</v>
      </c>
      <c r="Q13" s="8">
        <f t="shared" si="4"/>
        <v>18.893001312021177</v>
      </c>
      <c r="R13" s="4">
        <f t="shared" si="1"/>
        <v>16.169749330399377</v>
      </c>
      <c r="S13" s="5">
        <f t="shared" si="1"/>
        <v>16.670406537233713</v>
      </c>
      <c r="V13" s="8">
        <f t="shared" si="8"/>
        <v>0.12586666666666663</v>
      </c>
      <c r="W13" s="4">
        <f t="shared" si="5"/>
        <v>0.11149068322981365</v>
      </c>
      <c r="X13" s="5">
        <f t="shared" si="6"/>
        <v>0.12418456642800318</v>
      </c>
      <c r="Z13" s="33"/>
      <c r="AA13" s="3"/>
      <c r="AB13" s="3"/>
      <c r="AC13" s="3"/>
      <c r="AD13" s="3"/>
      <c r="AE13" s="3"/>
      <c r="AF13" s="3"/>
      <c r="AG13" s="34"/>
      <c r="AI13" s="26" t="s">
        <v>26</v>
      </c>
      <c r="AJ13" s="26">
        <v>0</v>
      </c>
      <c r="AK13" s="26" t="s">
        <v>26</v>
      </c>
      <c r="AL13" s="26">
        <v>0</v>
      </c>
      <c r="AM13" s="26" t="s">
        <v>26</v>
      </c>
      <c r="AN13" s="26">
        <v>0</v>
      </c>
    </row>
    <row r="14" spans="1:40" x14ac:dyDescent="0.25">
      <c r="A14" s="17">
        <v>42093</v>
      </c>
      <c r="B14" s="8">
        <v>143.94</v>
      </c>
      <c r="C14" s="4">
        <v>42.05</v>
      </c>
      <c r="D14" s="5">
        <v>77.83</v>
      </c>
      <c r="E14" s="8">
        <v>161855520</v>
      </c>
      <c r="F14" s="4">
        <v>11380270</v>
      </c>
      <c r="G14" s="5">
        <v>15095530</v>
      </c>
      <c r="H14" s="8">
        <f t="shared" si="2"/>
        <v>4.9693965460796585</v>
      </c>
      <c r="I14" s="4">
        <f t="shared" si="0"/>
        <v>3.738859386418957</v>
      </c>
      <c r="J14" s="5">
        <f t="shared" si="0"/>
        <v>4.3545269609712971</v>
      </c>
      <c r="K14" s="8">
        <f t="shared" si="7"/>
        <v>6.7170818505338098E-2</v>
      </c>
      <c r="L14" s="4">
        <f t="shared" si="7"/>
        <v>0.10774499473129601</v>
      </c>
      <c r="M14" s="5">
        <f t="shared" si="7"/>
        <v>6.4560251675557359E-2</v>
      </c>
      <c r="N14" s="8">
        <f t="shared" si="9"/>
        <v>6.5011051826112928E-2</v>
      </c>
      <c r="O14" s="4">
        <f t="shared" si="3"/>
        <v>0.10232641267722992</v>
      </c>
      <c r="P14" s="5">
        <f t="shared" si="3"/>
        <v>6.2561804666072321E-2</v>
      </c>
      <c r="Q14" s="8">
        <f t="shared" si="4"/>
        <v>18.902214643408325</v>
      </c>
      <c r="R14" s="4">
        <f t="shared" si="1"/>
        <v>16.247391712215805</v>
      </c>
      <c r="S14" s="5">
        <f t="shared" si="1"/>
        <v>16.529909231470597</v>
      </c>
      <c r="V14" s="8">
        <f t="shared" si="8"/>
        <v>0.18626666666666666</v>
      </c>
      <c r="W14" s="4">
        <f t="shared" si="5"/>
        <v>0.14324534161490679</v>
      </c>
      <c r="X14" s="5">
        <f t="shared" si="6"/>
        <v>0.16173428798727127</v>
      </c>
      <c r="Z14" s="33"/>
      <c r="AA14" s="3"/>
      <c r="AB14" s="3"/>
      <c r="AC14" s="3"/>
      <c r="AD14" s="3"/>
      <c r="AE14" s="3"/>
      <c r="AF14" s="3"/>
      <c r="AG14" s="34"/>
      <c r="AI14" s="26" t="s">
        <v>27</v>
      </c>
      <c r="AJ14" s="26">
        <v>1</v>
      </c>
      <c r="AK14" s="26" t="s">
        <v>27</v>
      </c>
      <c r="AL14" s="26">
        <v>1</v>
      </c>
      <c r="AM14" s="26" t="s">
        <v>27</v>
      </c>
      <c r="AN14" s="26">
        <v>1</v>
      </c>
    </row>
    <row r="15" spans="1:40" x14ac:dyDescent="0.25">
      <c r="A15" s="17">
        <v>42100</v>
      </c>
      <c r="B15" s="8">
        <v>148</v>
      </c>
      <c r="C15" s="4">
        <v>39.06</v>
      </c>
      <c r="D15" s="5">
        <v>69.87</v>
      </c>
      <c r="E15" s="8">
        <v>215736110</v>
      </c>
      <c r="F15" s="4">
        <v>6860370</v>
      </c>
      <c r="G15" s="5">
        <v>12851550</v>
      </c>
      <c r="H15" s="8">
        <f t="shared" si="2"/>
        <v>4.9972122737641147</v>
      </c>
      <c r="I15" s="4">
        <f t="shared" si="0"/>
        <v>3.6650989254485329</v>
      </c>
      <c r="J15" s="5">
        <f t="shared" si="0"/>
        <v>4.2466363725643594</v>
      </c>
      <c r="K15" s="8">
        <f t="shared" si="7"/>
        <v>2.8206197026538853E-2</v>
      </c>
      <c r="L15" s="4">
        <f t="shared" si="7"/>
        <v>-7.1105826397146132E-2</v>
      </c>
      <c r="M15" s="5">
        <f t="shared" si="7"/>
        <v>-0.10227418733136315</v>
      </c>
      <c r="N15" s="8">
        <f t="shared" si="9"/>
        <v>2.7815727684456837E-2</v>
      </c>
      <c r="O15" s="4">
        <f t="shared" si="3"/>
        <v>-7.376046097042406E-2</v>
      </c>
      <c r="P15" s="5">
        <f t="shared" si="3"/>
        <v>-0.10789058840693742</v>
      </c>
      <c r="Q15" s="8">
        <f t="shared" si="4"/>
        <v>19.189566505785802</v>
      </c>
      <c r="R15" s="4">
        <f t="shared" si="1"/>
        <v>15.74127193410764</v>
      </c>
      <c r="S15" s="5">
        <f t="shared" si="1"/>
        <v>16.36897498459928</v>
      </c>
      <c r="V15" s="8">
        <f t="shared" si="8"/>
        <v>0.21333333333333335</v>
      </c>
      <c r="W15" s="4">
        <f t="shared" si="5"/>
        <v>0.12003105590062112</v>
      </c>
      <c r="X15" s="5">
        <f t="shared" si="6"/>
        <v>9.8408910103420885E-2</v>
      </c>
      <c r="Z15" s="33"/>
      <c r="AA15" s="3"/>
      <c r="AB15" s="3"/>
      <c r="AC15" s="3"/>
      <c r="AD15" s="3"/>
      <c r="AE15" s="3"/>
      <c r="AF15" s="3"/>
      <c r="AG15" s="34"/>
      <c r="AI15" s="26" t="s">
        <v>28</v>
      </c>
      <c r="AJ15" s="26">
        <v>71.92113333333333</v>
      </c>
      <c r="AK15" s="26" t="s">
        <v>28</v>
      </c>
      <c r="AL15" s="26">
        <v>114.77864906832302</v>
      </c>
      <c r="AM15" s="26" t="s">
        <v>28</v>
      </c>
      <c r="AN15" s="26">
        <v>131.83643595863174</v>
      </c>
    </row>
    <row r="16" spans="1:40" x14ac:dyDescent="0.25">
      <c r="A16" s="17">
        <v>42107</v>
      </c>
      <c r="B16" s="8">
        <v>149.30000000000001</v>
      </c>
      <c r="C16" s="4">
        <v>38.79</v>
      </c>
      <c r="D16" s="5">
        <v>68</v>
      </c>
      <c r="E16" s="8">
        <v>213684470</v>
      </c>
      <c r="F16" s="4">
        <v>6538650</v>
      </c>
      <c r="G16" s="5">
        <v>21912140</v>
      </c>
      <c r="H16" s="8">
        <f t="shared" si="2"/>
        <v>5.0059577045451444</v>
      </c>
      <c r="I16" s="4">
        <f t="shared" si="0"/>
        <v>3.6581624814518756</v>
      </c>
      <c r="J16" s="5">
        <f t="shared" si="0"/>
        <v>4.219507705176107</v>
      </c>
      <c r="K16" s="8">
        <f t="shared" si="7"/>
        <v>8.7837837837838606E-3</v>
      </c>
      <c r="L16" s="4">
        <f t="shared" si="7"/>
        <v>-6.9124423963134434E-3</v>
      </c>
      <c r="M16" s="5">
        <f t="shared" si="7"/>
        <v>-2.6763990267639967E-2</v>
      </c>
      <c r="N16" s="8">
        <f t="shared" si="9"/>
        <v>8.7454307810297151E-3</v>
      </c>
      <c r="O16" s="4">
        <f t="shared" si="3"/>
        <v>-6.9364439966570985E-3</v>
      </c>
      <c r="P16" s="5">
        <f t="shared" si="3"/>
        <v>-2.7128667388252699E-2</v>
      </c>
      <c r="Q16" s="8">
        <f t="shared" si="4"/>
        <v>19.18001104567859</v>
      </c>
      <c r="R16" s="4">
        <f t="shared" si="1"/>
        <v>15.693241280107076</v>
      </c>
      <c r="S16" s="5">
        <f t="shared" si="1"/>
        <v>16.902551379097776</v>
      </c>
      <c r="V16" s="8">
        <f t="shared" si="8"/>
        <v>0.22200000000000009</v>
      </c>
      <c r="W16" s="4">
        <f t="shared" si="5"/>
        <v>0.11793478260869562</v>
      </c>
      <c r="X16" s="5">
        <f t="shared" si="6"/>
        <v>8.3532219570405741E-2</v>
      </c>
      <c r="Z16" s="33"/>
      <c r="AA16" s="3"/>
      <c r="AB16" s="3"/>
      <c r="AC16" s="3"/>
      <c r="AD16" s="3"/>
      <c r="AE16" s="3"/>
      <c r="AF16" s="3"/>
      <c r="AG16" s="34"/>
      <c r="AI16" s="26" t="s">
        <v>29</v>
      </c>
      <c r="AJ16" s="26">
        <v>267</v>
      </c>
      <c r="AK16" s="26" t="s">
        <v>29</v>
      </c>
      <c r="AL16" s="26">
        <v>267</v>
      </c>
      <c r="AM16" s="26" t="s">
        <v>29</v>
      </c>
      <c r="AN16" s="26">
        <v>267</v>
      </c>
    </row>
    <row r="17" spans="1:40" ht="15.75" thickBot="1" x14ac:dyDescent="0.3">
      <c r="A17" s="17">
        <v>42114</v>
      </c>
      <c r="B17" s="8">
        <v>153.88999999999999</v>
      </c>
      <c r="C17" s="4">
        <v>37.49</v>
      </c>
      <c r="D17" s="5">
        <v>67.540000000000006</v>
      </c>
      <c r="E17" s="8">
        <v>182761410</v>
      </c>
      <c r="F17" s="4">
        <v>6822470</v>
      </c>
      <c r="G17" s="5">
        <v>23562950</v>
      </c>
      <c r="H17" s="8">
        <f t="shared" si="2"/>
        <v>5.0362380614757605</v>
      </c>
      <c r="I17" s="4">
        <f t="shared" si="0"/>
        <v>3.6240742307478206</v>
      </c>
      <c r="J17" s="5">
        <f t="shared" si="0"/>
        <v>4.212720014957422</v>
      </c>
      <c r="K17" s="8">
        <f t="shared" si="7"/>
        <v>3.0743469524447252E-2</v>
      </c>
      <c r="L17" s="4">
        <f t="shared" si="7"/>
        <v>-3.3513792214488199E-2</v>
      </c>
      <c r="M17" s="5">
        <f t="shared" si="7"/>
        <v>-6.764705882352849E-3</v>
      </c>
      <c r="N17" s="8">
        <f t="shared" si="9"/>
        <v>3.028035693061552E-2</v>
      </c>
      <c r="O17" s="4">
        <f t="shared" si="3"/>
        <v>-3.408825070405512E-2</v>
      </c>
      <c r="P17" s="5">
        <f t="shared" si="3"/>
        <v>-6.7876902186850135E-3</v>
      </c>
      <c r="Q17" s="8">
        <f t="shared" si="4"/>
        <v>19.023692089665698</v>
      </c>
      <c r="R17" s="4">
        <f t="shared" si="1"/>
        <v>15.735732134339866</v>
      </c>
      <c r="S17" s="5">
        <f t="shared" si="1"/>
        <v>16.975186121133373</v>
      </c>
      <c r="V17" s="8">
        <f t="shared" si="8"/>
        <v>0.25259999999999994</v>
      </c>
      <c r="W17" s="4">
        <f t="shared" si="5"/>
        <v>0.10784161490683229</v>
      </c>
      <c r="X17" s="5">
        <f t="shared" si="6"/>
        <v>7.9872712808273724E-2</v>
      </c>
      <c r="Z17" s="35"/>
      <c r="AA17" s="2"/>
      <c r="AB17" s="2"/>
      <c r="AC17" s="2"/>
      <c r="AD17" s="2"/>
      <c r="AE17" s="2"/>
      <c r="AF17" s="2"/>
      <c r="AG17" s="36"/>
      <c r="AI17" s="27" t="s">
        <v>14</v>
      </c>
      <c r="AJ17" s="27">
        <v>2.8957643728371972E-2</v>
      </c>
      <c r="AK17" s="27" t="s">
        <v>14</v>
      </c>
      <c r="AL17" s="27">
        <v>3.5825352579746457E-2</v>
      </c>
      <c r="AM17" s="27" t="s">
        <v>14</v>
      </c>
      <c r="AN17" s="27">
        <v>3.3562112898693257E-2</v>
      </c>
    </row>
    <row r="18" spans="1:40" ht="15.75" thickBot="1" x14ac:dyDescent="0.3">
      <c r="A18" s="17">
        <v>42121</v>
      </c>
      <c r="B18" s="8">
        <v>153.5</v>
      </c>
      <c r="C18" s="4">
        <v>36.75</v>
      </c>
      <c r="D18" s="5">
        <v>68.28</v>
      </c>
      <c r="E18" s="8">
        <v>108797740</v>
      </c>
      <c r="F18" s="4">
        <v>3307820</v>
      </c>
      <c r="G18" s="5">
        <v>7887880</v>
      </c>
      <c r="H18" s="8">
        <f t="shared" si="2"/>
        <v>5.0337005670272514</v>
      </c>
      <c r="I18" s="4">
        <f t="shared" si="2"/>
        <v>3.6041382256588457</v>
      </c>
      <c r="J18" s="5">
        <f t="shared" si="2"/>
        <v>4.2236168979262398</v>
      </c>
      <c r="K18" s="8">
        <f t="shared" si="7"/>
        <v>-2.5342777308466203E-3</v>
      </c>
      <c r="L18" s="4">
        <f t="shared" si="7"/>
        <v>-1.973859695918917E-2</v>
      </c>
      <c r="M18" s="5">
        <f t="shared" si="7"/>
        <v>1.0956470239857786E-2</v>
      </c>
      <c r="N18" s="8">
        <f t="shared" si="9"/>
        <v>-2.5374944485083775E-3</v>
      </c>
      <c r="O18" s="4">
        <f t="shared" si="3"/>
        <v>-1.9936005088974969E-2</v>
      </c>
      <c r="P18" s="5">
        <f t="shared" si="3"/>
        <v>1.0896882968818048E-2</v>
      </c>
      <c r="Q18" s="8">
        <f t="shared" si="4"/>
        <v>18.505001120111551</v>
      </c>
      <c r="R18" s="4">
        <f t="shared" si="4"/>
        <v>15.011799920102321</v>
      </c>
      <c r="S18" s="5">
        <f t="shared" si="4"/>
        <v>15.880837962167146</v>
      </c>
      <c r="V18" s="8">
        <f t="shared" si="8"/>
        <v>0.25</v>
      </c>
      <c r="W18" s="4">
        <f t="shared" si="5"/>
        <v>0.10209627329192544</v>
      </c>
      <c r="X18" s="5">
        <f t="shared" si="6"/>
        <v>8.5759745425616568E-2</v>
      </c>
    </row>
    <row r="19" spans="1:40" ht="15.75" thickBot="1" x14ac:dyDescent="0.3">
      <c r="A19" s="17">
        <v>42128</v>
      </c>
      <c r="B19" s="8">
        <v>155.52000000000001</v>
      </c>
      <c r="C19" s="4">
        <v>36.67</v>
      </c>
      <c r="D19" s="5">
        <v>69</v>
      </c>
      <c r="E19" s="8">
        <v>114940340</v>
      </c>
      <c r="F19" s="4">
        <v>2530230</v>
      </c>
      <c r="G19" s="5">
        <v>11187980</v>
      </c>
      <c r="H19" s="8">
        <f t="shared" si="2"/>
        <v>5.0467743407121288</v>
      </c>
      <c r="I19" s="4">
        <f t="shared" si="2"/>
        <v>3.6019589820832345</v>
      </c>
      <c r="J19" s="5">
        <f t="shared" si="2"/>
        <v>4.2341065045972597</v>
      </c>
      <c r="K19" s="8">
        <f t="shared" si="7"/>
        <v>1.315960912052124E-2</v>
      </c>
      <c r="L19" s="4">
        <f t="shared" si="7"/>
        <v>-2.1768707482992733E-3</v>
      </c>
      <c r="M19" s="5">
        <f t="shared" si="7"/>
        <v>1.0544815465729333E-2</v>
      </c>
      <c r="N19" s="8">
        <f t="shared" si="9"/>
        <v>1.3073773684877204E-2</v>
      </c>
      <c r="O19" s="4">
        <f t="shared" si="9"/>
        <v>-2.179243575611028E-3</v>
      </c>
      <c r="P19" s="5">
        <f t="shared" si="9"/>
        <v>1.0489606671019443E-2</v>
      </c>
      <c r="Q19" s="8">
        <f t="shared" si="4"/>
        <v>18.559923769104572</v>
      </c>
      <c r="R19" s="4">
        <f t="shared" si="4"/>
        <v>14.743820765662631</v>
      </c>
      <c r="S19" s="5">
        <f t="shared" si="4"/>
        <v>16.230350545672785</v>
      </c>
      <c r="V19" s="8">
        <f t="shared" si="8"/>
        <v>0.26346666666666674</v>
      </c>
      <c r="W19" s="4">
        <f t="shared" si="5"/>
        <v>0.1014751552795031</v>
      </c>
      <c r="X19" s="5">
        <f t="shared" si="6"/>
        <v>9.1487669053301524E-2</v>
      </c>
      <c r="Z19" s="30"/>
      <c r="AA19" s="31"/>
      <c r="AB19" s="31"/>
      <c r="AC19" s="31"/>
      <c r="AD19" s="31"/>
      <c r="AE19" s="31"/>
      <c r="AF19" s="31"/>
      <c r="AG19" s="32"/>
    </row>
    <row r="20" spans="1:40" x14ac:dyDescent="0.25">
      <c r="A20" s="17">
        <v>42135</v>
      </c>
      <c r="B20" s="8">
        <v>152.97999999999999</v>
      </c>
      <c r="C20" s="4">
        <v>37.32</v>
      </c>
      <c r="D20" s="5">
        <v>72.099999999999994</v>
      </c>
      <c r="E20" s="8">
        <v>99020960</v>
      </c>
      <c r="F20" s="4">
        <v>4425220</v>
      </c>
      <c r="G20" s="5">
        <v>13766440</v>
      </c>
      <c r="H20" s="8">
        <f t="shared" si="2"/>
        <v>5.0303071938937203</v>
      </c>
      <c r="I20" s="4">
        <f t="shared" si="2"/>
        <v>3.6195293759791429</v>
      </c>
      <c r="J20" s="5">
        <f t="shared" si="2"/>
        <v>4.2780540442909034</v>
      </c>
      <c r="K20" s="8">
        <f t="shared" si="7"/>
        <v>-1.6332304526749102E-2</v>
      </c>
      <c r="L20" s="4">
        <f t="shared" si="7"/>
        <v>1.7725661303517822E-2</v>
      </c>
      <c r="M20" s="5">
        <f t="shared" si="7"/>
        <v>4.4927536231883974E-2</v>
      </c>
      <c r="N20" s="8">
        <f t="shared" si="9"/>
        <v>-1.6467146818409054E-2</v>
      </c>
      <c r="O20" s="4">
        <f t="shared" si="9"/>
        <v>1.7570393895908289E-2</v>
      </c>
      <c r="P20" s="5">
        <f t="shared" si="9"/>
        <v>4.39475396936439E-2</v>
      </c>
      <c r="Q20" s="8">
        <f t="shared" si="4"/>
        <v>18.410842102861665</v>
      </c>
      <c r="R20" s="4">
        <f t="shared" si="4"/>
        <v>15.302830552702417</v>
      </c>
      <c r="S20" s="5">
        <f t="shared" si="4"/>
        <v>16.437744304236563</v>
      </c>
      <c r="V20" s="8">
        <f t="shared" si="8"/>
        <v>0.24653333333333327</v>
      </c>
      <c r="W20" s="4">
        <f t="shared" si="5"/>
        <v>0.10652173913043476</v>
      </c>
      <c r="X20" s="5">
        <f t="shared" si="6"/>
        <v>0.11614956245027841</v>
      </c>
      <c r="Z20" s="33"/>
      <c r="AA20" s="3"/>
      <c r="AB20" s="3"/>
      <c r="AC20" s="3"/>
      <c r="AD20" s="3"/>
      <c r="AE20" s="3"/>
      <c r="AF20" s="3"/>
      <c r="AG20" s="34"/>
      <c r="AI20" s="28"/>
      <c r="AJ20" s="28" t="s">
        <v>41</v>
      </c>
      <c r="AK20" s="28" t="s">
        <v>45</v>
      </c>
      <c r="AL20" s="28" t="s">
        <v>49</v>
      </c>
    </row>
    <row r="21" spans="1:40" x14ac:dyDescent="0.25">
      <c r="A21" s="17">
        <v>42142</v>
      </c>
      <c r="B21" s="8">
        <v>148.80000000000001</v>
      </c>
      <c r="C21" s="4">
        <v>38.58</v>
      </c>
      <c r="D21" s="5">
        <v>73.67</v>
      </c>
      <c r="E21" s="8">
        <v>108641280</v>
      </c>
      <c r="F21" s="4">
        <v>6764420</v>
      </c>
      <c r="G21" s="5">
        <v>13312800</v>
      </c>
      <c r="H21" s="8">
        <f t="shared" si="2"/>
        <v>5.002603122398992</v>
      </c>
      <c r="I21" s="4">
        <f t="shared" si="2"/>
        <v>3.6527340074775831</v>
      </c>
      <c r="J21" s="5">
        <f t="shared" si="2"/>
        <v>4.2995956606947221</v>
      </c>
      <c r="K21" s="8">
        <f t="shared" si="7"/>
        <v>-2.7323833180807808E-2</v>
      </c>
      <c r="L21" s="4">
        <f t="shared" si="7"/>
        <v>3.3762057877813452E-2</v>
      </c>
      <c r="M21" s="5">
        <f t="shared" si="7"/>
        <v>2.1775312066574307E-2</v>
      </c>
      <c r="N21" s="8">
        <f t="shared" si="9"/>
        <v>-2.7704071494728307E-2</v>
      </c>
      <c r="O21" s="4">
        <f t="shared" si="9"/>
        <v>3.320463149843994E-2</v>
      </c>
      <c r="P21" s="5">
        <f t="shared" si="9"/>
        <v>2.1541616403818867E-2</v>
      </c>
      <c r="Q21" s="8">
        <f t="shared" si="4"/>
        <v>18.503562003737652</v>
      </c>
      <c r="R21" s="4">
        <f t="shared" si="4"/>
        <v>15.727187080508727</v>
      </c>
      <c r="S21" s="5">
        <f t="shared" si="4"/>
        <v>16.40423653639127</v>
      </c>
      <c r="V21" s="8">
        <f t="shared" si="8"/>
        <v>0.21866666666666673</v>
      </c>
      <c r="W21" s="4">
        <f t="shared" si="5"/>
        <v>0.11630434782608692</v>
      </c>
      <c r="X21" s="5">
        <f t="shared" si="6"/>
        <v>0.12863961813842484</v>
      </c>
      <c r="Z21" s="33"/>
      <c r="AA21" s="3"/>
      <c r="AB21" s="3"/>
      <c r="AC21" s="3"/>
      <c r="AD21" s="3"/>
      <c r="AE21" s="3"/>
      <c r="AF21" s="3"/>
      <c r="AG21" s="34"/>
      <c r="AI21" s="26" t="s">
        <v>41</v>
      </c>
      <c r="AJ21" s="26">
        <v>1</v>
      </c>
      <c r="AK21" s="26"/>
      <c r="AL21" s="26"/>
    </row>
    <row r="22" spans="1:40" x14ac:dyDescent="0.25">
      <c r="A22" s="17">
        <v>42149</v>
      </c>
      <c r="B22" s="8">
        <v>139</v>
      </c>
      <c r="C22" s="4">
        <v>37.979999999999997</v>
      </c>
      <c r="D22" s="5">
        <v>73</v>
      </c>
      <c r="E22" s="8">
        <v>149488900</v>
      </c>
      <c r="F22" s="4">
        <v>6180260</v>
      </c>
      <c r="G22" s="5">
        <v>13578660</v>
      </c>
      <c r="H22" s="8">
        <f t="shared" si="2"/>
        <v>4.9344739331306915</v>
      </c>
      <c r="I22" s="4">
        <f t="shared" si="2"/>
        <v>3.6370597053841398</v>
      </c>
      <c r="J22" s="5">
        <f t="shared" si="2"/>
        <v>4.290459441148391</v>
      </c>
      <c r="K22" s="8">
        <f t="shared" si="7"/>
        <v>-6.5860215053763507E-2</v>
      </c>
      <c r="L22" s="4">
        <f t="shared" si="7"/>
        <v>-1.5552099533437051E-2</v>
      </c>
      <c r="M22" s="5">
        <f t="shared" si="7"/>
        <v>-9.094611103569997E-3</v>
      </c>
      <c r="N22" s="8">
        <f t="shared" si="9"/>
        <v>-6.8129189268299792E-2</v>
      </c>
      <c r="O22" s="4">
        <f t="shared" si="9"/>
        <v>-1.5674302093443244E-2</v>
      </c>
      <c r="P22" s="5">
        <f t="shared" si="9"/>
        <v>-9.1362195463311358E-3</v>
      </c>
      <c r="Q22" s="8">
        <f t="shared" si="4"/>
        <v>18.822732700546894</v>
      </c>
      <c r="R22" s="4">
        <f t="shared" si="4"/>
        <v>15.636870899746317</v>
      </c>
      <c r="S22" s="5">
        <f t="shared" si="4"/>
        <v>16.424010000704818</v>
      </c>
      <c r="V22" s="8">
        <f t="shared" si="8"/>
        <v>0.15333333333333332</v>
      </c>
      <c r="W22" s="4">
        <f t="shared" si="5"/>
        <v>0.11164596273291921</v>
      </c>
      <c r="X22" s="5">
        <f t="shared" si="6"/>
        <v>0.12330946698488465</v>
      </c>
      <c r="Z22" s="33"/>
      <c r="AA22" s="3"/>
      <c r="AB22" s="3"/>
      <c r="AC22" s="3"/>
      <c r="AD22" s="3"/>
      <c r="AE22" s="3"/>
      <c r="AF22" s="3"/>
      <c r="AG22" s="34"/>
      <c r="AI22" s="26" t="s">
        <v>45</v>
      </c>
      <c r="AJ22" s="26">
        <v>0.11539339778947379</v>
      </c>
      <c r="AK22" s="26">
        <v>1</v>
      </c>
      <c r="AL22" s="26"/>
    </row>
    <row r="23" spans="1:40" ht="15.75" thickBot="1" x14ac:dyDescent="0.3">
      <c r="A23" s="17">
        <v>42156</v>
      </c>
      <c r="B23" s="8">
        <v>142.4</v>
      </c>
      <c r="C23" s="4">
        <v>36.46</v>
      </c>
      <c r="D23" s="5">
        <v>75.2</v>
      </c>
      <c r="E23" s="8">
        <v>163223060</v>
      </c>
      <c r="F23" s="4">
        <v>6756220</v>
      </c>
      <c r="G23" s="5">
        <v>13021890</v>
      </c>
      <c r="H23" s="8">
        <f t="shared" si="2"/>
        <v>4.9586399989778753</v>
      </c>
      <c r="I23" s="4">
        <f t="shared" si="2"/>
        <v>3.596215769250517</v>
      </c>
      <c r="J23" s="5">
        <f t="shared" si="2"/>
        <v>4.3201512309557941</v>
      </c>
      <c r="K23" s="8">
        <f t="shared" si="7"/>
        <v>2.4460431654676301E-2</v>
      </c>
      <c r="L23" s="4">
        <f t="shared" si="7"/>
        <v>-4.002106371774608E-2</v>
      </c>
      <c r="M23" s="5">
        <f t="shared" si="7"/>
        <v>3.0136986301369902E-2</v>
      </c>
      <c r="N23" s="8">
        <f t="shared" si="9"/>
        <v>2.4166065847183747E-2</v>
      </c>
      <c r="O23" s="4">
        <f t="shared" si="9"/>
        <v>-4.0843936133622707E-2</v>
      </c>
      <c r="P23" s="5">
        <f t="shared" si="9"/>
        <v>2.9691789807402998E-2</v>
      </c>
      <c r="Q23" s="8">
        <f t="shared" si="4"/>
        <v>18.910628289532124</v>
      </c>
      <c r="R23" s="4">
        <f t="shared" si="4"/>
        <v>15.725974120026772</v>
      </c>
      <c r="S23" s="5">
        <f t="shared" si="4"/>
        <v>16.382142345500139</v>
      </c>
      <c r="V23" s="8">
        <f t="shared" si="8"/>
        <v>0.17600000000000005</v>
      </c>
      <c r="W23" s="4">
        <f t="shared" si="5"/>
        <v>9.9844720496894399E-2</v>
      </c>
      <c r="X23" s="5">
        <f t="shared" si="6"/>
        <v>0.14081145584725541</v>
      </c>
      <c r="Z23" s="33"/>
      <c r="AA23" s="3"/>
      <c r="AB23" s="3"/>
      <c r="AC23" s="3"/>
      <c r="AD23" s="3"/>
      <c r="AE23" s="3"/>
      <c r="AF23" s="3"/>
      <c r="AG23" s="34"/>
      <c r="AI23" s="27" t="s">
        <v>49</v>
      </c>
      <c r="AJ23" s="27">
        <v>0.41525021658104794</v>
      </c>
      <c r="AK23" s="27">
        <v>8.208507541918135E-2</v>
      </c>
      <c r="AL23" s="27">
        <v>1</v>
      </c>
    </row>
    <row r="24" spans="1:40" x14ac:dyDescent="0.25">
      <c r="A24" s="17">
        <v>42163</v>
      </c>
      <c r="B24" s="8">
        <v>145.4</v>
      </c>
      <c r="C24" s="4">
        <v>36.25</v>
      </c>
      <c r="D24" s="5">
        <v>72.8</v>
      </c>
      <c r="E24" s="8">
        <v>94532710</v>
      </c>
      <c r="F24" s="4">
        <v>4395500</v>
      </c>
      <c r="G24" s="5">
        <v>10810150</v>
      </c>
      <c r="H24" s="8">
        <f t="shared" si="2"/>
        <v>4.9794885650994187</v>
      </c>
      <c r="I24" s="4">
        <f t="shared" si="2"/>
        <v>3.5904393813006839</v>
      </c>
      <c r="J24" s="5">
        <f t="shared" si="2"/>
        <v>4.28771595520264</v>
      </c>
      <c r="K24" s="8">
        <f t="shared" si="7"/>
        <v>2.1067415730337078E-2</v>
      </c>
      <c r="L24" s="4">
        <f t="shared" si="7"/>
        <v>-5.7597366977509834E-3</v>
      </c>
      <c r="M24" s="5">
        <f t="shared" si="7"/>
        <v>-3.191489361702135E-2</v>
      </c>
      <c r="N24" s="8">
        <f t="shared" si="9"/>
        <v>2.0848566121543514E-2</v>
      </c>
      <c r="O24" s="4">
        <f t="shared" si="9"/>
        <v>-5.7763879498332199E-3</v>
      </c>
      <c r="P24" s="5">
        <f t="shared" si="9"/>
        <v>-3.2435275753153962E-2</v>
      </c>
      <c r="Q24" s="8">
        <f t="shared" si="4"/>
        <v>18.364456470138322</v>
      </c>
      <c r="R24" s="4">
        <f t="shared" si="4"/>
        <v>15.29609184827337</v>
      </c>
      <c r="S24" s="5">
        <f t="shared" si="4"/>
        <v>16.195996065559822</v>
      </c>
      <c r="V24" s="8">
        <f t="shared" si="8"/>
        <v>0.19600000000000004</v>
      </c>
      <c r="W24" s="4">
        <f t="shared" si="5"/>
        <v>9.8214285714285698E-2</v>
      </c>
      <c r="X24" s="5">
        <f t="shared" si="6"/>
        <v>0.12171837708830548</v>
      </c>
      <c r="Z24" s="33"/>
      <c r="AA24" s="3"/>
      <c r="AB24" s="3"/>
      <c r="AC24" s="3"/>
      <c r="AD24" s="3"/>
      <c r="AE24" s="3"/>
      <c r="AF24" s="3"/>
      <c r="AG24" s="34"/>
    </row>
    <row r="25" spans="1:40" ht="15.75" thickBot="1" x14ac:dyDescent="0.3">
      <c r="A25" s="17">
        <v>42170</v>
      </c>
      <c r="B25" s="8">
        <v>147.15</v>
      </c>
      <c r="C25" s="4">
        <v>36.68</v>
      </c>
      <c r="D25" s="5">
        <v>73.45</v>
      </c>
      <c r="E25" s="8">
        <v>131332840</v>
      </c>
      <c r="F25" s="4">
        <v>3646900</v>
      </c>
      <c r="G25" s="5">
        <v>10860380</v>
      </c>
      <c r="H25" s="8">
        <f t="shared" si="2"/>
        <v>4.9914524746794822</v>
      </c>
      <c r="I25" s="4">
        <f t="shared" si="2"/>
        <v>3.6022316473882641</v>
      </c>
      <c r="J25" s="5">
        <f t="shared" si="2"/>
        <v>4.2966049026198867</v>
      </c>
      <c r="K25" s="8">
        <f t="shared" si="7"/>
        <v>1.2035763411279229E-2</v>
      </c>
      <c r="L25" s="4">
        <f t="shared" si="7"/>
        <v>1.1862068965517234E-2</v>
      </c>
      <c r="M25" s="5">
        <f t="shared" si="7"/>
        <v>8.9285714285715061E-3</v>
      </c>
      <c r="N25" s="8">
        <f t="shared" si="9"/>
        <v>1.196390958006288E-2</v>
      </c>
      <c r="O25" s="4">
        <f t="shared" si="9"/>
        <v>1.1792266087580411E-2</v>
      </c>
      <c r="P25" s="5">
        <f t="shared" si="9"/>
        <v>8.8889474172459942E-3</v>
      </c>
      <c r="Q25" s="8">
        <f t="shared" si="4"/>
        <v>18.693245422241866</v>
      </c>
      <c r="R25" s="4">
        <f t="shared" si="4"/>
        <v>15.109388049617793</v>
      </c>
      <c r="S25" s="5">
        <f t="shared" si="4"/>
        <v>16.200631862649796</v>
      </c>
      <c r="V25" s="8">
        <f t="shared" si="8"/>
        <v>0.20766666666666669</v>
      </c>
      <c r="W25" s="4">
        <f t="shared" si="5"/>
        <v>0.10155279503105588</v>
      </c>
      <c r="X25" s="5">
        <f t="shared" si="6"/>
        <v>0.12688941925218777</v>
      </c>
      <c r="Z25" s="33"/>
      <c r="AA25" s="3"/>
      <c r="AB25" s="3"/>
      <c r="AC25" s="3"/>
      <c r="AD25" s="3"/>
      <c r="AE25" s="3"/>
      <c r="AF25" s="3"/>
      <c r="AG25" s="34"/>
    </row>
    <row r="26" spans="1:40" x14ac:dyDescent="0.25">
      <c r="A26" s="17">
        <v>42177</v>
      </c>
      <c r="B26" s="8">
        <v>145.18</v>
      </c>
      <c r="C26" s="4">
        <v>36.1</v>
      </c>
      <c r="D26" s="5">
        <v>74.2</v>
      </c>
      <c r="E26" s="8">
        <v>101902760</v>
      </c>
      <c r="F26" s="4">
        <v>3170870</v>
      </c>
      <c r="G26" s="5">
        <v>15236920</v>
      </c>
      <c r="H26" s="8">
        <f t="shared" si="2"/>
        <v>4.9779743518566946</v>
      </c>
      <c r="I26" s="4">
        <f t="shared" si="2"/>
        <v>3.5862928653388351</v>
      </c>
      <c r="J26" s="5">
        <f t="shared" si="2"/>
        <v>4.3067641501733345</v>
      </c>
      <c r="K26" s="8">
        <f t="shared" si="7"/>
        <v>-1.3387699626231727E-2</v>
      </c>
      <c r="L26" s="4">
        <f t="shared" si="7"/>
        <v>-1.5812431842966147E-2</v>
      </c>
      <c r="M26" s="5">
        <f t="shared" si="7"/>
        <v>1.0211027910142953E-2</v>
      </c>
      <c r="N26" s="8">
        <f t="shared" si="9"/>
        <v>-1.3478122822787233E-2</v>
      </c>
      <c r="O26" s="4">
        <f t="shared" si="9"/>
        <v>-1.5938782049428769E-2</v>
      </c>
      <c r="P26" s="5">
        <f t="shared" si="9"/>
        <v>1.0159247553448554E-2</v>
      </c>
      <c r="Q26" s="8">
        <f t="shared" si="4"/>
        <v>18.439529583203971</v>
      </c>
      <c r="R26" s="4">
        <f t="shared" si="4"/>
        <v>14.96951655614904</v>
      </c>
      <c r="S26" s="5">
        <f t="shared" si="4"/>
        <v>16.539231988060337</v>
      </c>
      <c r="V26" s="8">
        <f t="shared" si="8"/>
        <v>0.19453333333333339</v>
      </c>
      <c r="W26" s="4">
        <f t="shared" si="5"/>
        <v>9.7049689440993778E-2</v>
      </c>
      <c r="X26" s="5">
        <f t="shared" si="6"/>
        <v>0.13285600636435962</v>
      </c>
      <c r="Z26" s="33"/>
      <c r="AA26" s="3"/>
      <c r="AB26" s="3"/>
      <c r="AC26" s="3"/>
      <c r="AD26" s="3"/>
      <c r="AE26" s="3"/>
      <c r="AF26" s="3"/>
      <c r="AG26" s="34"/>
      <c r="AI26" s="28"/>
      <c r="AJ26" s="28" t="s">
        <v>30</v>
      </c>
      <c r="AK26" s="28" t="s">
        <v>31</v>
      </c>
      <c r="AL26" s="28" t="s">
        <v>32</v>
      </c>
    </row>
    <row r="27" spans="1:40" x14ac:dyDescent="0.25">
      <c r="A27" s="17">
        <v>42184</v>
      </c>
      <c r="B27" s="8">
        <v>144.33000000000001</v>
      </c>
      <c r="C27" s="4">
        <v>35.5</v>
      </c>
      <c r="D27" s="5">
        <v>74.5</v>
      </c>
      <c r="E27" s="8">
        <v>85921490</v>
      </c>
      <c r="F27" s="4">
        <v>2135150</v>
      </c>
      <c r="G27" s="5">
        <v>7654970</v>
      </c>
      <c r="H27" s="8">
        <f t="shared" si="2"/>
        <v>4.9721023443794721</v>
      </c>
      <c r="I27" s="4">
        <f t="shared" si="2"/>
        <v>3.5695326964813701</v>
      </c>
      <c r="J27" s="5">
        <f t="shared" si="2"/>
        <v>4.3107991253855138</v>
      </c>
      <c r="K27" s="8">
        <f t="shared" si="7"/>
        <v>-5.8548009367681104E-3</v>
      </c>
      <c r="L27" s="4">
        <f t="shared" si="7"/>
        <v>-1.6620498614958488E-2</v>
      </c>
      <c r="M27" s="5">
        <f t="shared" si="7"/>
        <v>4.0431266846360798E-3</v>
      </c>
      <c r="N27" s="8">
        <f t="shared" si="9"/>
        <v>-5.8720074772225534E-3</v>
      </c>
      <c r="O27" s="4">
        <f t="shared" si="9"/>
        <v>-1.6760168857465188E-2</v>
      </c>
      <c r="P27" s="5">
        <f t="shared" si="9"/>
        <v>4.0349752121790821E-3</v>
      </c>
      <c r="Q27" s="8">
        <f t="shared" si="4"/>
        <v>18.268944530287683</v>
      </c>
      <c r="R27" s="4">
        <f t="shared" si="4"/>
        <v>14.574047459788153</v>
      </c>
      <c r="S27" s="5">
        <f t="shared" si="4"/>
        <v>15.850865668059058</v>
      </c>
      <c r="V27" s="8">
        <f t="shared" si="8"/>
        <v>0.18886666666666674</v>
      </c>
      <c r="W27" s="4">
        <f t="shared" si="5"/>
        <v>9.2391304347826067E-2</v>
      </c>
      <c r="X27" s="5">
        <f t="shared" si="6"/>
        <v>0.13524264120922833</v>
      </c>
      <c r="Z27" s="33"/>
      <c r="AA27" s="3"/>
      <c r="AB27" s="3"/>
      <c r="AC27" s="3"/>
      <c r="AD27" s="3"/>
      <c r="AE27" s="3"/>
      <c r="AF27" s="3"/>
      <c r="AG27" s="34"/>
      <c r="AI27" s="26" t="s">
        <v>30</v>
      </c>
      <c r="AJ27" s="26">
        <v>1</v>
      </c>
      <c r="AK27" s="26"/>
      <c r="AL27" s="26"/>
    </row>
    <row r="28" spans="1:40" x14ac:dyDescent="0.25">
      <c r="A28" s="17">
        <v>42191</v>
      </c>
      <c r="B28" s="8">
        <v>143.9</v>
      </c>
      <c r="C28" s="4">
        <v>33.520000000000003</v>
      </c>
      <c r="D28" s="5">
        <v>76.45</v>
      </c>
      <c r="E28" s="8">
        <v>119167770</v>
      </c>
      <c r="F28" s="4">
        <v>5101430</v>
      </c>
      <c r="G28" s="5">
        <v>13738320</v>
      </c>
      <c r="H28" s="8">
        <f t="shared" si="2"/>
        <v>4.9691186138933219</v>
      </c>
      <c r="I28" s="4">
        <f t="shared" si="2"/>
        <v>3.5121422756138823</v>
      </c>
      <c r="J28" s="5">
        <f t="shared" si="2"/>
        <v>4.3366369323750718</v>
      </c>
      <c r="K28" s="8">
        <f t="shared" si="7"/>
        <v>-2.979283586226057E-3</v>
      </c>
      <c r="L28" s="4">
        <f t="shared" si="7"/>
        <v>-5.5774647887323857E-2</v>
      </c>
      <c r="M28" s="5">
        <f t="shared" si="7"/>
        <v>2.6174496644295341E-2</v>
      </c>
      <c r="N28" s="8">
        <f t="shared" si="9"/>
        <v>-2.9837304861498968E-3</v>
      </c>
      <c r="O28" s="4">
        <f t="shared" si="9"/>
        <v>-5.7390420867487767E-2</v>
      </c>
      <c r="P28" s="5">
        <f t="shared" si="9"/>
        <v>2.5837806989557559E-2</v>
      </c>
      <c r="Q28" s="8">
        <f t="shared" si="4"/>
        <v>18.596042890128622</v>
      </c>
      <c r="R28" s="4">
        <f t="shared" si="4"/>
        <v>15.445031450548882</v>
      </c>
      <c r="S28" s="5">
        <f t="shared" si="4"/>
        <v>16.435699566540443</v>
      </c>
      <c r="V28" s="8">
        <f t="shared" si="8"/>
        <v>0.18600000000000003</v>
      </c>
      <c r="W28" s="4">
        <f t="shared" si="5"/>
        <v>7.701863354037268E-2</v>
      </c>
      <c r="X28" s="5">
        <f t="shared" si="6"/>
        <v>0.15075576770087515</v>
      </c>
      <c r="Z28" s="33"/>
      <c r="AA28" s="3"/>
      <c r="AB28" s="3"/>
      <c r="AC28" s="3"/>
      <c r="AD28" s="3"/>
      <c r="AE28" s="3"/>
      <c r="AF28" s="3"/>
      <c r="AG28" s="34"/>
      <c r="AI28" s="26" t="s">
        <v>31</v>
      </c>
      <c r="AJ28" s="26">
        <v>0.49348264732241653</v>
      </c>
      <c r="AK28" s="26">
        <v>1</v>
      </c>
      <c r="AL28" s="26"/>
    </row>
    <row r="29" spans="1:40" ht="15.75" thickBot="1" x14ac:dyDescent="0.3">
      <c r="A29" s="17">
        <v>42198</v>
      </c>
      <c r="B29" s="8">
        <v>143.6</v>
      </c>
      <c r="C29" s="4">
        <v>36.53</v>
      </c>
      <c r="D29" s="5">
        <v>76.58</v>
      </c>
      <c r="E29" s="8">
        <v>116268580</v>
      </c>
      <c r="F29" s="4">
        <v>8419080</v>
      </c>
      <c r="G29" s="5">
        <v>13326780</v>
      </c>
      <c r="H29" s="8">
        <f t="shared" si="2"/>
        <v>4.9670316566141235</v>
      </c>
      <c r="I29" s="4">
        <f t="shared" si="2"/>
        <v>3.5981338408071912</v>
      </c>
      <c r="J29" s="5">
        <f t="shared" si="2"/>
        <v>4.3383359460491482</v>
      </c>
      <c r="K29" s="8">
        <f t="shared" si="7"/>
        <v>-2.0847810979847904E-3</v>
      </c>
      <c r="L29" s="4">
        <f t="shared" si="7"/>
        <v>8.9797136038186093E-2</v>
      </c>
      <c r="M29" s="5">
        <f t="shared" si="7"/>
        <v>1.7004578155656697E-3</v>
      </c>
      <c r="N29" s="8">
        <f t="shared" si="9"/>
        <v>-2.086957279198436E-3</v>
      </c>
      <c r="O29" s="4">
        <f t="shared" si="9"/>
        <v>8.5991565193308861E-2</v>
      </c>
      <c r="P29" s="5">
        <f t="shared" si="9"/>
        <v>1.6990136740771297E-3</v>
      </c>
      <c r="Q29" s="8">
        <f t="shared" si="4"/>
        <v>18.571413417617602</v>
      </c>
      <c r="R29" s="4">
        <f t="shared" si="4"/>
        <v>15.946011116590844</v>
      </c>
      <c r="S29" s="5">
        <f t="shared" si="4"/>
        <v>16.405286102584384</v>
      </c>
      <c r="V29" s="8">
        <f t="shared" si="8"/>
        <v>0.18399999999999997</v>
      </c>
      <c r="W29" s="4">
        <f t="shared" si="5"/>
        <v>0.10038819875776396</v>
      </c>
      <c r="X29" s="5">
        <f t="shared" si="6"/>
        <v>0.15178997613365156</v>
      </c>
      <c r="Z29" s="33"/>
      <c r="AA29" s="3"/>
      <c r="AB29" s="3"/>
      <c r="AC29" s="3"/>
      <c r="AD29" s="3"/>
      <c r="AE29" s="3"/>
      <c r="AF29" s="3"/>
      <c r="AG29" s="34"/>
      <c r="AI29" s="27" t="s">
        <v>32</v>
      </c>
      <c r="AJ29" s="27">
        <v>0.34667985050399042</v>
      </c>
      <c r="AK29" s="27">
        <v>0.9328058244697055</v>
      </c>
      <c r="AL29" s="27">
        <v>1</v>
      </c>
    </row>
    <row r="30" spans="1:40" x14ac:dyDescent="0.25">
      <c r="A30" s="17">
        <v>42205</v>
      </c>
      <c r="B30" s="8">
        <v>136.41</v>
      </c>
      <c r="C30" s="4">
        <v>34.630000000000003</v>
      </c>
      <c r="D30" s="5">
        <v>77.900000000000006</v>
      </c>
      <c r="E30" s="8">
        <v>121575910</v>
      </c>
      <c r="F30" s="4">
        <v>4286800</v>
      </c>
      <c r="G30" s="5">
        <v>9022450</v>
      </c>
      <c r="H30" s="8">
        <f t="shared" si="2"/>
        <v>4.9156650565050288</v>
      </c>
      <c r="I30" s="4">
        <f t="shared" si="2"/>
        <v>3.5447203584143305</v>
      </c>
      <c r="J30" s="5">
        <f t="shared" si="2"/>
        <v>4.3554259528767023</v>
      </c>
      <c r="K30" s="8">
        <f t="shared" si="7"/>
        <v>-5.006963788300834E-2</v>
      </c>
      <c r="L30" s="4">
        <f t="shared" si="7"/>
        <v>-5.2012044894607132E-2</v>
      </c>
      <c r="M30" s="5">
        <f t="shared" si="7"/>
        <v>1.723687646905207E-2</v>
      </c>
      <c r="N30" s="8">
        <f t="shared" si="9"/>
        <v>-5.1366600109094898E-2</v>
      </c>
      <c r="O30" s="4">
        <f t="shared" si="9"/>
        <v>-5.3413482392860451E-2</v>
      </c>
      <c r="P30" s="5">
        <f t="shared" si="9"/>
        <v>1.7090006827554186E-2</v>
      </c>
      <c r="Q30" s="8">
        <f t="shared" si="4"/>
        <v>18.616049399317617</v>
      </c>
      <c r="R30" s="4">
        <f t="shared" si="4"/>
        <v>15.271051091820979</v>
      </c>
      <c r="S30" s="5">
        <f t="shared" si="4"/>
        <v>16.015226473782423</v>
      </c>
      <c r="V30" s="8">
        <f t="shared" si="8"/>
        <v>0.13606666666666664</v>
      </c>
      <c r="W30" s="4">
        <f t="shared" si="5"/>
        <v>8.5636645962732919E-2</v>
      </c>
      <c r="X30" s="5">
        <f t="shared" si="6"/>
        <v>0.16229116945107405</v>
      </c>
      <c r="Z30" s="33"/>
      <c r="AA30" s="3"/>
      <c r="AB30" s="3"/>
      <c r="AC30" s="3"/>
      <c r="AD30" s="3"/>
      <c r="AE30" s="3"/>
      <c r="AF30" s="3"/>
      <c r="AG30" s="34"/>
    </row>
    <row r="31" spans="1:40" ht="15.75" thickBot="1" x14ac:dyDescent="0.3">
      <c r="A31" s="17">
        <v>42212</v>
      </c>
      <c r="B31" s="8">
        <v>142.5</v>
      </c>
      <c r="C31" s="4">
        <v>36.299999999999997</v>
      </c>
      <c r="D31" s="5">
        <v>79.22</v>
      </c>
      <c r="E31" s="8">
        <v>142995750</v>
      </c>
      <c r="F31" s="4">
        <v>3588570</v>
      </c>
      <c r="G31" s="5">
        <v>12515510</v>
      </c>
      <c r="H31" s="8">
        <f t="shared" si="2"/>
        <v>4.9593419997087054</v>
      </c>
      <c r="I31" s="4">
        <f t="shared" si="2"/>
        <v>3.591817741270805</v>
      </c>
      <c r="J31" s="5">
        <f t="shared" si="2"/>
        <v>4.3722287921937708</v>
      </c>
      <c r="K31" s="8">
        <f t="shared" si="7"/>
        <v>4.4644820760941305E-2</v>
      </c>
      <c r="L31" s="4">
        <f t="shared" si="7"/>
        <v>4.822408316488578E-2</v>
      </c>
      <c r="M31" s="5">
        <f t="shared" si="7"/>
        <v>1.694480102695755E-2</v>
      </c>
      <c r="N31" s="8">
        <f t="shared" si="9"/>
        <v>4.3676943203676391E-2</v>
      </c>
      <c r="O31" s="4">
        <f t="shared" si="9"/>
        <v>4.7097382856474267E-2</v>
      </c>
      <c r="P31" s="5">
        <f t="shared" si="9"/>
        <v>1.6802839317067872E-2</v>
      </c>
      <c r="Q31" s="8">
        <f t="shared" si="4"/>
        <v>18.778325467502803</v>
      </c>
      <c r="R31" s="4">
        <f t="shared" si="4"/>
        <v>15.093264352419707</v>
      </c>
      <c r="S31" s="5">
        <f t="shared" si="4"/>
        <v>16.342479233116389</v>
      </c>
      <c r="V31" s="8">
        <f t="shared" si="8"/>
        <v>0.17666666666666667</v>
      </c>
      <c r="W31" s="4">
        <f t="shared" si="5"/>
        <v>9.8602484472049653E-2</v>
      </c>
      <c r="X31" s="5">
        <f t="shared" si="6"/>
        <v>0.17279236276849644</v>
      </c>
      <c r="Z31" s="33"/>
      <c r="AA31" s="3"/>
      <c r="AB31" s="3"/>
      <c r="AC31" s="3"/>
      <c r="AD31" s="3"/>
      <c r="AE31" s="3"/>
      <c r="AF31" s="3"/>
      <c r="AG31" s="34"/>
    </row>
    <row r="32" spans="1:40" x14ac:dyDescent="0.25">
      <c r="A32" s="17">
        <v>42219</v>
      </c>
      <c r="B32" s="8">
        <v>141.34</v>
      </c>
      <c r="C32" s="4">
        <v>38.17</v>
      </c>
      <c r="D32" s="5">
        <v>79.94</v>
      </c>
      <c r="E32" s="8">
        <v>135452100</v>
      </c>
      <c r="F32" s="4">
        <v>7131230</v>
      </c>
      <c r="G32" s="5">
        <v>11236670</v>
      </c>
      <c r="H32" s="8">
        <f t="shared" si="2"/>
        <v>4.9511683352627083</v>
      </c>
      <c r="I32" s="4">
        <f t="shared" si="2"/>
        <v>3.6420498667571386</v>
      </c>
      <c r="J32" s="5">
        <f t="shared" si="2"/>
        <v>4.3812763532831775</v>
      </c>
      <c r="K32" s="8">
        <f t="shared" si="7"/>
        <v>-8.1403508771929582E-3</v>
      </c>
      <c r="L32" s="4">
        <f t="shared" si="7"/>
        <v>5.1515151515151646E-2</v>
      </c>
      <c r="M32" s="5">
        <f t="shared" si="7"/>
        <v>9.088613986367065E-3</v>
      </c>
      <c r="N32" s="8">
        <f t="shared" si="9"/>
        <v>-8.1736644459969796E-3</v>
      </c>
      <c r="O32" s="4">
        <f t="shared" si="9"/>
        <v>5.0232125486333483E-2</v>
      </c>
      <c r="P32" s="5">
        <f t="shared" si="9"/>
        <v>9.0475610894068647E-3</v>
      </c>
      <c r="Q32" s="8">
        <f t="shared" si="4"/>
        <v>18.724128630251162</v>
      </c>
      <c r="R32" s="4">
        <f t="shared" si="4"/>
        <v>15.779994288031185</v>
      </c>
      <c r="S32" s="5">
        <f t="shared" si="4"/>
        <v>16.234693095189968</v>
      </c>
      <c r="V32" s="8">
        <f t="shared" si="8"/>
        <v>0.16893333333333335</v>
      </c>
      <c r="W32" s="4">
        <f t="shared" si="5"/>
        <v>0.11312111801242235</v>
      </c>
      <c r="X32" s="5">
        <f t="shared" si="6"/>
        <v>0.17852028639618139</v>
      </c>
      <c r="Z32" s="33"/>
      <c r="AA32" s="3"/>
      <c r="AB32" s="3"/>
      <c r="AC32" s="3"/>
      <c r="AD32" s="3"/>
      <c r="AE32" s="3"/>
      <c r="AF32" s="3"/>
      <c r="AG32" s="34"/>
      <c r="AI32" s="28"/>
      <c r="AJ32" s="28" t="s">
        <v>36</v>
      </c>
      <c r="AK32" s="28" t="s">
        <v>37</v>
      </c>
      <c r="AL32" s="28" t="s">
        <v>38</v>
      </c>
    </row>
    <row r="33" spans="1:55" x14ac:dyDescent="0.25">
      <c r="A33" s="17">
        <v>42226</v>
      </c>
      <c r="B33" s="8">
        <v>144.80000000000001</v>
      </c>
      <c r="C33" s="4">
        <v>39.39</v>
      </c>
      <c r="D33" s="5">
        <v>84.62</v>
      </c>
      <c r="E33" s="8">
        <v>151224120</v>
      </c>
      <c r="F33" s="4">
        <v>5374540</v>
      </c>
      <c r="G33" s="5">
        <v>10593190</v>
      </c>
      <c r="H33" s="8">
        <f t="shared" si="2"/>
        <v>4.9753534799516164</v>
      </c>
      <c r="I33" s="4">
        <f t="shared" si="2"/>
        <v>3.6735119769828146</v>
      </c>
      <c r="J33" s="5">
        <f t="shared" si="2"/>
        <v>4.4381706452919216</v>
      </c>
      <c r="K33" s="8">
        <f t="shared" si="7"/>
        <v>2.4479977359558567E-2</v>
      </c>
      <c r="L33" s="4">
        <f t="shared" si="7"/>
        <v>3.1962274037201963E-2</v>
      </c>
      <c r="M33" s="5">
        <f t="shared" si="7"/>
        <v>5.8543907930948297E-2</v>
      </c>
      <c r="N33" s="8">
        <f t="shared" si="9"/>
        <v>2.4185144688907756E-2</v>
      </c>
      <c r="O33" s="4">
        <f t="shared" si="9"/>
        <v>3.1462110225676021E-2</v>
      </c>
      <c r="P33" s="5">
        <f t="shared" si="9"/>
        <v>5.6894292008743956E-2</v>
      </c>
      <c r="Q33" s="8">
        <f t="shared" si="4"/>
        <v>18.834273532796661</v>
      </c>
      <c r="R33" s="4">
        <f t="shared" si="4"/>
        <v>15.497183546920356</v>
      </c>
      <c r="S33" s="5">
        <f t="shared" si="4"/>
        <v>16.175721899790855</v>
      </c>
      <c r="V33" s="8">
        <f t="shared" si="8"/>
        <v>0.19200000000000009</v>
      </c>
      <c r="W33" s="4">
        <f t="shared" si="5"/>
        <v>0.12259316770186333</v>
      </c>
      <c r="X33" s="5">
        <f t="shared" si="6"/>
        <v>0.2157517899761337</v>
      </c>
      <c r="Z33" s="33"/>
      <c r="AA33" s="3"/>
      <c r="AB33" s="3"/>
      <c r="AC33" s="3"/>
      <c r="AD33" s="3"/>
      <c r="AE33" s="3"/>
      <c r="AF33" s="3"/>
      <c r="AG33" s="34"/>
      <c r="AI33" s="26" t="s">
        <v>36</v>
      </c>
      <c r="AJ33" s="26">
        <v>1</v>
      </c>
      <c r="AK33" s="26"/>
      <c r="AL33" s="26"/>
    </row>
    <row r="34" spans="1:55" ht="15.75" thickBot="1" x14ac:dyDescent="0.3">
      <c r="A34" s="17">
        <v>42233</v>
      </c>
      <c r="B34" s="8">
        <v>140.29</v>
      </c>
      <c r="C34" s="4">
        <v>38.1</v>
      </c>
      <c r="D34" s="5">
        <v>83.67</v>
      </c>
      <c r="E34" s="8">
        <v>137224310</v>
      </c>
      <c r="F34" s="4">
        <v>6383980</v>
      </c>
      <c r="G34" s="5">
        <v>8009960</v>
      </c>
      <c r="H34" s="8">
        <f t="shared" si="2"/>
        <v>4.9437117087306808</v>
      </c>
      <c r="I34" s="4">
        <f t="shared" si="2"/>
        <v>3.6402142821326553</v>
      </c>
      <c r="J34" s="5">
        <f t="shared" si="2"/>
        <v>4.4268804903075072</v>
      </c>
      <c r="K34" s="8">
        <f t="shared" si="7"/>
        <v>-3.1146408839779136E-2</v>
      </c>
      <c r="L34" s="4">
        <f t="shared" si="7"/>
        <v>-3.2749428789032725E-2</v>
      </c>
      <c r="M34" s="5">
        <f t="shared" si="7"/>
        <v>-1.1226660363980179E-2</v>
      </c>
      <c r="N34" s="8">
        <f t="shared" si="9"/>
        <v>-3.1641771220935186E-2</v>
      </c>
      <c r="O34" s="4">
        <f t="shared" si="9"/>
        <v>-3.329769485015923E-2</v>
      </c>
      <c r="P34" s="5">
        <f t="shared" si="9"/>
        <v>-1.1290154984414229E-2</v>
      </c>
      <c r="Q34" s="8">
        <f t="shared" si="4"/>
        <v>18.737127444149291</v>
      </c>
      <c r="R34" s="4">
        <f t="shared" si="4"/>
        <v>15.669302285274794</v>
      </c>
      <c r="S34" s="5">
        <f t="shared" si="4"/>
        <v>15.89619632527427</v>
      </c>
      <c r="V34" s="8">
        <f t="shared" si="8"/>
        <v>0.16193333333333329</v>
      </c>
      <c r="W34" s="4">
        <f t="shared" si="5"/>
        <v>0.11257763975155279</v>
      </c>
      <c r="X34" s="5">
        <f t="shared" si="6"/>
        <v>0.20819411296738269</v>
      </c>
      <c r="Z34" s="35"/>
      <c r="AA34" s="2"/>
      <c r="AB34" s="2"/>
      <c r="AC34" s="2"/>
      <c r="AD34" s="2"/>
      <c r="AE34" s="2"/>
      <c r="AF34" s="2"/>
      <c r="AG34" s="36"/>
      <c r="AI34" s="26" t="s">
        <v>37</v>
      </c>
      <c r="AJ34" s="26">
        <v>0.4275194195140839</v>
      </c>
      <c r="AK34" s="26">
        <v>1</v>
      </c>
      <c r="AL34" s="26"/>
    </row>
    <row r="35" spans="1:55" ht="15.75" thickBot="1" x14ac:dyDescent="0.3">
      <c r="A35" s="17">
        <v>42240</v>
      </c>
      <c r="B35" s="8">
        <v>146.6</v>
      </c>
      <c r="C35" s="4">
        <v>38.5</v>
      </c>
      <c r="D35" s="5">
        <v>78.62</v>
      </c>
      <c r="E35" s="8">
        <v>201483630</v>
      </c>
      <c r="F35" s="4">
        <v>6767270</v>
      </c>
      <c r="G35" s="5">
        <v>14509500</v>
      </c>
      <c r="H35" s="8">
        <f t="shared" si="2"/>
        <v>4.9877077894525508</v>
      </c>
      <c r="I35" s="4">
        <f t="shared" si="2"/>
        <v>3.6506582412937387</v>
      </c>
      <c r="J35" s="5">
        <f t="shared" si="2"/>
        <v>4.364626119993714</v>
      </c>
      <c r="K35" s="8">
        <f t="shared" si="7"/>
        <v>4.4978259319980063E-2</v>
      </c>
      <c r="L35" s="4">
        <f t="shared" si="7"/>
        <v>1.0498687664041956E-2</v>
      </c>
      <c r="M35" s="5">
        <f t="shared" si="7"/>
        <v>-6.0356161109119122E-2</v>
      </c>
      <c r="N35" s="8">
        <f t="shared" si="9"/>
        <v>4.3996080721870237E-2</v>
      </c>
      <c r="O35" s="4">
        <f t="shared" si="9"/>
        <v>1.0443959161083314E-2</v>
      </c>
      <c r="P35" s="5">
        <f t="shared" si="9"/>
        <v>-6.2254370313792974E-2</v>
      </c>
      <c r="Q35" s="8">
        <f t="shared" si="4"/>
        <v>19.121218695356017</v>
      </c>
      <c r="R35" s="4">
        <f t="shared" si="4"/>
        <v>15.727608313930737</v>
      </c>
      <c r="S35" s="5">
        <f t="shared" si="4"/>
        <v>16.490314165272849</v>
      </c>
      <c r="V35" s="8">
        <f t="shared" si="8"/>
        <v>0.20399999999999996</v>
      </c>
      <c r="W35" s="4">
        <f t="shared" si="5"/>
        <v>0.11568322981366458</v>
      </c>
      <c r="X35" s="5">
        <f t="shared" si="6"/>
        <v>0.16801909307875901</v>
      </c>
      <c r="AI35" s="27" t="s">
        <v>38</v>
      </c>
      <c r="AJ35" s="27">
        <v>0.34839179965281913</v>
      </c>
      <c r="AK35" s="27">
        <v>0.93303182304082</v>
      </c>
      <c r="AL35" s="27">
        <v>1</v>
      </c>
    </row>
    <row r="36" spans="1:55" ht="15.75" thickBot="1" x14ac:dyDescent="0.3">
      <c r="A36" s="17">
        <v>42247</v>
      </c>
      <c r="B36" s="8">
        <v>142.80000000000001</v>
      </c>
      <c r="C36" s="4">
        <v>40.97</v>
      </c>
      <c r="D36" s="5">
        <v>77.3</v>
      </c>
      <c r="E36" s="8">
        <v>151908260</v>
      </c>
      <c r="F36" s="4">
        <v>9892750</v>
      </c>
      <c r="G36" s="5">
        <v>10609200</v>
      </c>
      <c r="H36" s="8">
        <f t="shared" si="2"/>
        <v>4.9614450499054845</v>
      </c>
      <c r="I36" s="4">
        <f t="shared" si="2"/>
        <v>3.7128400915587796</v>
      </c>
      <c r="J36" s="5">
        <f t="shared" si="2"/>
        <v>4.3476939555933765</v>
      </c>
      <c r="K36" s="8">
        <f t="shared" si="7"/>
        <v>-2.5920873124147224E-2</v>
      </c>
      <c r="L36" s="4">
        <f t="shared" si="7"/>
        <v>6.4155844155844133E-2</v>
      </c>
      <c r="M36" s="5">
        <f t="shared" si="7"/>
        <v>-1.6789620961587474E-2</v>
      </c>
      <c r="N36" s="8">
        <f t="shared" si="9"/>
        <v>-2.6262739547067024E-2</v>
      </c>
      <c r="O36" s="4">
        <f t="shared" si="9"/>
        <v>6.2181850265041097E-2</v>
      </c>
      <c r="P36" s="5">
        <f t="shared" si="9"/>
        <v>-1.693216440033803E-2</v>
      </c>
      <c r="Q36" s="8">
        <f t="shared" si="4"/>
        <v>18.838787343967763</v>
      </c>
      <c r="R36" s="4">
        <f t="shared" si="4"/>
        <v>16.107312723592852</v>
      </c>
      <c r="S36" s="5">
        <f t="shared" si="4"/>
        <v>16.177232107181897</v>
      </c>
      <c r="V36" s="8">
        <f t="shared" si="8"/>
        <v>0.17866666666666675</v>
      </c>
      <c r="W36" s="4">
        <f t="shared" si="5"/>
        <v>0.13486024844720493</v>
      </c>
      <c r="X36" s="5">
        <f t="shared" si="6"/>
        <v>0.15751789976133651</v>
      </c>
      <c r="Z36" s="30"/>
      <c r="AA36" s="31"/>
      <c r="AB36" s="31"/>
      <c r="AC36" s="31"/>
      <c r="AD36" s="31"/>
      <c r="AE36" s="31"/>
      <c r="AF36" s="31"/>
      <c r="AG36" s="32"/>
    </row>
    <row r="37" spans="1:55" x14ac:dyDescent="0.25">
      <c r="A37" s="17">
        <v>42254</v>
      </c>
      <c r="B37" s="8">
        <v>142.4</v>
      </c>
      <c r="C37" s="4">
        <v>40.29</v>
      </c>
      <c r="D37" s="5">
        <v>79.95</v>
      </c>
      <c r="E37" s="8">
        <v>111544570</v>
      </c>
      <c r="F37" s="4">
        <v>6551200</v>
      </c>
      <c r="G37" s="5">
        <v>10503940</v>
      </c>
      <c r="H37" s="8">
        <f t="shared" si="2"/>
        <v>4.9586399989778753</v>
      </c>
      <c r="I37" s="4">
        <f t="shared" si="2"/>
        <v>3.6961032992032559</v>
      </c>
      <c r="J37" s="5">
        <f t="shared" si="2"/>
        <v>4.381401439279963</v>
      </c>
      <c r="K37" s="8">
        <f t="shared" si="7"/>
        <v>-2.8011204481793112E-3</v>
      </c>
      <c r="L37" s="4">
        <f t="shared" si="7"/>
        <v>-1.6597510373443976E-2</v>
      </c>
      <c r="M37" s="5">
        <f t="shared" si="7"/>
        <v>3.4282018111254926E-2</v>
      </c>
      <c r="N37" s="8">
        <f t="shared" si="9"/>
        <v>-2.8050509276086096E-3</v>
      </c>
      <c r="O37" s="4">
        <f t="shared" si="9"/>
        <v>-1.673679235552375E-2</v>
      </c>
      <c r="P37" s="5">
        <f t="shared" si="9"/>
        <v>3.3707483686586971E-2</v>
      </c>
      <c r="Q37" s="8">
        <f t="shared" si="4"/>
        <v>18.529934799935024</v>
      </c>
      <c r="R37" s="4">
        <f t="shared" si="4"/>
        <v>15.695158796938115</v>
      </c>
      <c r="S37" s="5">
        <f t="shared" si="4"/>
        <v>16.167260982838783</v>
      </c>
      <c r="V37" s="8">
        <f t="shared" si="8"/>
        <v>0.17600000000000005</v>
      </c>
      <c r="W37" s="4">
        <f t="shared" si="5"/>
        <v>0.12958074534161487</v>
      </c>
      <c r="X37" s="5">
        <f t="shared" si="6"/>
        <v>0.17859984089101039</v>
      </c>
      <c r="Z37" s="33"/>
      <c r="AA37" s="3"/>
      <c r="AB37" s="3"/>
      <c r="AC37" s="3"/>
      <c r="AD37" s="3"/>
      <c r="AE37" s="3"/>
      <c r="AF37" s="3"/>
      <c r="AG37" s="34"/>
      <c r="AI37" s="30"/>
      <c r="AJ37" s="31"/>
      <c r="AK37" s="31"/>
      <c r="AL37" s="32"/>
      <c r="AN37" s="30"/>
      <c r="AO37" s="31"/>
      <c r="AP37" s="31"/>
      <c r="AQ37" s="31"/>
      <c r="AR37" s="31"/>
      <c r="AS37" s="32"/>
      <c r="AU37" s="30"/>
      <c r="AV37" s="31"/>
      <c r="AW37" s="31"/>
      <c r="AX37" s="31"/>
      <c r="AY37" s="31"/>
      <c r="AZ37" s="31"/>
      <c r="BA37" s="31"/>
      <c r="BB37" s="31"/>
      <c r="BC37" s="32"/>
    </row>
    <row r="38" spans="1:55" x14ac:dyDescent="0.25">
      <c r="A38" s="17">
        <v>42261</v>
      </c>
      <c r="B38" s="8">
        <v>139.5</v>
      </c>
      <c r="C38" s="4">
        <v>38.33</v>
      </c>
      <c r="D38" s="5">
        <v>82.31</v>
      </c>
      <c r="E38" s="8">
        <v>130926690</v>
      </c>
      <c r="F38" s="4">
        <v>6443730</v>
      </c>
      <c r="G38" s="5">
        <v>7345440</v>
      </c>
      <c r="H38" s="8">
        <f t="shared" si="2"/>
        <v>4.93806460126142</v>
      </c>
      <c r="I38" s="4">
        <f t="shared" si="2"/>
        <v>3.6462328793924637</v>
      </c>
      <c r="J38" s="5">
        <f t="shared" si="2"/>
        <v>4.4104926069845529</v>
      </c>
      <c r="K38" s="8">
        <f t="shared" si="7"/>
        <v>-2.0365168539325882E-2</v>
      </c>
      <c r="L38" s="4">
        <f t="shared" si="7"/>
        <v>-4.8647307024075478E-2</v>
      </c>
      <c r="M38" s="5">
        <f t="shared" si="7"/>
        <v>2.9518449030644146E-2</v>
      </c>
      <c r="N38" s="8">
        <f t="shared" si="9"/>
        <v>-2.0575397716455137E-2</v>
      </c>
      <c r="O38" s="4">
        <f t="shared" si="9"/>
        <v>-4.9870419810792217E-2</v>
      </c>
      <c r="P38" s="5">
        <f t="shared" si="9"/>
        <v>2.9091167704589374E-2</v>
      </c>
      <c r="Q38" s="8">
        <f t="shared" si="4"/>
        <v>18.690148106200038</v>
      </c>
      <c r="R38" s="4">
        <f t="shared" si="4"/>
        <v>15.678618122959856</v>
      </c>
      <c r="S38" s="5">
        <f t="shared" si="4"/>
        <v>15.809590270492972</v>
      </c>
      <c r="V38" s="8">
        <f t="shared" si="8"/>
        <v>0.15666666666666668</v>
      </c>
      <c r="W38" s="4">
        <f t="shared" si="5"/>
        <v>0.11436335403726705</v>
      </c>
      <c r="X38" s="5">
        <f t="shared" si="6"/>
        <v>0.19737470167064441</v>
      </c>
      <c r="Z38" s="33"/>
      <c r="AA38" s="3"/>
      <c r="AB38" s="3"/>
      <c r="AC38" s="3"/>
      <c r="AD38" s="3"/>
      <c r="AE38" s="3"/>
      <c r="AF38" s="3"/>
      <c r="AG38" s="34"/>
      <c r="AI38" s="33"/>
      <c r="AJ38" s="3"/>
      <c r="AK38" s="3"/>
      <c r="AL38" s="34"/>
      <c r="AN38" s="33"/>
      <c r="AO38" s="3"/>
      <c r="AP38" s="3"/>
      <c r="AQ38" s="3"/>
      <c r="AR38" s="3"/>
      <c r="AS38" s="34"/>
      <c r="AU38" s="33"/>
      <c r="AV38" s="3"/>
      <c r="AW38" s="3"/>
      <c r="AX38" s="3"/>
      <c r="AY38" s="3"/>
      <c r="AZ38" s="3"/>
      <c r="BA38" s="3"/>
      <c r="BB38" s="3"/>
      <c r="BC38" s="34"/>
    </row>
    <row r="39" spans="1:55" x14ac:dyDescent="0.25">
      <c r="A39" s="17">
        <v>42268</v>
      </c>
      <c r="B39" s="8">
        <v>133.85</v>
      </c>
      <c r="C39" s="4">
        <v>37.6</v>
      </c>
      <c r="D39" s="5">
        <v>74.14</v>
      </c>
      <c r="E39" s="8">
        <v>175994680</v>
      </c>
      <c r="F39" s="4">
        <v>8733600</v>
      </c>
      <c r="G39" s="5">
        <v>12708250</v>
      </c>
      <c r="H39" s="8">
        <f t="shared" si="2"/>
        <v>4.8967197699663618</v>
      </c>
      <c r="I39" s="4">
        <f t="shared" si="2"/>
        <v>3.6270040503958487</v>
      </c>
      <c r="J39" s="5">
        <f t="shared" si="2"/>
        <v>4.3059551977225858</v>
      </c>
      <c r="K39" s="8">
        <f t="shared" si="7"/>
        <v>-4.050179211469538E-2</v>
      </c>
      <c r="L39" s="4">
        <f t="shared" si="7"/>
        <v>-1.9045134359509441E-2</v>
      </c>
      <c r="M39" s="5">
        <f t="shared" si="7"/>
        <v>-9.9258899283197685E-2</v>
      </c>
      <c r="N39" s="8">
        <f t="shared" si="9"/>
        <v>-4.1344831295058865E-2</v>
      </c>
      <c r="O39" s="4">
        <f t="shared" si="9"/>
        <v>-1.9228828996614863E-2</v>
      </c>
      <c r="P39" s="5">
        <f t="shared" si="9"/>
        <v>-0.10453740926196638</v>
      </c>
      <c r="Q39" s="8">
        <f t="shared" si="4"/>
        <v>18.985964325272846</v>
      </c>
      <c r="R39" s="4">
        <f t="shared" si="4"/>
        <v>15.982688213948197</v>
      </c>
      <c r="S39" s="5">
        <f t="shared" si="4"/>
        <v>16.357761946825192</v>
      </c>
      <c r="V39" s="8">
        <f t="shared" si="8"/>
        <v>0.11899999999999997</v>
      </c>
      <c r="W39" s="4">
        <f t="shared" si="5"/>
        <v>0.10869565217391304</v>
      </c>
      <c r="X39" s="5">
        <f t="shared" si="6"/>
        <v>0.13237867939538586</v>
      </c>
      <c r="Z39" s="33"/>
      <c r="AA39" s="3"/>
      <c r="AB39" s="3"/>
      <c r="AC39" s="3"/>
      <c r="AD39" s="3"/>
      <c r="AE39" s="3"/>
      <c r="AF39" s="3"/>
      <c r="AG39" s="34"/>
      <c r="AI39" s="33"/>
      <c r="AJ39" s="3"/>
      <c r="AK39" s="3"/>
      <c r="AL39" s="34"/>
      <c r="AN39" s="33"/>
      <c r="AO39" s="3"/>
      <c r="AP39" s="3"/>
      <c r="AQ39" s="3"/>
      <c r="AR39" s="3"/>
      <c r="AS39" s="34"/>
      <c r="AU39" s="33"/>
      <c r="AV39" s="3"/>
      <c r="AW39" s="3"/>
      <c r="AX39" s="3"/>
      <c r="AY39" s="3"/>
      <c r="AZ39" s="3"/>
      <c r="BA39" s="3"/>
      <c r="BB39" s="3"/>
      <c r="BC39" s="34"/>
    </row>
    <row r="40" spans="1:55" x14ac:dyDescent="0.25">
      <c r="A40" s="17">
        <v>42275</v>
      </c>
      <c r="B40" s="8">
        <v>131.5</v>
      </c>
      <c r="C40" s="4">
        <v>36.15</v>
      </c>
      <c r="D40" s="5">
        <v>69.900000000000006</v>
      </c>
      <c r="E40" s="8">
        <v>165750280</v>
      </c>
      <c r="F40" s="4">
        <v>2951460</v>
      </c>
      <c r="G40" s="5">
        <v>15181720</v>
      </c>
      <c r="H40" s="8">
        <f t="shared" si="2"/>
        <v>4.8790068516178193</v>
      </c>
      <c r="I40" s="4">
        <f t="shared" si="2"/>
        <v>3.5876769486047735</v>
      </c>
      <c r="J40" s="5">
        <f t="shared" si="2"/>
        <v>4.2470656492397643</v>
      </c>
      <c r="K40" s="8">
        <f t="shared" si="7"/>
        <v>-1.7556966753828871E-2</v>
      </c>
      <c r="L40" s="4">
        <f t="shared" si="7"/>
        <v>-3.8563829787234119E-2</v>
      </c>
      <c r="M40" s="5">
        <f t="shared" si="7"/>
        <v>-5.7189101699487384E-2</v>
      </c>
      <c r="N40" s="8">
        <f t="shared" si="9"/>
        <v>-1.7712918348542255E-2</v>
      </c>
      <c r="O40" s="4">
        <f t="shared" si="9"/>
        <v>-3.9327101791075257E-2</v>
      </c>
      <c r="P40" s="5">
        <f t="shared" si="9"/>
        <v>-5.8889548482821609E-2</v>
      </c>
      <c r="Q40" s="8">
        <f t="shared" si="4"/>
        <v>18.925992876319921</v>
      </c>
      <c r="R40" s="4">
        <f t="shared" si="4"/>
        <v>14.897810521140078</v>
      </c>
      <c r="S40" s="5">
        <f t="shared" si="4"/>
        <v>16.53560263049588</v>
      </c>
      <c r="V40" s="8">
        <f t="shared" si="8"/>
        <v>0.10333333333333333</v>
      </c>
      <c r="W40" s="4">
        <f t="shared" si="5"/>
        <v>9.7437888198757733E-2</v>
      </c>
      <c r="X40" s="5">
        <f t="shared" si="6"/>
        <v>9.8647573587907766E-2</v>
      </c>
      <c r="Z40" s="33"/>
      <c r="AA40" s="3"/>
      <c r="AB40" s="3"/>
      <c r="AC40" s="3"/>
      <c r="AD40" s="3"/>
      <c r="AE40" s="3"/>
      <c r="AF40" s="3"/>
      <c r="AG40" s="34"/>
      <c r="AI40" s="33"/>
      <c r="AJ40" s="3"/>
      <c r="AK40" s="3"/>
      <c r="AL40" s="34"/>
      <c r="AN40" s="33"/>
      <c r="AO40" s="3"/>
      <c r="AP40" s="3"/>
      <c r="AQ40" s="3"/>
      <c r="AR40" s="3"/>
      <c r="AS40" s="34"/>
      <c r="AU40" s="33"/>
      <c r="AV40" s="3"/>
      <c r="AW40" s="3"/>
      <c r="AX40" s="3"/>
      <c r="AY40" s="3"/>
      <c r="AZ40" s="3"/>
      <c r="BA40" s="3"/>
      <c r="BB40" s="3"/>
      <c r="BC40" s="34"/>
    </row>
    <row r="41" spans="1:55" x14ac:dyDescent="0.25">
      <c r="A41" s="17">
        <v>42282</v>
      </c>
      <c r="B41" s="8">
        <v>143.81</v>
      </c>
      <c r="C41" s="4">
        <v>37.46</v>
      </c>
      <c r="D41" s="5">
        <v>72.7</v>
      </c>
      <c r="E41" s="8">
        <v>226873150</v>
      </c>
      <c r="F41" s="4">
        <v>3344870</v>
      </c>
      <c r="G41" s="5">
        <v>15866720</v>
      </c>
      <c r="H41" s="8">
        <f t="shared" si="2"/>
        <v>4.9684929838982885</v>
      </c>
      <c r="I41" s="4">
        <f t="shared" si="2"/>
        <v>3.6232736970159425</v>
      </c>
      <c r="J41" s="5">
        <f t="shared" si="2"/>
        <v>4.2863413845394733</v>
      </c>
      <c r="K41" s="8">
        <f t="shared" si="7"/>
        <v>9.3612167300380245E-2</v>
      </c>
      <c r="L41" s="4">
        <f t="shared" si="7"/>
        <v>3.6237897648686096E-2</v>
      </c>
      <c r="M41" s="5">
        <f t="shared" si="7"/>
        <v>4.0057224606580788E-2</v>
      </c>
      <c r="N41" s="8">
        <f t="shared" si="9"/>
        <v>8.9486132280469047E-2</v>
      </c>
      <c r="O41" s="4">
        <f t="shared" si="9"/>
        <v>3.5596748411168853E-2</v>
      </c>
      <c r="P41" s="5">
        <f t="shared" si="9"/>
        <v>3.9275735299708965E-2</v>
      </c>
      <c r="Q41" s="8">
        <f t="shared" si="4"/>
        <v>19.239901608680171</v>
      </c>
      <c r="R41" s="4">
        <f t="shared" si="4"/>
        <v>15.022938386813157</v>
      </c>
      <c r="S41" s="5">
        <f t="shared" si="4"/>
        <v>16.579734391872428</v>
      </c>
      <c r="V41" s="8">
        <f t="shared" si="8"/>
        <v>0.18540000000000001</v>
      </c>
      <c r="W41" s="4">
        <f t="shared" si="5"/>
        <v>0.1076086956521739</v>
      </c>
      <c r="X41" s="5">
        <f t="shared" si="6"/>
        <v>0.12092283214001595</v>
      </c>
      <c r="Z41" s="33"/>
      <c r="AA41" s="3"/>
      <c r="AB41" s="3"/>
      <c r="AC41" s="3"/>
      <c r="AD41" s="3"/>
      <c r="AE41" s="3"/>
      <c r="AF41" s="3"/>
      <c r="AG41" s="34"/>
      <c r="AI41" s="33"/>
      <c r="AJ41" s="3"/>
      <c r="AK41" s="3"/>
      <c r="AL41" s="34"/>
      <c r="AN41" s="33"/>
      <c r="AO41" s="3"/>
      <c r="AP41" s="3"/>
      <c r="AQ41" s="3"/>
      <c r="AR41" s="3"/>
      <c r="AS41" s="34"/>
      <c r="AU41" s="33"/>
      <c r="AV41" s="3"/>
      <c r="AW41" s="3"/>
      <c r="AX41" s="3"/>
      <c r="AY41" s="3"/>
      <c r="AZ41" s="3"/>
      <c r="BA41" s="3"/>
      <c r="BB41" s="3"/>
      <c r="BC41" s="34"/>
    </row>
    <row r="42" spans="1:55" x14ac:dyDescent="0.25">
      <c r="A42" s="17">
        <v>42289</v>
      </c>
      <c r="B42" s="8">
        <v>141</v>
      </c>
      <c r="C42" s="4">
        <v>37.4</v>
      </c>
      <c r="D42" s="5">
        <v>72.8</v>
      </c>
      <c r="E42" s="8">
        <v>138221160</v>
      </c>
      <c r="F42" s="4">
        <v>8378670</v>
      </c>
      <c r="G42" s="5">
        <v>12381550</v>
      </c>
      <c r="H42" s="8">
        <f t="shared" si="2"/>
        <v>4.9487598903781684</v>
      </c>
      <c r="I42" s="4">
        <f t="shared" si="2"/>
        <v>3.6216707044204863</v>
      </c>
      <c r="J42" s="5">
        <f t="shared" si="2"/>
        <v>4.28771595520264</v>
      </c>
      <c r="K42" s="8">
        <f t="shared" si="7"/>
        <v>-1.9539670398442406E-2</v>
      </c>
      <c r="L42" s="4">
        <f t="shared" si="7"/>
        <v>-1.6017084890550526E-3</v>
      </c>
      <c r="M42" s="5">
        <f t="shared" si="7"/>
        <v>1.3755158184318337E-3</v>
      </c>
      <c r="N42" s="8">
        <f t="shared" si="9"/>
        <v>-1.9733093520119999E-2</v>
      </c>
      <c r="O42" s="4">
        <f t="shared" si="9"/>
        <v>-1.6029925954562669E-3</v>
      </c>
      <c r="P42" s="5">
        <f t="shared" si="9"/>
        <v>1.3745706631665632E-3</v>
      </c>
      <c r="Q42" s="8">
        <f t="shared" si="4"/>
        <v>18.744365569010192</v>
      </c>
      <c r="R42" s="4">
        <f t="shared" si="4"/>
        <v>15.941199748645124</v>
      </c>
      <c r="S42" s="5">
        <f t="shared" si="4"/>
        <v>16.331718019322228</v>
      </c>
      <c r="V42" s="8">
        <f t="shared" si="8"/>
        <v>0.16666666666666666</v>
      </c>
      <c r="W42" s="4">
        <f t="shared" si="5"/>
        <v>0.10714285714285711</v>
      </c>
      <c r="X42" s="5">
        <f t="shared" si="6"/>
        <v>0.12171837708830548</v>
      </c>
      <c r="Z42" s="33"/>
      <c r="AA42" s="3"/>
      <c r="AB42" s="3"/>
      <c r="AC42" s="3"/>
      <c r="AD42" s="3"/>
      <c r="AE42" s="3"/>
      <c r="AF42" s="3"/>
      <c r="AG42" s="34"/>
      <c r="AI42" s="33"/>
      <c r="AJ42" s="3"/>
      <c r="AK42" s="3"/>
      <c r="AL42" s="34"/>
      <c r="AN42" s="33"/>
      <c r="AO42" s="3"/>
      <c r="AP42" s="3"/>
      <c r="AQ42" s="3"/>
      <c r="AR42" s="3"/>
      <c r="AS42" s="34"/>
      <c r="AU42" s="33"/>
      <c r="AV42" s="3"/>
      <c r="AW42" s="3"/>
      <c r="AX42" s="3"/>
      <c r="AY42" s="3"/>
      <c r="AZ42" s="3"/>
      <c r="BA42" s="3"/>
      <c r="BB42" s="3"/>
      <c r="BC42" s="34"/>
    </row>
    <row r="43" spans="1:55" x14ac:dyDescent="0.25">
      <c r="A43" s="17">
        <v>42296</v>
      </c>
      <c r="B43" s="8">
        <v>138.94</v>
      </c>
      <c r="C43" s="4">
        <v>37.090000000000003</v>
      </c>
      <c r="D43" s="5">
        <v>73.02</v>
      </c>
      <c r="E43" s="8">
        <v>144459670</v>
      </c>
      <c r="F43" s="4">
        <v>3994610</v>
      </c>
      <c r="G43" s="5">
        <v>10214040</v>
      </c>
      <c r="H43" s="8">
        <f t="shared" si="2"/>
        <v>4.9340421852647349</v>
      </c>
      <c r="I43" s="4">
        <f t="shared" si="2"/>
        <v>3.6133473915014993</v>
      </c>
      <c r="J43" s="5">
        <f t="shared" si="2"/>
        <v>4.2907333762274904</v>
      </c>
      <c r="K43" s="8">
        <f t="shared" si="7"/>
        <v>-1.46099290780142E-2</v>
      </c>
      <c r="L43" s="4">
        <f t="shared" si="7"/>
        <v>-8.2887700534758062E-3</v>
      </c>
      <c r="M43" s="5">
        <f t="shared" si="7"/>
        <v>3.0219780219780065E-3</v>
      </c>
      <c r="N43" s="8">
        <f t="shared" si="9"/>
        <v>-1.4717705113433413E-2</v>
      </c>
      <c r="O43" s="4">
        <f t="shared" si="9"/>
        <v>-8.3233129189867142E-3</v>
      </c>
      <c r="P43" s="5">
        <f t="shared" si="9"/>
        <v>3.0174210248505094E-3</v>
      </c>
      <c r="Q43" s="8">
        <f t="shared" si="4"/>
        <v>18.78851092621499</v>
      </c>
      <c r="R43" s="4">
        <f t="shared" si="4"/>
        <v>15.200456510389637</v>
      </c>
      <c r="S43" s="5">
        <f t="shared" si="4"/>
        <v>16.139273802375516</v>
      </c>
      <c r="V43" s="8">
        <f t="shared" si="8"/>
        <v>0.15293333333333331</v>
      </c>
      <c r="W43" s="4">
        <f t="shared" si="5"/>
        <v>0.1047360248447205</v>
      </c>
      <c r="X43" s="5">
        <f t="shared" si="6"/>
        <v>0.12346857597454254</v>
      </c>
      <c r="Z43" s="33"/>
      <c r="AA43" s="3"/>
      <c r="AB43" s="3"/>
      <c r="AC43" s="3"/>
      <c r="AD43" s="3"/>
      <c r="AE43" s="3"/>
      <c r="AF43" s="3"/>
      <c r="AG43" s="34"/>
      <c r="AI43" s="33"/>
      <c r="AJ43" s="3"/>
      <c r="AK43" s="3"/>
      <c r="AL43" s="34"/>
      <c r="AN43" s="33"/>
      <c r="AO43" s="3"/>
      <c r="AP43" s="3"/>
      <c r="AQ43" s="3"/>
      <c r="AR43" s="3"/>
      <c r="AS43" s="34"/>
      <c r="AU43" s="33"/>
      <c r="AV43" s="3"/>
      <c r="AW43" s="3"/>
      <c r="AX43" s="3"/>
      <c r="AY43" s="3"/>
      <c r="AZ43" s="3"/>
      <c r="BA43" s="3"/>
      <c r="BB43" s="3"/>
      <c r="BC43" s="34"/>
    </row>
    <row r="44" spans="1:55" x14ac:dyDescent="0.25">
      <c r="A44" s="17">
        <v>42303</v>
      </c>
      <c r="B44" s="8">
        <v>135.75</v>
      </c>
      <c r="C44" s="4">
        <v>37.74</v>
      </c>
      <c r="D44" s="5">
        <v>78.2</v>
      </c>
      <c r="E44" s="8">
        <v>156815340</v>
      </c>
      <c r="F44" s="4">
        <v>3544330</v>
      </c>
      <c r="G44" s="5">
        <v>18631790</v>
      </c>
      <c r="H44" s="8">
        <f t="shared" si="2"/>
        <v>4.9108149588140444</v>
      </c>
      <c r="I44" s="4">
        <f t="shared" si="2"/>
        <v>3.6307205399404041</v>
      </c>
      <c r="J44" s="5">
        <f t="shared" si="2"/>
        <v>4.3592696475512653</v>
      </c>
      <c r="K44" s="8">
        <f t="shared" si="7"/>
        <v>-2.2959550885274203E-2</v>
      </c>
      <c r="L44" s="4">
        <f t="shared" si="7"/>
        <v>1.752493933674841E-2</v>
      </c>
      <c r="M44" s="5">
        <f t="shared" si="7"/>
        <v>7.0939468638729214E-2</v>
      </c>
      <c r="N44" s="8">
        <f t="shared" si="9"/>
        <v>-2.3227226450690051E-2</v>
      </c>
      <c r="O44" s="4">
        <f t="shared" si="9"/>
        <v>1.7373148438904751E-2</v>
      </c>
      <c r="P44" s="5">
        <f t="shared" si="9"/>
        <v>6.8536271323774711E-2</v>
      </c>
      <c r="Q44" s="8">
        <f t="shared" si="4"/>
        <v>18.870579492728034</v>
      </c>
      <c r="R44" s="4">
        <f t="shared" si="4"/>
        <v>15.080859701496317</v>
      </c>
      <c r="S44" s="5">
        <f t="shared" si="4"/>
        <v>16.740379819551066</v>
      </c>
      <c r="V44" s="8">
        <f t="shared" si="8"/>
        <v>0.13166666666666665</v>
      </c>
      <c r="W44" s="4">
        <f t="shared" si="5"/>
        <v>0.10978260869565216</v>
      </c>
      <c r="X44" s="5">
        <f t="shared" si="6"/>
        <v>0.16467780429594275</v>
      </c>
      <c r="Z44" s="33"/>
      <c r="AA44" s="3"/>
      <c r="AB44" s="3"/>
      <c r="AC44" s="3"/>
      <c r="AD44" s="3"/>
      <c r="AE44" s="3"/>
      <c r="AF44" s="3"/>
      <c r="AG44" s="34"/>
      <c r="AI44" s="33"/>
      <c r="AJ44" s="3"/>
      <c r="AK44" s="3"/>
      <c r="AL44" s="34"/>
      <c r="AN44" s="33"/>
      <c r="AO44" s="3"/>
      <c r="AP44" s="3"/>
      <c r="AQ44" s="3"/>
      <c r="AR44" s="3"/>
      <c r="AS44" s="34"/>
      <c r="AU44" s="33"/>
      <c r="AV44" s="3"/>
      <c r="AW44" s="3"/>
      <c r="AX44" s="3"/>
      <c r="AY44" s="3"/>
      <c r="AZ44" s="3"/>
      <c r="BA44" s="3"/>
      <c r="BB44" s="3"/>
      <c r="BC44" s="34"/>
    </row>
    <row r="45" spans="1:55" x14ac:dyDescent="0.25">
      <c r="A45" s="17">
        <v>42310</v>
      </c>
      <c r="B45" s="8">
        <v>137.75</v>
      </c>
      <c r="C45" s="4">
        <v>37.07</v>
      </c>
      <c r="D45" s="5">
        <v>75.239999999999995</v>
      </c>
      <c r="E45" s="8">
        <v>133170130</v>
      </c>
      <c r="F45" s="4">
        <v>3171340</v>
      </c>
      <c r="G45" s="5">
        <v>16776750</v>
      </c>
      <c r="H45" s="8">
        <f t="shared" si="2"/>
        <v>4.9254404480330241</v>
      </c>
      <c r="I45" s="4">
        <f t="shared" si="2"/>
        <v>3.6128080171626409</v>
      </c>
      <c r="J45" s="5">
        <f t="shared" si="2"/>
        <v>4.3206830044328299</v>
      </c>
      <c r="K45" s="8">
        <f t="shared" si="7"/>
        <v>1.4732965009208104E-2</v>
      </c>
      <c r="L45" s="4">
        <f t="shared" si="7"/>
        <v>-1.7753047164811915E-2</v>
      </c>
      <c r="M45" s="5">
        <f t="shared" si="7"/>
        <v>-3.7851662404092171E-2</v>
      </c>
      <c r="N45" s="8">
        <f t="shared" si="9"/>
        <v>1.4625489218979012E-2</v>
      </c>
      <c r="O45" s="4">
        <f t="shared" si="9"/>
        <v>-1.791252277776335E-2</v>
      </c>
      <c r="P45" s="5">
        <f t="shared" si="9"/>
        <v>-3.8586643118435904E-2</v>
      </c>
      <c r="Q45" s="8">
        <f t="shared" si="4"/>
        <v>18.707138041673691</v>
      </c>
      <c r="R45" s="4">
        <f t="shared" si="4"/>
        <v>14.969664769469274</v>
      </c>
      <c r="S45" s="5">
        <f t="shared" si="4"/>
        <v>16.635504557288467</v>
      </c>
      <c r="V45" s="8">
        <f t="shared" si="8"/>
        <v>0.14499999999999999</v>
      </c>
      <c r="W45" s="4">
        <f t="shared" si="5"/>
        <v>0.10458074534161489</v>
      </c>
      <c r="X45" s="5">
        <f t="shared" si="6"/>
        <v>0.14112967382657118</v>
      </c>
      <c r="Z45" s="33"/>
      <c r="AA45" s="3"/>
      <c r="AB45" s="3"/>
      <c r="AC45" s="3"/>
      <c r="AD45" s="3"/>
      <c r="AE45" s="3"/>
      <c r="AF45" s="3"/>
      <c r="AG45" s="34"/>
      <c r="AI45" s="33"/>
      <c r="AJ45" s="3"/>
      <c r="AK45" s="3"/>
      <c r="AL45" s="34"/>
      <c r="AN45" s="33"/>
      <c r="AO45" s="3"/>
      <c r="AP45" s="3"/>
      <c r="AQ45" s="3"/>
      <c r="AR45" s="3"/>
      <c r="AS45" s="34"/>
      <c r="AU45" s="33"/>
      <c r="AV45" s="3"/>
      <c r="AW45" s="3"/>
      <c r="AX45" s="3"/>
      <c r="AY45" s="3"/>
      <c r="AZ45" s="3"/>
      <c r="BA45" s="3"/>
      <c r="BB45" s="3"/>
      <c r="BC45" s="34"/>
    </row>
    <row r="46" spans="1:55" x14ac:dyDescent="0.25">
      <c r="A46" s="17">
        <v>42317</v>
      </c>
      <c r="B46" s="8">
        <v>136</v>
      </c>
      <c r="C46" s="4">
        <v>35.799999999999997</v>
      </c>
      <c r="D46" s="5">
        <v>71.08</v>
      </c>
      <c r="E46" s="8">
        <v>162786810</v>
      </c>
      <c r="F46" s="4">
        <v>2743330</v>
      </c>
      <c r="G46" s="5">
        <v>18615700</v>
      </c>
      <c r="H46" s="8">
        <f t="shared" si="2"/>
        <v>4.9126548857360524</v>
      </c>
      <c r="I46" s="4">
        <f t="shared" si="2"/>
        <v>3.5779478934066544</v>
      </c>
      <c r="J46" s="5">
        <f t="shared" si="2"/>
        <v>4.2638060032864509</v>
      </c>
      <c r="K46" s="8">
        <f t="shared" si="7"/>
        <v>-1.2704174228675136E-2</v>
      </c>
      <c r="L46" s="4">
        <f t="shared" si="7"/>
        <v>-3.4259509036957195E-2</v>
      </c>
      <c r="M46" s="5">
        <f t="shared" si="7"/>
        <v>-5.5289739500265778E-2</v>
      </c>
      <c r="N46" s="8">
        <f t="shared" si="9"/>
        <v>-1.2785562296971814E-2</v>
      </c>
      <c r="O46" s="4">
        <f t="shared" si="9"/>
        <v>-3.4860123755986357E-2</v>
      </c>
      <c r="P46" s="5">
        <f t="shared" si="9"/>
        <v>-5.6877001146378954E-2</v>
      </c>
      <c r="Q46" s="8">
        <f t="shared" si="4"/>
        <v>18.907951988594426</v>
      </c>
      <c r="R46" s="4">
        <f t="shared" si="4"/>
        <v>14.824683068917576</v>
      </c>
      <c r="S46" s="5">
        <f t="shared" si="4"/>
        <v>16.739515868664668</v>
      </c>
      <c r="V46" s="8">
        <f t="shared" si="8"/>
        <v>0.13333333333333333</v>
      </c>
      <c r="W46" s="4">
        <f t="shared" si="5"/>
        <v>9.4720496894409895E-2</v>
      </c>
      <c r="X46" s="5">
        <f t="shared" si="6"/>
        <v>0.10803500397772474</v>
      </c>
      <c r="Z46" s="33"/>
      <c r="AA46" s="3"/>
      <c r="AB46" s="3"/>
      <c r="AC46" s="3"/>
      <c r="AD46" s="3"/>
      <c r="AE46" s="3"/>
      <c r="AF46" s="3"/>
      <c r="AG46" s="34"/>
      <c r="AI46" s="33"/>
      <c r="AJ46" s="3"/>
      <c r="AK46" s="3"/>
      <c r="AL46" s="34"/>
      <c r="AN46" s="33"/>
      <c r="AO46" s="3"/>
      <c r="AP46" s="3"/>
      <c r="AQ46" s="3"/>
      <c r="AR46" s="3"/>
      <c r="AS46" s="34"/>
      <c r="AU46" s="33"/>
      <c r="AV46" s="3"/>
      <c r="AW46" s="3"/>
      <c r="AX46" s="3"/>
      <c r="AY46" s="3"/>
      <c r="AZ46" s="3"/>
      <c r="BA46" s="3"/>
      <c r="BB46" s="3"/>
      <c r="BC46" s="34"/>
    </row>
    <row r="47" spans="1:55" x14ac:dyDescent="0.25">
      <c r="A47" s="17">
        <v>42324</v>
      </c>
      <c r="B47" s="8">
        <v>148.05000000000001</v>
      </c>
      <c r="C47" s="4">
        <v>36.07</v>
      </c>
      <c r="D47" s="5">
        <v>71.95</v>
      </c>
      <c r="E47" s="8">
        <v>241452250</v>
      </c>
      <c r="F47" s="4">
        <v>4204210</v>
      </c>
      <c r="G47" s="5">
        <v>19508960</v>
      </c>
      <c r="H47" s="8">
        <f t="shared" si="2"/>
        <v>4.9975500545476006</v>
      </c>
      <c r="I47" s="4">
        <f t="shared" si="2"/>
        <v>3.5854614949154477</v>
      </c>
      <c r="J47" s="5">
        <f t="shared" si="2"/>
        <v>4.2759714333333765</v>
      </c>
      <c r="K47" s="8">
        <f t="shared" si="7"/>
        <v>8.8602941176470676E-2</v>
      </c>
      <c r="L47" s="4">
        <f t="shared" si="7"/>
        <v>7.5418994413408704E-3</v>
      </c>
      <c r="M47" s="5">
        <f t="shared" si="7"/>
        <v>1.2239729881823362E-2</v>
      </c>
      <c r="N47" s="8">
        <f t="shared" si="9"/>
        <v>8.4895168811548294E-2</v>
      </c>
      <c r="O47" s="4">
        <f t="shared" si="9"/>
        <v>7.5136015087929817E-3</v>
      </c>
      <c r="P47" s="5">
        <f t="shared" si="9"/>
        <v>1.2165430046926256E-2</v>
      </c>
      <c r="Q47" s="8">
        <f t="shared" si="4"/>
        <v>19.302182288939928</v>
      </c>
      <c r="R47" s="4">
        <f t="shared" si="4"/>
        <v>15.251596962157659</v>
      </c>
      <c r="S47" s="5">
        <f t="shared" si="4"/>
        <v>16.786384405181554</v>
      </c>
      <c r="V47" s="8">
        <f t="shared" si="8"/>
        <v>0.21366666666666675</v>
      </c>
      <c r="W47" s="4">
        <f t="shared" si="5"/>
        <v>9.6816770186335388E-2</v>
      </c>
      <c r="X47" s="5">
        <f t="shared" si="6"/>
        <v>0.1149562450278441</v>
      </c>
      <c r="Z47" s="33"/>
      <c r="AA47" s="3"/>
      <c r="AB47" s="3"/>
      <c r="AC47" s="3"/>
      <c r="AD47" s="3"/>
      <c r="AE47" s="3"/>
      <c r="AF47" s="3"/>
      <c r="AG47" s="34"/>
      <c r="AI47" s="33"/>
      <c r="AJ47" s="3"/>
      <c r="AK47" s="3"/>
      <c r="AL47" s="34"/>
      <c r="AN47" s="33"/>
      <c r="AO47" s="3"/>
      <c r="AP47" s="3"/>
      <c r="AQ47" s="3"/>
      <c r="AR47" s="3"/>
      <c r="AS47" s="34"/>
      <c r="AU47" s="33"/>
      <c r="AV47" s="3"/>
      <c r="AW47" s="3"/>
      <c r="AX47" s="3"/>
      <c r="AY47" s="3"/>
      <c r="AZ47" s="3"/>
      <c r="BA47" s="3"/>
      <c r="BB47" s="3"/>
      <c r="BC47" s="34"/>
    </row>
    <row r="48" spans="1:55" x14ac:dyDescent="0.25">
      <c r="A48" s="17">
        <v>42331</v>
      </c>
      <c r="B48" s="8">
        <v>140.65</v>
      </c>
      <c r="C48" s="4">
        <v>33.729999999999997</v>
      </c>
      <c r="D48" s="5">
        <v>70.88</v>
      </c>
      <c r="E48" s="8">
        <v>207964520</v>
      </c>
      <c r="F48" s="4">
        <v>7498430</v>
      </c>
      <c r="G48" s="5">
        <v>17227350</v>
      </c>
      <c r="H48" s="8">
        <f t="shared" si="2"/>
        <v>4.9462745349358661</v>
      </c>
      <c r="I48" s="4">
        <f t="shared" si="2"/>
        <v>3.5183876490735586</v>
      </c>
      <c r="J48" s="5">
        <f t="shared" si="2"/>
        <v>4.2609883062968255</v>
      </c>
      <c r="K48" s="8">
        <f t="shared" si="7"/>
        <v>-4.9983113812901082E-2</v>
      </c>
      <c r="L48" s="4">
        <f t="shared" si="7"/>
        <v>-6.4873856390352189E-2</v>
      </c>
      <c r="M48" s="5">
        <f t="shared" si="7"/>
        <v>-1.4871438498957711E-2</v>
      </c>
      <c r="N48" s="8">
        <f t="shared" si="9"/>
        <v>-5.1275519611734488E-2</v>
      </c>
      <c r="O48" s="4">
        <f t="shared" si="9"/>
        <v>-6.7073845841888802E-2</v>
      </c>
      <c r="P48" s="5">
        <f t="shared" si="9"/>
        <v>-1.4983127036551375E-2</v>
      </c>
      <c r="Q48" s="8">
        <f t="shared" si="4"/>
        <v>19.152878046192619</v>
      </c>
      <c r="R48" s="4">
        <f t="shared" si="4"/>
        <v>15.830204223259924</v>
      </c>
      <c r="S48" s="5">
        <f t="shared" si="4"/>
        <v>16.66200879516645</v>
      </c>
      <c r="V48" s="8">
        <f t="shared" si="8"/>
        <v>0.16433333333333336</v>
      </c>
      <c r="W48" s="4">
        <f t="shared" si="5"/>
        <v>7.8649068322981325E-2</v>
      </c>
      <c r="X48" s="5">
        <f t="shared" si="6"/>
        <v>0.10644391408114556</v>
      </c>
      <c r="Z48" s="33"/>
      <c r="AA48" s="3"/>
      <c r="AB48" s="3"/>
      <c r="AC48" s="3"/>
      <c r="AD48" s="3"/>
      <c r="AE48" s="3"/>
      <c r="AF48" s="3"/>
      <c r="AG48" s="34"/>
      <c r="AI48" s="33"/>
      <c r="AJ48" s="3"/>
      <c r="AK48" s="3"/>
      <c r="AL48" s="34"/>
      <c r="AN48" s="33"/>
      <c r="AO48" s="3"/>
      <c r="AP48" s="3"/>
      <c r="AQ48" s="3"/>
      <c r="AR48" s="3"/>
      <c r="AS48" s="34"/>
      <c r="AU48" s="33"/>
      <c r="AV48" s="3"/>
      <c r="AW48" s="3"/>
      <c r="AX48" s="3"/>
      <c r="AY48" s="3"/>
      <c r="AZ48" s="3"/>
      <c r="BA48" s="3"/>
      <c r="BB48" s="3"/>
      <c r="BC48" s="34"/>
    </row>
    <row r="49" spans="1:55" x14ac:dyDescent="0.25">
      <c r="A49" s="17">
        <v>42338</v>
      </c>
      <c r="B49" s="8">
        <v>137.69999999999999</v>
      </c>
      <c r="C49" s="4">
        <v>33.39</v>
      </c>
      <c r="D49" s="5">
        <v>67.77</v>
      </c>
      <c r="E49" s="8">
        <v>172412620</v>
      </c>
      <c r="F49" s="4">
        <v>4204800</v>
      </c>
      <c r="G49" s="5">
        <v>15573650</v>
      </c>
      <c r="H49" s="8">
        <f t="shared" si="2"/>
        <v>4.9250774057346094</v>
      </c>
      <c r="I49" s="4">
        <f t="shared" si="2"/>
        <v>3.5082564539555632</v>
      </c>
      <c r="J49" s="5">
        <f t="shared" si="2"/>
        <v>4.2161196191480217</v>
      </c>
      <c r="K49" s="8">
        <f t="shared" si="7"/>
        <v>-2.0974049057945376E-2</v>
      </c>
      <c r="L49" s="4">
        <f t="shared" si="7"/>
        <v>-1.0080047435517235E-2</v>
      </c>
      <c r="M49" s="5">
        <f t="shared" si="7"/>
        <v>-4.3876975169300218E-2</v>
      </c>
      <c r="N49" s="8">
        <f t="shared" si="9"/>
        <v>-2.1197129201256864E-2</v>
      </c>
      <c r="O49" s="4">
        <f t="shared" si="9"/>
        <v>-1.0131195117995647E-2</v>
      </c>
      <c r="P49" s="5">
        <f t="shared" si="9"/>
        <v>-4.4868687148803918E-2</v>
      </c>
      <c r="Q49" s="8">
        <f t="shared" si="4"/>
        <v>18.965401115370891</v>
      </c>
      <c r="R49" s="4">
        <f t="shared" si="4"/>
        <v>15.251737287832373</v>
      </c>
      <c r="S49" s="5">
        <f t="shared" si="4"/>
        <v>16.561090941513516</v>
      </c>
      <c r="V49" s="8">
        <f t="shared" si="8"/>
        <v>0.14466666666666658</v>
      </c>
      <c r="W49" s="4">
        <f t="shared" si="5"/>
        <v>7.6009316770186325E-2</v>
      </c>
      <c r="X49" s="5">
        <f t="shared" si="6"/>
        <v>8.170246618933967E-2</v>
      </c>
      <c r="Z49" s="33"/>
      <c r="AA49" s="3"/>
      <c r="AB49" s="3"/>
      <c r="AC49" s="3"/>
      <c r="AD49" s="3"/>
      <c r="AE49" s="3"/>
      <c r="AF49" s="3"/>
      <c r="AG49" s="34"/>
      <c r="AI49" s="33"/>
      <c r="AJ49" s="3"/>
      <c r="AK49" s="3"/>
      <c r="AL49" s="34"/>
      <c r="AN49" s="33"/>
      <c r="AO49" s="3"/>
      <c r="AP49" s="3"/>
      <c r="AQ49" s="3"/>
      <c r="AR49" s="3"/>
      <c r="AS49" s="34"/>
      <c r="AU49" s="33"/>
      <c r="AV49" s="3"/>
      <c r="AW49" s="3"/>
      <c r="AX49" s="3"/>
      <c r="AY49" s="3"/>
      <c r="AZ49" s="3"/>
      <c r="BA49" s="3"/>
      <c r="BB49" s="3"/>
      <c r="BC49" s="34"/>
    </row>
    <row r="50" spans="1:55" x14ac:dyDescent="0.25">
      <c r="A50" s="17">
        <v>42345</v>
      </c>
      <c r="B50" s="8">
        <v>133.80000000000001</v>
      </c>
      <c r="C50" s="4">
        <v>32.299999999999997</v>
      </c>
      <c r="D50" s="5">
        <v>64.89</v>
      </c>
      <c r="E50" s="8">
        <v>152068410</v>
      </c>
      <c r="F50" s="4">
        <v>6812750</v>
      </c>
      <c r="G50" s="5">
        <v>29272350</v>
      </c>
      <c r="H50" s="8">
        <f t="shared" si="2"/>
        <v>4.8963461476941283</v>
      </c>
      <c r="I50" s="4">
        <f t="shared" si="2"/>
        <v>3.475067230228611</v>
      </c>
      <c r="J50" s="5">
        <f t="shared" si="2"/>
        <v>4.1726935286330775</v>
      </c>
      <c r="K50" s="8">
        <f t="shared" si="7"/>
        <v>-2.8322440087145805E-2</v>
      </c>
      <c r="L50" s="4">
        <f t="shared" si="7"/>
        <v>-3.2644504342617654E-2</v>
      </c>
      <c r="M50" s="5">
        <f t="shared" si="7"/>
        <v>-4.2496679946879085E-2</v>
      </c>
      <c r="N50" s="8">
        <f t="shared" si="9"/>
        <v>-2.8731258040480906E-2</v>
      </c>
      <c r="O50" s="4">
        <f t="shared" si="9"/>
        <v>-3.3189223726952426E-2</v>
      </c>
      <c r="P50" s="5">
        <f t="shared" si="9"/>
        <v>-4.3426090514944463E-2</v>
      </c>
      <c r="Q50" s="8">
        <f t="shared" si="4"/>
        <v>18.839841043350795</v>
      </c>
      <c r="R50" s="4">
        <f t="shared" si="4"/>
        <v>15.734306414528016</v>
      </c>
      <c r="S50" s="5">
        <f t="shared" si="4"/>
        <v>17.192153942428501</v>
      </c>
      <c r="V50" s="8">
        <f t="shared" si="8"/>
        <v>0.11866666666666674</v>
      </c>
      <c r="W50" s="4">
        <f t="shared" si="5"/>
        <v>6.7546583850931638E-2</v>
      </c>
      <c r="X50" s="5">
        <f t="shared" si="6"/>
        <v>5.8790771678599849E-2</v>
      </c>
      <c r="Z50" s="33"/>
      <c r="AA50" s="3"/>
      <c r="AB50" s="3"/>
      <c r="AC50" s="3"/>
      <c r="AD50" s="3"/>
      <c r="AE50" s="3"/>
      <c r="AF50" s="3"/>
      <c r="AG50" s="34"/>
      <c r="AI50" s="33"/>
      <c r="AJ50" s="3"/>
      <c r="AK50" s="3"/>
      <c r="AL50" s="34"/>
      <c r="AN50" s="33"/>
      <c r="AO50" s="3"/>
      <c r="AP50" s="3"/>
      <c r="AQ50" s="3"/>
      <c r="AR50" s="3"/>
      <c r="AS50" s="34"/>
      <c r="AU50" s="33"/>
      <c r="AV50" s="3"/>
      <c r="AW50" s="3"/>
      <c r="AX50" s="3"/>
      <c r="AY50" s="3"/>
      <c r="AZ50" s="3"/>
      <c r="BA50" s="3"/>
      <c r="BB50" s="3"/>
      <c r="BC50" s="34"/>
    </row>
    <row r="51" spans="1:55" ht="15.75" thickBot="1" x14ac:dyDescent="0.3">
      <c r="A51" s="17">
        <v>42352</v>
      </c>
      <c r="B51" s="8">
        <v>132.25</v>
      </c>
      <c r="C51" s="4">
        <v>30.44</v>
      </c>
      <c r="D51" s="5">
        <v>59.45</v>
      </c>
      <c r="E51" s="8">
        <v>170207410</v>
      </c>
      <c r="F51" s="4">
        <v>9550940</v>
      </c>
      <c r="G51" s="5">
        <v>33091630</v>
      </c>
      <c r="H51" s="8">
        <f t="shared" si="2"/>
        <v>4.8846940707384086</v>
      </c>
      <c r="I51" s="4">
        <f t="shared" si="2"/>
        <v>3.4157575329934851</v>
      </c>
      <c r="J51" s="5">
        <f t="shared" si="2"/>
        <v>4.0851356231367912</v>
      </c>
      <c r="K51" s="8">
        <f t="shared" si="7"/>
        <v>-1.15844544095666E-2</v>
      </c>
      <c r="L51" s="4">
        <f t="shared" si="7"/>
        <v>-5.7585139318885328E-2</v>
      </c>
      <c r="M51" s="5">
        <f t="shared" si="7"/>
        <v>-8.3834180921559531E-2</v>
      </c>
      <c r="N51" s="8">
        <f t="shared" si="9"/>
        <v>-1.1652076955719366E-2</v>
      </c>
      <c r="O51" s="4">
        <f t="shared" si="9"/>
        <v>-5.9309697235125629E-2</v>
      </c>
      <c r="P51" s="5">
        <f t="shared" si="9"/>
        <v>-8.7557905496286156E-2</v>
      </c>
      <c r="Q51" s="8">
        <f t="shared" si="4"/>
        <v>18.952528310171115</v>
      </c>
      <c r="R51" s="4">
        <f t="shared" si="4"/>
        <v>16.072150136932436</v>
      </c>
      <c r="S51" s="5">
        <f t="shared" si="4"/>
        <v>17.314790938279625</v>
      </c>
      <c r="V51" s="8">
        <f t="shared" si="8"/>
        <v>0.10833333333333334</v>
      </c>
      <c r="W51" s="4">
        <f t="shared" si="5"/>
        <v>5.3105590062111796E-2</v>
      </c>
      <c r="X51" s="5">
        <f t="shared" si="6"/>
        <v>1.5513126491646802E-2</v>
      </c>
      <c r="Z51" s="35"/>
      <c r="AA51" s="2"/>
      <c r="AB51" s="2"/>
      <c r="AC51" s="2"/>
      <c r="AD51" s="2"/>
      <c r="AE51" s="2"/>
      <c r="AF51" s="2"/>
      <c r="AG51" s="36"/>
      <c r="AI51" s="33"/>
      <c r="AJ51" s="3"/>
      <c r="AK51" s="3"/>
      <c r="AL51" s="34"/>
      <c r="AN51" s="33"/>
      <c r="AO51" s="3"/>
      <c r="AP51" s="3"/>
      <c r="AQ51" s="3"/>
      <c r="AR51" s="3"/>
      <c r="AS51" s="34"/>
      <c r="AU51" s="33"/>
      <c r="AV51" s="3"/>
      <c r="AW51" s="3"/>
      <c r="AX51" s="3"/>
      <c r="AY51" s="3"/>
      <c r="AZ51" s="3"/>
      <c r="BA51" s="3"/>
      <c r="BB51" s="3"/>
      <c r="BC51" s="34"/>
    </row>
    <row r="52" spans="1:55" ht="15.75" thickBot="1" x14ac:dyDescent="0.3">
      <c r="A52" s="17">
        <v>42359</v>
      </c>
      <c r="B52" s="8">
        <v>134.47999999999999</v>
      </c>
      <c r="C52" s="4">
        <v>30.76</v>
      </c>
      <c r="D52" s="5">
        <v>61.83</v>
      </c>
      <c r="E52" s="8">
        <v>126871390</v>
      </c>
      <c r="F52" s="4">
        <v>9096030</v>
      </c>
      <c r="G52" s="5">
        <v>26537960</v>
      </c>
      <c r="H52" s="8">
        <f t="shared" si="2"/>
        <v>4.9014154891003603</v>
      </c>
      <c r="I52" s="4">
        <f t="shared" si="2"/>
        <v>3.4262151446374434</v>
      </c>
      <c r="J52" s="5">
        <f t="shared" si="2"/>
        <v>4.1243886835704773</v>
      </c>
      <c r="K52" s="8">
        <f t="shared" si="7"/>
        <v>1.6862003780718258E-2</v>
      </c>
      <c r="L52" s="4">
        <f t="shared" si="7"/>
        <v>1.0512483574244424E-2</v>
      </c>
      <c r="M52" s="5">
        <f t="shared" si="7"/>
        <v>4.0033641715727424E-2</v>
      </c>
      <c r="N52" s="8">
        <f t="shared" si="9"/>
        <v>1.6721418361951405E-2</v>
      </c>
      <c r="O52" s="4">
        <f t="shared" si="9"/>
        <v>1.0457611643958224E-2</v>
      </c>
      <c r="P52" s="5">
        <f t="shared" si="9"/>
        <v>3.9253060433686447E-2</v>
      </c>
      <c r="Q52" s="8">
        <f t="shared" si="4"/>
        <v>18.658684454153555</v>
      </c>
      <c r="R52" s="4">
        <f t="shared" si="4"/>
        <v>16.023348612560106</v>
      </c>
      <c r="S52" s="5">
        <f t="shared" si="4"/>
        <v>17.094086718804792</v>
      </c>
      <c r="V52" s="8">
        <f t="shared" si="8"/>
        <v>0.12319999999999993</v>
      </c>
      <c r="W52" s="4">
        <f t="shared" si="5"/>
        <v>5.5590062111801238E-2</v>
      </c>
      <c r="X52" s="5">
        <f t="shared" si="6"/>
        <v>3.4447096260938732E-2</v>
      </c>
      <c r="AI52" s="35"/>
      <c r="AJ52" s="2"/>
      <c r="AK52" s="2"/>
      <c r="AL52" s="36"/>
      <c r="AN52" s="35"/>
      <c r="AO52" s="2"/>
      <c r="AP52" s="2"/>
      <c r="AQ52" s="2"/>
      <c r="AR52" s="2"/>
      <c r="AS52" s="36"/>
      <c r="AU52" s="35"/>
      <c r="AV52" s="2"/>
      <c r="AW52" s="2"/>
      <c r="AX52" s="2"/>
      <c r="AY52" s="2"/>
      <c r="AZ52" s="2"/>
      <c r="BA52" s="2"/>
      <c r="BB52" s="2"/>
      <c r="BC52" s="36"/>
    </row>
    <row r="53" spans="1:55" x14ac:dyDescent="0.25">
      <c r="A53" s="17">
        <v>42366</v>
      </c>
      <c r="B53" s="8">
        <v>136.09</v>
      </c>
      <c r="C53" s="4">
        <v>29.97</v>
      </c>
      <c r="D53" s="5">
        <v>62.6</v>
      </c>
      <c r="E53" s="8">
        <v>50898690</v>
      </c>
      <c r="F53" s="4">
        <v>4172450</v>
      </c>
      <c r="G53" s="5">
        <v>10829160</v>
      </c>
      <c r="H53" s="8">
        <f t="shared" si="2"/>
        <v>4.913316431572226</v>
      </c>
      <c r="I53" s="4">
        <f t="shared" si="2"/>
        <v>3.4001968813285717</v>
      </c>
      <c r="J53" s="5">
        <f t="shared" si="2"/>
        <v>4.1367652781060524</v>
      </c>
      <c r="K53" s="8">
        <f t="shared" si="7"/>
        <v>1.1972040452111941E-2</v>
      </c>
      <c r="L53" s="4">
        <f t="shared" si="7"/>
        <v>-2.5682704811443521E-2</v>
      </c>
      <c r="M53" s="5">
        <f t="shared" si="7"/>
        <v>1.2453501536471019E-2</v>
      </c>
      <c r="N53" s="8">
        <f t="shared" si="9"/>
        <v>1.1900942471866197E-2</v>
      </c>
      <c r="O53" s="4">
        <f t="shared" si="9"/>
        <v>-2.6018263308871477E-2</v>
      </c>
      <c r="P53" s="5">
        <f t="shared" si="9"/>
        <v>1.2376594535575585E-2</v>
      </c>
      <c r="Q53" s="8">
        <f t="shared" si="4"/>
        <v>17.745347744450854</v>
      </c>
      <c r="R53" s="4">
        <f t="shared" si="4"/>
        <v>15.24401395122284</v>
      </c>
      <c r="S53" s="5">
        <f t="shared" si="4"/>
        <v>16.197753053642192</v>
      </c>
      <c r="V53" s="8">
        <f t="shared" si="8"/>
        <v>0.13393333333333335</v>
      </c>
      <c r="W53" s="4">
        <f t="shared" si="5"/>
        <v>4.9456521739130413E-2</v>
      </c>
      <c r="X53" s="5">
        <f t="shared" si="6"/>
        <v>4.0572792362768513E-2</v>
      </c>
      <c r="Z53" s="30"/>
      <c r="AA53" s="31"/>
      <c r="AB53" s="31"/>
      <c r="AC53" s="31"/>
      <c r="AD53" s="31"/>
      <c r="AE53" s="31"/>
      <c r="AF53" s="31"/>
      <c r="AG53" s="32"/>
    </row>
    <row r="54" spans="1:55" x14ac:dyDescent="0.25">
      <c r="A54" s="17">
        <v>42373</v>
      </c>
      <c r="B54" s="8">
        <v>135.94</v>
      </c>
      <c r="C54" s="4">
        <v>29.67</v>
      </c>
      <c r="D54" s="5">
        <v>60.75</v>
      </c>
      <c r="E54" s="8">
        <v>37088500</v>
      </c>
      <c r="F54" s="4">
        <v>3027180</v>
      </c>
      <c r="G54" s="5">
        <v>10710290</v>
      </c>
      <c r="H54" s="8">
        <f t="shared" si="2"/>
        <v>4.9122136119184923</v>
      </c>
      <c r="I54" s="4">
        <f t="shared" si="2"/>
        <v>3.3901364343027307</v>
      </c>
      <c r="J54" s="5">
        <f t="shared" si="2"/>
        <v>4.1067670822206574</v>
      </c>
      <c r="K54" s="8">
        <f t="shared" si="7"/>
        <v>-1.1022117716217627E-3</v>
      </c>
      <c r="L54" s="4">
        <f t="shared" si="7"/>
        <v>-1.0010010010009916E-2</v>
      </c>
      <c r="M54" s="5">
        <f t="shared" si="7"/>
        <v>-2.95527156549521E-2</v>
      </c>
      <c r="N54" s="8">
        <f t="shared" si="9"/>
        <v>-1.1028196537340798E-3</v>
      </c>
      <c r="O54" s="4">
        <f t="shared" si="9"/>
        <v>-1.0060447025841289E-2</v>
      </c>
      <c r="P54" s="5">
        <f t="shared" si="9"/>
        <v>-2.9998195885395026E-2</v>
      </c>
      <c r="Q54" s="8">
        <f t="shared" si="4"/>
        <v>17.428817506480268</v>
      </c>
      <c r="R54" s="4">
        <f t="shared" si="4"/>
        <v>14.923142051052544</v>
      </c>
      <c r="S54" s="5">
        <f t="shared" si="4"/>
        <v>16.186715519555008</v>
      </c>
      <c r="V54" s="8">
        <f t="shared" si="8"/>
        <v>0.13293333333333332</v>
      </c>
      <c r="W54" s="4">
        <f t="shared" si="5"/>
        <v>4.7127329192546585E-2</v>
      </c>
      <c r="X54" s="5">
        <f t="shared" si="6"/>
        <v>2.5855210819411299E-2</v>
      </c>
      <c r="Z54" s="33"/>
      <c r="AA54" s="3"/>
      <c r="AB54" s="3"/>
      <c r="AC54" s="3"/>
      <c r="AD54" s="3"/>
      <c r="AE54" s="3"/>
      <c r="AF54" s="3"/>
      <c r="AG54" s="34"/>
    </row>
    <row r="55" spans="1:55" x14ac:dyDescent="0.25">
      <c r="A55" s="17">
        <v>42380</v>
      </c>
      <c r="B55" s="8">
        <v>125.1</v>
      </c>
      <c r="C55" s="4">
        <v>25.47</v>
      </c>
      <c r="D55" s="5">
        <v>57.5</v>
      </c>
      <c r="E55" s="8">
        <v>210608040</v>
      </c>
      <c r="F55" s="4">
        <v>15417790</v>
      </c>
      <c r="G55" s="5">
        <v>25756840</v>
      </c>
      <c r="H55" s="8">
        <f t="shared" si="2"/>
        <v>4.8291134174728656</v>
      </c>
      <c r="I55" s="4">
        <f t="shared" si="2"/>
        <v>3.2375012889913655</v>
      </c>
      <c r="J55" s="5">
        <f t="shared" si="2"/>
        <v>4.0517849478033048</v>
      </c>
      <c r="K55" s="8">
        <f t="shared" si="7"/>
        <v>-7.9741062233338267E-2</v>
      </c>
      <c r="L55" s="4">
        <f t="shared" si="7"/>
        <v>-0.14155712841253801</v>
      </c>
      <c r="M55" s="5">
        <f t="shared" si="7"/>
        <v>-5.3497942386831275E-2</v>
      </c>
      <c r="N55" s="8">
        <f t="shared" si="9"/>
        <v>-8.3100194445626677E-2</v>
      </c>
      <c r="O55" s="4">
        <f t="shared" si="9"/>
        <v>-0.15263514531136488</v>
      </c>
      <c r="P55" s="5">
        <f t="shared" si="9"/>
        <v>-5.4982134417353057E-2</v>
      </c>
      <c r="Q55" s="8">
        <f t="shared" si="4"/>
        <v>19.165509333573617</v>
      </c>
      <c r="R55" s="4">
        <f t="shared" si="4"/>
        <v>16.55103259546495</v>
      </c>
      <c r="S55" s="5">
        <f t="shared" si="4"/>
        <v>17.064210780868294</v>
      </c>
      <c r="V55" s="8">
        <f t="shared" si="8"/>
        <v>6.0666666666666626E-2</v>
      </c>
      <c r="W55" s="4">
        <f t="shared" si="5"/>
        <v>1.4518633540372649E-2</v>
      </c>
      <c r="X55" s="5">
        <f t="shared" si="6"/>
        <v>0</v>
      </c>
      <c r="Z55" s="33"/>
      <c r="AA55" s="3"/>
      <c r="AB55" s="3"/>
      <c r="AC55" s="3"/>
      <c r="AD55" s="3"/>
      <c r="AE55" s="3"/>
      <c r="AF55" s="3"/>
      <c r="AG55" s="34"/>
    </row>
    <row r="56" spans="1:55" x14ac:dyDescent="0.25">
      <c r="A56" s="17">
        <v>42387</v>
      </c>
      <c r="B56" s="8">
        <v>132.4</v>
      </c>
      <c r="C56" s="4">
        <v>26.11</v>
      </c>
      <c r="D56" s="5">
        <v>62</v>
      </c>
      <c r="E56" s="8">
        <v>199660430</v>
      </c>
      <c r="F56" s="4">
        <v>12132150</v>
      </c>
      <c r="G56" s="5">
        <v>25322510</v>
      </c>
      <c r="H56" s="8">
        <f t="shared" si="2"/>
        <v>4.8858276435029078</v>
      </c>
      <c r="I56" s="4">
        <f t="shared" si="2"/>
        <v>3.2623183827110376</v>
      </c>
      <c r="J56" s="5">
        <f t="shared" si="2"/>
        <v>4.1271343850450917</v>
      </c>
      <c r="K56" s="8">
        <f t="shared" si="7"/>
        <v>5.8353317346123194E-2</v>
      </c>
      <c r="L56" s="4">
        <f t="shared" si="7"/>
        <v>2.5127601099332573E-2</v>
      </c>
      <c r="M56" s="5">
        <f t="shared" si="7"/>
        <v>7.8260869565217397E-2</v>
      </c>
      <c r="N56" s="8">
        <f t="shared" si="9"/>
        <v>5.6714226030042524E-2</v>
      </c>
      <c r="O56" s="4">
        <f t="shared" si="9"/>
        <v>2.4817093719671942E-2</v>
      </c>
      <c r="P56" s="5">
        <f t="shared" si="9"/>
        <v>7.534943724178679E-2</v>
      </c>
      <c r="Q56" s="8">
        <f t="shared" si="4"/>
        <v>19.112128631531458</v>
      </c>
      <c r="R56" s="4">
        <f t="shared" si="4"/>
        <v>16.311369511710218</v>
      </c>
      <c r="S56" s="5">
        <f t="shared" si="4"/>
        <v>17.047204281448728</v>
      </c>
      <c r="V56" s="8">
        <f t="shared" si="8"/>
        <v>0.10933333333333337</v>
      </c>
      <c r="W56" s="4">
        <f t="shared" si="5"/>
        <v>1.9487577639751535E-2</v>
      </c>
      <c r="X56" s="5">
        <f t="shared" si="6"/>
        <v>3.5799522673031027E-2</v>
      </c>
      <c r="Z56" s="33"/>
      <c r="AA56" s="3"/>
      <c r="AB56" s="3"/>
      <c r="AC56" s="3"/>
      <c r="AD56" s="3"/>
      <c r="AE56" s="3"/>
      <c r="AF56" s="3"/>
      <c r="AG56" s="34"/>
    </row>
    <row r="57" spans="1:55" x14ac:dyDescent="0.25">
      <c r="A57" s="17">
        <v>42394</v>
      </c>
      <c r="B57" s="8">
        <v>136.6</v>
      </c>
      <c r="C57" s="4">
        <v>25.16</v>
      </c>
      <c r="D57" s="5">
        <v>65.5</v>
      </c>
      <c r="E57" s="8">
        <v>167123430</v>
      </c>
      <c r="F57" s="4">
        <v>15362720</v>
      </c>
      <c r="G57" s="5">
        <v>35582530</v>
      </c>
      <c r="H57" s="8">
        <f t="shared" si="2"/>
        <v>4.9170569471366896</v>
      </c>
      <c r="I57" s="4">
        <f t="shared" si="2"/>
        <v>3.2252554318322399</v>
      </c>
      <c r="J57" s="5">
        <f t="shared" si="2"/>
        <v>4.1820501426412067</v>
      </c>
      <c r="K57" s="8">
        <f t="shared" si="7"/>
        <v>3.1722054380664562E-2</v>
      </c>
      <c r="L57" s="4">
        <f t="shared" si="7"/>
        <v>-3.6384527001148956E-2</v>
      </c>
      <c r="M57" s="5">
        <f t="shared" si="7"/>
        <v>5.6451612903225805E-2</v>
      </c>
      <c r="N57" s="8">
        <f t="shared" si="9"/>
        <v>3.1229303633781867E-2</v>
      </c>
      <c r="O57" s="4">
        <f t="shared" si="9"/>
        <v>-3.7062950878797629E-2</v>
      </c>
      <c r="P57" s="5">
        <f t="shared" si="9"/>
        <v>5.4915757596114632E-2</v>
      </c>
      <c r="Q57" s="8">
        <f t="shared" si="4"/>
        <v>18.934243199176212</v>
      </c>
      <c r="R57" s="4">
        <f t="shared" si="4"/>
        <v>16.547454353339731</v>
      </c>
      <c r="S57" s="5">
        <f t="shared" si="4"/>
        <v>17.38736534503764</v>
      </c>
      <c r="V57" s="8">
        <f t="shared" si="8"/>
        <v>0.13733333333333331</v>
      </c>
      <c r="W57" s="4">
        <f t="shared" si="5"/>
        <v>1.2111801242236014E-2</v>
      </c>
      <c r="X57" s="5">
        <f t="shared" si="6"/>
        <v>6.3643595863166272E-2</v>
      </c>
      <c r="Z57" s="33"/>
      <c r="AA57" s="3"/>
      <c r="AB57" s="3"/>
      <c r="AC57" s="3"/>
      <c r="AD57" s="3"/>
      <c r="AE57" s="3"/>
      <c r="AF57" s="3"/>
      <c r="AG57" s="34"/>
    </row>
    <row r="58" spans="1:55" x14ac:dyDescent="0.25">
      <c r="A58" s="17">
        <v>42401</v>
      </c>
      <c r="B58" s="8">
        <v>134.43</v>
      </c>
      <c r="C58" s="4">
        <v>27.1</v>
      </c>
      <c r="D58" s="5">
        <v>71</v>
      </c>
      <c r="E58" s="8">
        <v>161530780</v>
      </c>
      <c r="F58" s="4">
        <v>12054180</v>
      </c>
      <c r="G58" s="5">
        <v>28874290</v>
      </c>
      <c r="H58" s="8">
        <f t="shared" si="2"/>
        <v>4.9010436174661614</v>
      </c>
      <c r="I58" s="4">
        <f t="shared" si="2"/>
        <v>3.2995337278856551</v>
      </c>
      <c r="J58" s="5">
        <f t="shared" si="2"/>
        <v>4.2626798770413155</v>
      </c>
      <c r="K58" s="8">
        <f t="shared" si="7"/>
        <v>-1.5885797950219528E-2</v>
      </c>
      <c r="L58" s="4">
        <f t="shared" si="7"/>
        <v>7.7106518282988923E-2</v>
      </c>
      <c r="M58" s="5">
        <f t="shared" si="7"/>
        <v>8.3969465648854963E-2</v>
      </c>
      <c r="N58" s="8">
        <f t="shared" si="9"/>
        <v>-1.6013329670528213E-2</v>
      </c>
      <c r="O58" s="4">
        <f t="shared" si="9"/>
        <v>7.4278296053415432E-2</v>
      </c>
      <c r="P58" s="5">
        <f t="shared" si="9"/>
        <v>8.0629734400109218E-2</v>
      </c>
      <c r="Q58" s="8">
        <f t="shared" si="4"/>
        <v>18.90020627070265</v>
      </c>
      <c r="R58" s="4">
        <f t="shared" si="4"/>
        <v>16.304922045716022</v>
      </c>
      <c r="S58" s="5">
        <f t="shared" si="4"/>
        <v>17.178462137759336</v>
      </c>
      <c r="V58" s="8">
        <f t="shared" si="8"/>
        <v>0.12286666666666671</v>
      </c>
      <c r="W58" s="4">
        <f t="shared" si="5"/>
        <v>2.717391304347826E-2</v>
      </c>
      <c r="X58" s="5">
        <f t="shared" si="6"/>
        <v>0.10739856801909309</v>
      </c>
      <c r="Z58" s="33"/>
      <c r="AA58" s="3"/>
      <c r="AB58" s="3"/>
      <c r="AC58" s="3"/>
      <c r="AD58" s="3"/>
      <c r="AE58" s="3"/>
      <c r="AF58" s="3"/>
      <c r="AG58" s="34"/>
    </row>
    <row r="59" spans="1:55" x14ac:dyDescent="0.25">
      <c r="A59" s="17">
        <v>42408</v>
      </c>
      <c r="B59" s="8">
        <v>131.30000000000001</v>
      </c>
      <c r="C59" s="4">
        <v>24.9</v>
      </c>
      <c r="D59" s="5">
        <v>72.959999999999994</v>
      </c>
      <c r="E59" s="8">
        <v>159321530</v>
      </c>
      <c r="F59" s="4">
        <v>21358380</v>
      </c>
      <c r="G59" s="5">
        <v>25723840</v>
      </c>
      <c r="H59" s="8">
        <f t="shared" si="2"/>
        <v>4.877484781308751</v>
      </c>
      <c r="I59" s="4">
        <f t="shared" si="2"/>
        <v>3.2148678034706619</v>
      </c>
      <c r="J59" s="5">
        <f t="shared" si="2"/>
        <v>4.2899113457660762</v>
      </c>
      <c r="K59" s="8">
        <f t="shared" si="7"/>
        <v>-2.328349326787172E-2</v>
      </c>
      <c r="L59" s="4">
        <f t="shared" si="7"/>
        <v>-8.1180811808118175E-2</v>
      </c>
      <c r="M59" s="5">
        <f t="shared" si="7"/>
        <v>2.7605633802816814E-2</v>
      </c>
      <c r="N59" s="8">
        <f t="shared" si="9"/>
        <v>-2.3558836157410803E-2</v>
      </c>
      <c r="O59" s="4">
        <f t="shared" si="9"/>
        <v>-8.4665924414993418E-2</v>
      </c>
      <c r="P59" s="5">
        <f t="shared" si="9"/>
        <v>2.7231468724760406E-2</v>
      </c>
      <c r="Q59" s="8">
        <f t="shared" si="4"/>
        <v>18.886434919545692</v>
      </c>
      <c r="R59" s="4">
        <f t="shared" si="4"/>
        <v>16.876954726483437</v>
      </c>
      <c r="S59" s="5">
        <f t="shared" si="4"/>
        <v>17.062928746345055</v>
      </c>
      <c r="V59" s="8">
        <f t="shared" si="8"/>
        <v>0.10200000000000008</v>
      </c>
      <c r="W59" s="4">
        <f t="shared" si="5"/>
        <v>1.0093167701863331E-2</v>
      </c>
      <c r="X59" s="5">
        <f t="shared" si="6"/>
        <v>0.12299124900556878</v>
      </c>
      <c r="Z59" s="33"/>
      <c r="AA59" s="3"/>
      <c r="AB59" s="3"/>
      <c r="AC59" s="3"/>
      <c r="AD59" s="3"/>
      <c r="AE59" s="3"/>
      <c r="AF59" s="3"/>
      <c r="AG59" s="34"/>
    </row>
    <row r="60" spans="1:55" x14ac:dyDescent="0.25">
      <c r="A60" s="17">
        <v>42415</v>
      </c>
      <c r="B60" s="8">
        <v>136.59</v>
      </c>
      <c r="C60" s="4">
        <v>25.5</v>
      </c>
      <c r="D60" s="5">
        <v>72.680000000000007</v>
      </c>
      <c r="E60" s="8">
        <v>168679130</v>
      </c>
      <c r="F60" s="4">
        <v>9071480</v>
      </c>
      <c r="G60" s="5">
        <v>31726110</v>
      </c>
      <c r="H60" s="8">
        <f t="shared" si="2"/>
        <v>4.9169837380148005</v>
      </c>
      <c r="I60" s="4">
        <f t="shared" si="2"/>
        <v>3.2386784521643803</v>
      </c>
      <c r="J60" s="5">
        <f t="shared" si="2"/>
        <v>4.2860662435279702</v>
      </c>
      <c r="K60" s="8">
        <f t="shared" si="7"/>
        <v>4.0289413556740226E-2</v>
      </c>
      <c r="L60" s="4">
        <f t="shared" si="7"/>
        <v>2.4096385542168731E-2</v>
      </c>
      <c r="M60" s="5">
        <f t="shared" si="7"/>
        <v>-3.8377192982454351E-3</v>
      </c>
      <c r="N60" s="8">
        <f t="shared" si="9"/>
        <v>3.9498956706049825E-2</v>
      </c>
      <c r="O60" s="4">
        <f t="shared" si="9"/>
        <v>2.3810648693718607E-2</v>
      </c>
      <c r="P60" s="5">
        <f t="shared" si="9"/>
        <v>-3.8451022381052885E-3</v>
      </c>
      <c r="Q60" s="8">
        <f t="shared" si="4"/>
        <v>18.943508829134288</v>
      </c>
      <c r="R60" s="4">
        <f t="shared" si="4"/>
        <v>16.020645984082876</v>
      </c>
      <c r="S60" s="5">
        <f t="shared" si="4"/>
        <v>17.272650559132323</v>
      </c>
      <c r="V60" s="8">
        <f t="shared" si="8"/>
        <v>0.13726666666666668</v>
      </c>
      <c r="W60" s="4">
        <f t="shared" si="5"/>
        <v>1.4751552795031044E-2</v>
      </c>
      <c r="X60" s="5">
        <f t="shared" si="6"/>
        <v>0.12076372315035806</v>
      </c>
      <c r="Z60" s="33"/>
      <c r="AA60" s="3"/>
      <c r="AB60" s="3"/>
      <c r="AC60" s="3"/>
      <c r="AD60" s="3"/>
      <c r="AE60" s="3"/>
      <c r="AF60" s="3"/>
      <c r="AG60" s="34"/>
    </row>
    <row r="61" spans="1:55" x14ac:dyDescent="0.25">
      <c r="A61" s="17">
        <v>42422</v>
      </c>
      <c r="B61" s="8">
        <v>138.66999999999999</v>
      </c>
      <c r="C61" s="4">
        <v>25</v>
      </c>
      <c r="D61" s="5">
        <v>73</v>
      </c>
      <c r="E61" s="8">
        <v>115206210</v>
      </c>
      <c r="F61" s="4">
        <v>6528220</v>
      </c>
      <c r="G61" s="5">
        <v>14652610</v>
      </c>
      <c r="H61" s="8">
        <f t="shared" si="2"/>
        <v>4.9320970097657728</v>
      </c>
      <c r="I61" s="4">
        <f t="shared" si="2"/>
        <v>3.2188758248682006</v>
      </c>
      <c r="J61" s="5">
        <f t="shared" si="2"/>
        <v>4.290459441148391</v>
      </c>
      <c r="K61" s="8">
        <f t="shared" si="7"/>
        <v>1.5228054762427586E-2</v>
      </c>
      <c r="L61" s="4">
        <f t="shared" si="7"/>
        <v>-1.9607843137254902E-2</v>
      </c>
      <c r="M61" s="5">
        <f t="shared" si="7"/>
        <v>4.4028618602090413E-3</v>
      </c>
      <c r="N61" s="8">
        <f t="shared" si="9"/>
        <v>1.5113271750972259E-2</v>
      </c>
      <c r="O61" s="4">
        <f t="shared" si="9"/>
        <v>-1.9802627296179754E-2</v>
      </c>
      <c r="P61" s="5">
        <f t="shared" si="9"/>
        <v>4.3931976204205532E-3</v>
      </c>
      <c r="Q61" s="8">
        <f t="shared" si="4"/>
        <v>18.562234211023174</v>
      </c>
      <c r="R61" s="4">
        <f t="shared" si="4"/>
        <v>15.691644876038607</v>
      </c>
      <c r="S61" s="5">
        <f t="shared" si="4"/>
        <v>16.500129034555865</v>
      </c>
      <c r="V61" s="8">
        <f t="shared" si="8"/>
        <v>0.15113333333333326</v>
      </c>
      <c r="W61" s="4">
        <f t="shared" si="5"/>
        <v>1.0869565217391292E-2</v>
      </c>
      <c r="X61" s="5">
        <f t="shared" si="6"/>
        <v>0.12330946698488465</v>
      </c>
      <c r="Z61" s="33"/>
      <c r="AA61" s="3"/>
      <c r="AB61" s="3"/>
      <c r="AC61" s="3"/>
      <c r="AD61" s="3"/>
      <c r="AE61" s="3"/>
      <c r="AF61" s="3"/>
      <c r="AG61" s="34"/>
    </row>
    <row r="62" spans="1:55" x14ac:dyDescent="0.25">
      <c r="A62" s="17">
        <v>42429</v>
      </c>
      <c r="B62" s="8">
        <v>146.16</v>
      </c>
      <c r="C62" s="4">
        <v>25.29</v>
      </c>
      <c r="D62" s="5">
        <v>75.58</v>
      </c>
      <c r="E62" s="8">
        <v>177870020</v>
      </c>
      <c r="F62" s="4">
        <v>12998680</v>
      </c>
      <c r="G62" s="5">
        <v>13925640</v>
      </c>
      <c r="H62" s="8">
        <f t="shared" si="2"/>
        <v>4.9847019120697516</v>
      </c>
      <c r="I62" s="4">
        <f t="shared" si="2"/>
        <v>3.2304090606818736</v>
      </c>
      <c r="J62" s="5">
        <f t="shared" si="2"/>
        <v>4.3251916979213432</v>
      </c>
      <c r="K62" s="8">
        <f t="shared" si="7"/>
        <v>5.4013124684502846E-2</v>
      </c>
      <c r="L62" s="4">
        <f t="shared" si="7"/>
        <v>1.1599999999999966E-2</v>
      </c>
      <c r="M62" s="5">
        <f t="shared" si="7"/>
        <v>3.5342465753424632E-2</v>
      </c>
      <c r="N62" s="8">
        <f t="shared" si="9"/>
        <v>5.2604902303978442E-2</v>
      </c>
      <c r="O62" s="4">
        <f t="shared" si="9"/>
        <v>1.1533235813673085E-2</v>
      </c>
      <c r="P62" s="5">
        <f t="shared" si="9"/>
        <v>3.4732256772951824E-2</v>
      </c>
      <c r="Q62" s="8">
        <f t="shared" si="4"/>
        <v>18.996563616793324</v>
      </c>
      <c r="R62" s="4">
        <f t="shared" si="4"/>
        <v>16.380358371808892</v>
      </c>
      <c r="S62" s="5">
        <f t="shared" si="4"/>
        <v>16.449242303224164</v>
      </c>
      <c r="V62" s="8">
        <f t="shared" si="8"/>
        <v>0.20106666666666664</v>
      </c>
      <c r="W62" s="4">
        <f t="shared" si="5"/>
        <v>1.3121118012422342E-2</v>
      </c>
      <c r="X62" s="5">
        <f t="shared" si="6"/>
        <v>0.14383452665075577</v>
      </c>
      <c r="Z62" s="33"/>
      <c r="AA62" s="3"/>
      <c r="AB62" s="3"/>
      <c r="AC62" s="3"/>
      <c r="AD62" s="3"/>
      <c r="AE62" s="3"/>
      <c r="AF62" s="3"/>
      <c r="AG62" s="34"/>
    </row>
    <row r="63" spans="1:55" x14ac:dyDescent="0.25">
      <c r="A63" s="17">
        <v>42436</v>
      </c>
      <c r="B63" s="8">
        <v>144.30000000000001</v>
      </c>
      <c r="C63" s="4">
        <v>25.47</v>
      </c>
      <c r="D63" s="5">
        <v>78.11</v>
      </c>
      <c r="E63" s="8">
        <v>142633100</v>
      </c>
      <c r="F63" s="4">
        <v>9365690</v>
      </c>
      <c r="G63" s="5">
        <v>12491290</v>
      </c>
      <c r="H63" s="8">
        <f t="shared" si="2"/>
        <v>4.9718944657798252</v>
      </c>
      <c r="I63" s="4">
        <f t="shared" si="2"/>
        <v>3.2375012889913655</v>
      </c>
      <c r="J63" s="5">
        <f t="shared" si="2"/>
        <v>4.3581180896222058</v>
      </c>
      <c r="K63" s="8">
        <f t="shared" si="7"/>
        <v>-1.2725779967159177E-2</v>
      </c>
      <c r="L63" s="4">
        <f t="shared" si="7"/>
        <v>7.1174377224199181E-3</v>
      </c>
      <c r="M63" s="5">
        <f t="shared" si="7"/>
        <v>3.3474464143953442E-2</v>
      </c>
      <c r="N63" s="8">
        <f t="shared" si="9"/>
        <v>-1.2807446289925988E-2</v>
      </c>
      <c r="O63" s="4">
        <f t="shared" si="9"/>
        <v>7.0922283094918366E-3</v>
      </c>
      <c r="P63" s="5">
        <f t="shared" si="9"/>
        <v>3.2926391700863096E-2</v>
      </c>
      <c r="Q63" s="8">
        <f t="shared" si="4"/>
        <v>18.775786156821361</v>
      </c>
      <c r="R63" s="4">
        <f t="shared" si="4"/>
        <v>16.052563569736687</v>
      </c>
      <c r="S63" s="5">
        <f t="shared" si="4"/>
        <v>16.340542159394577</v>
      </c>
      <c r="V63" s="8">
        <f t="shared" si="8"/>
        <v>0.18866666666666673</v>
      </c>
      <c r="W63" s="4">
        <f t="shared" si="5"/>
        <v>1.4518633540372649E-2</v>
      </c>
      <c r="X63" s="5">
        <f t="shared" si="6"/>
        <v>0.16396181384248212</v>
      </c>
      <c r="Z63" s="33"/>
      <c r="AA63" s="3"/>
      <c r="AB63" s="3"/>
      <c r="AC63" s="3"/>
      <c r="AD63" s="3"/>
      <c r="AE63" s="3"/>
      <c r="AF63" s="3"/>
      <c r="AG63" s="34"/>
    </row>
    <row r="64" spans="1:55" x14ac:dyDescent="0.25">
      <c r="A64" s="17">
        <v>42443</v>
      </c>
      <c r="B64" s="8">
        <v>150.65</v>
      </c>
      <c r="C64" s="4">
        <v>25.16</v>
      </c>
      <c r="D64" s="5">
        <v>80.73</v>
      </c>
      <c r="E64" s="8">
        <v>198732610</v>
      </c>
      <c r="F64" s="4">
        <v>13191150</v>
      </c>
      <c r="G64" s="5">
        <v>23249500</v>
      </c>
      <c r="H64" s="8">
        <f t="shared" si="2"/>
        <v>5.0149592655763104</v>
      </c>
      <c r="I64" s="4">
        <f t="shared" si="2"/>
        <v>3.2252554318322399</v>
      </c>
      <c r="J64" s="5">
        <f t="shared" si="2"/>
        <v>4.3911102534069242</v>
      </c>
      <c r="K64" s="8">
        <f t="shared" si="7"/>
        <v>4.4005544005543962E-2</v>
      </c>
      <c r="L64" s="4">
        <f t="shared" si="7"/>
        <v>-1.2171181782489153E-2</v>
      </c>
      <c r="M64" s="5">
        <f t="shared" si="7"/>
        <v>3.3542440148508573E-2</v>
      </c>
      <c r="N64" s="8">
        <f t="shared" si="9"/>
        <v>4.3064799796485066E-2</v>
      </c>
      <c r="O64" s="4">
        <f t="shared" si="9"/>
        <v>-1.2245857159125764E-2</v>
      </c>
      <c r="P64" s="5">
        <f t="shared" si="9"/>
        <v>3.2992163784718177E-2</v>
      </c>
      <c r="Q64" s="8">
        <f t="shared" si="4"/>
        <v>19.107470810815297</v>
      </c>
      <c r="R64" s="4">
        <f t="shared" si="4"/>
        <v>16.395056708155987</v>
      </c>
      <c r="S64" s="5">
        <f t="shared" si="4"/>
        <v>16.961794184390051</v>
      </c>
      <c r="V64" s="8">
        <f t="shared" si="8"/>
        <v>0.23100000000000004</v>
      </c>
      <c r="W64" s="4">
        <f t="shared" si="5"/>
        <v>1.2111801242236014E-2</v>
      </c>
      <c r="X64" s="5">
        <f t="shared" si="6"/>
        <v>0.1848050914876691</v>
      </c>
      <c r="Z64" s="33"/>
      <c r="AA64" s="3"/>
      <c r="AB64" s="3"/>
      <c r="AC64" s="3"/>
      <c r="AD64" s="3"/>
      <c r="AE64" s="3"/>
      <c r="AF64" s="3"/>
      <c r="AG64" s="34"/>
    </row>
    <row r="65" spans="1:33" x14ac:dyDescent="0.25">
      <c r="A65" s="17">
        <v>42450</v>
      </c>
      <c r="B65" s="8">
        <v>146.04</v>
      </c>
      <c r="C65" s="4">
        <v>25.2</v>
      </c>
      <c r="D65" s="5">
        <v>82.09</v>
      </c>
      <c r="E65" s="8">
        <v>143008980</v>
      </c>
      <c r="F65" s="4">
        <v>8533930</v>
      </c>
      <c r="G65" s="5">
        <v>19688020</v>
      </c>
      <c r="H65" s="8">
        <f t="shared" si="2"/>
        <v>4.9838805567874358</v>
      </c>
      <c r="I65" s="4">
        <f t="shared" si="2"/>
        <v>3.2268439945173775</v>
      </c>
      <c r="J65" s="5">
        <f t="shared" si="2"/>
        <v>4.4078162063601747</v>
      </c>
      <c r="K65" s="8">
        <f t="shared" si="7"/>
        <v>-3.06007301692666E-2</v>
      </c>
      <c r="L65" s="4">
        <f t="shared" si="7"/>
        <v>1.58982511923685E-3</v>
      </c>
      <c r="M65" s="5">
        <f t="shared" si="7"/>
        <v>1.6846277715842926E-2</v>
      </c>
      <c r="N65" s="8">
        <f t="shared" si="9"/>
        <v>-3.1078708788874181E-2</v>
      </c>
      <c r="O65" s="4">
        <f t="shared" si="9"/>
        <v>1.5885626851377399E-3</v>
      </c>
      <c r="P65" s="5">
        <f t="shared" si="9"/>
        <v>1.6705952953250634E-2</v>
      </c>
      <c r="Q65" s="8">
        <f t="shared" si="4"/>
        <v>18.778417983455316</v>
      </c>
      <c r="R65" s="4">
        <f t="shared" si="4"/>
        <v>15.95956054021226</v>
      </c>
      <c r="S65" s="5">
        <f t="shared" si="4"/>
        <v>16.79552088689973</v>
      </c>
      <c r="V65" s="8">
        <f t="shared" si="8"/>
        <v>0.20026666666666662</v>
      </c>
      <c r="W65" s="4">
        <f t="shared" si="5"/>
        <v>1.2422360248447187E-2</v>
      </c>
      <c r="X65" s="5">
        <f t="shared" si="6"/>
        <v>0.19562450278440735</v>
      </c>
      <c r="Z65" s="33"/>
      <c r="AA65" s="3"/>
      <c r="AB65" s="3"/>
      <c r="AC65" s="3"/>
      <c r="AD65" s="3"/>
      <c r="AE65" s="3"/>
      <c r="AF65" s="3"/>
      <c r="AG65" s="34"/>
    </row>
    <row r="66" spans="1:33" x14ac:dyDescent="0.25">
      <c r="A66" s="17">
        <v>42457</v>
      </c>
      <c r="B66" s="8">
        <v>147.19999999999999</v>
      </c>
      <c r="C66" s="4">
        <v>23.6</v>
      </c>
      <c r="D66" s="5">
        <v>86.28</v>
      </c>
      <c r="E66" s="8">
        <v>143768700</v>
      </c>
      <c r="F66" s="4">
        <v>12034170</v>
      </c>
      <c r="G66" s="5">
        <v>18515020</v>
      </c>
      <c r="H66" s="8">
        <f t="shared" si="2"/>
        <v>4.9917922062947762</v>
      </c>
      <c r="I66" s="4">
        <f t="shared" si="2"/>
        <v>3.1612467120315646</v>
      </c>
      <c r="J66" s="5">
        <f t="shared" si="2"/>
        <v>4.457597821520956</v>
      </c>
      <c r="K66" s="8">
        <f t="shared" si="7"/>
        <v>7.9430293070391449E-3</v>
      </c>
      <c r="L66" s="4">
        <f t="shared" si="7"/>
        <v>-6.3492063492063405E-2</v>
      </c>
      <c r="M66" s="5">
        <f t="shared" si="7"/>
        <v>5.1041539773419388E-2</v>
      </c>
      <c r="N66" s="8">
        <f t="shared" si="9"/>
        <v>7.9116495073396336E-3</v>
      </c>
      <c r="O66" s="4">
        <f t="shared" si="9"/>
        <v>-6.5597282485813119E-2</v>
      </c>
      <c r="P66" s="5">
        <f t="shared" si="9"/>
        <v>4.9781615160780827E-2</v>
      </c>
      <c r="Q66" s="8">
        <f t="shared" si="4"/>
        <v>18.783716316137681</v>
      </c>
      <c r="R66" s="4">
        <f t="shared" si="4"/>
        <v>16.303260661303838</v>
      </c>
      <c r="S66" s="5">
        <f t="shared" si="4"/>
        <v>16.734092852534506</v>
      </c>
      <c r="V66" s="8">
        <f t="shared" si="8"/>
        <v>0.20799999999999993</v>
      </c>
      <c r="W66" s="4">
        <f t="shared" si="5"/>
        <v>0</v>
      </c>
      <c r="X66" s="5">
        <f t="shared" si="6"/>
        <v>0.22895783611774068</v>
      </c>
      <c r="Z66" s="33"/>
      <c r="AA66" s="3"/>
      <c r="AB66" s="3"/>
      <c r="AC66" s="3"/>
      <c r="AD66" s="3"/>
      <c r="AE66" s="3"/>
      <c r="AF66" s="3"/>
      <c r="AG66" s="34"/>
    </row>
    <row r="67" spans="1:33" x14ac:dyDescent="0.25">
      <c r="A67" s="17">
        <v>42464</v>
      </c>
      <c r="B67" s="8">
        <v>145.69999999999999</v>
      </c>
      <c r="C67" s="4">
        <v>24.01</v>
      </c>
      <c r="D67" s="5">
        <v>90.09</v>
      </c>
      <c r="E67" s="8">
        <v>121733760</v>
      </c>
      <c r="F67" s="4">
        <v>7452670</v>
      </c>
      <c r="G67" s="5">
        <v>16470020</v>
      </c>
      <c r="H67" s="8">
        <f t="shared" ref="H67:J130" si="10">LN(B67)</f>
        <v>4.9815497132011588</v>
      </c>
      <c r="I67" s="4">
        <f t="shared" si="10"/>
        <v>3.178470410233162</v>
      </c>
      <c r="J67" s="5">
        <f t="shared" si="10"/>
        <v>4.5008091706633486</v>
      </c>
      <c r="K67" s="8">
        <f t="shared" si="7"/>
        <v>-1.0190217391304348E-2</v>
      </c>
      <c r="L67" s="4">
        <f t="shared" si="7"/>
        <v>1.7372881355932207E-2</v>
      </c>
      <c r="M67" s="5">
        <f t="shared" si="7"/>
        <v>4.4158553546592517E-2</v>
      </c>
      <c r="N67" s="8">
        <f t="shared" si="9"/>
        <v>-1.0242493093616691E-2</v>
      </c>
      <c r="O67" s="4">
        <f t="shared" si="9"/>
        <v>1.7223698201597443E-2</v>
      </c>
      <c r="P67" s="5">
        <f t="shared" si="9"/>
        <v>4.3211349142392962E-2</v>
      </c>
      <c r="Q67" s="8">
        <f t="shared" ref="Q67:S130" si="11">LN(E67)</f>
        <v>18.617346922939642</v>
      </c>
      <c r="R67" s="4">
        <f t="shared" si="11"/>
        <v>15.824082915411395</v>
      </c>
      <c r="S67" s="5">
        <f t="shared" si="11"/>
        <v>16.61705231648217</v>
      </c>
      <c r="V67" s="8">
        <f t="shared" ref="V67:V130" si="12">(B67-$U$3)/($U$2-$U$3)</f>
        <v>0.19799999999999993</v>
      </c>
      <c r="W67" s="4">
        <f t="shared" ref="W67:W130" si="13">(C67-$U$5)/($U$4-$U$5)</f>
        <v>3.1832298136645972E-3</v>
      </c>
      <c r="X67" s="5">
        <f t="shared" ref="X67:X130" si="14">(D67-$U$7)/($U$6-$U$7)</f>
        <v>0.25926809864757366</v>
      </c>
      <c r="Z67" s="33"/>
      <c r="AA67" s="3"/>
      <c r="AB67" s="3"/>
      <c r="AC67" s="3"/>
      <c r="AD67" s="3"/>
      <c r="AE67" s="3"/>
      <c r="AF67" s="3"/>
      <c r="AG67" s="34"/>
    </row>
    <row r="68" spans="1:33" ht="15.75" thickBot="1" x14ac:dyDescent="0.3">
      <c r="A68" s="17">
        <v>42471</v>
      </c>
      <c r="B68" s="8">
        <v>147.99</v>
      </c>
      <c r="C68" s="4">
        <v>27.97</v>
      </c>
      <c r="D68" s="5">
        <v>88.22</v>
      </c>
      <c r="E68" s="8">
        <v>208454430</v>
      </c>
      <c r="F68" s="4">
        <v>35970670</v>
      </c>
      <c r="G68" s="5">
        <v>18272670</v>
      </c>
      <c r="H68" s="8">
        <f t="shared" si="10"/>
        <v>4.9971447039137562</v>
      </c>
      <c r="I68" s="4">
        <f t="shared" si="10"/>
        <v>3.3311325072138684</v>
      </c>
      <c r="J68" s="5">
        <f t="shared" si="10"/>
        <v>4.4798336946767936</v>
      </c>
      <c r="K68" s="8">
        <f t="shared" ref="K68:M131" si="15">(B68-B67)/B67</f>
        <v>1.5717227179135353E-2</v>
      </c>
      <c r="L68" s="4">
        <f t="shared" si="15"/>
        <v>0.16493127863390242</v>
      </c>
      <c r="M68" s="5">
        <f t="shared" si="15"/>
        <v>-2.0757020757020808E-2</v>
      </c>
      <c r="N68" s="8">
        <f t="shared" ref="N68:P131" si="16">LN(B68/B67)</f>
        <v>1.5594990712597477E-2</v>
      </c>
      <c r="O68" s="4">
        <f t="shared" si="16"/>
        <v>0.15266209698070632</v>
      </c>
      <c r="P68" s="5">
        <f t="shared" si="16"/>
        <v>-2.0975475986554967E-2</v>
      </c>
      <c r="Q68" s="8">
        <f t="shared" si="11"/>
        <v>19.15523101416408</v>
      </c>
      <c r="R68" s="4">
        <f t="shared" si="11"/>
        <v>17.398214442131639</v>
      </c>
      <c r="S68" s="5">
        <f t="shared" si="11"/>
        <v>16.720917058891708</v>
      </c>
      <c r="V68" s="8">
        <f t="shared" si="12"/>
        <v>0.21326666666666672</v>
      </c>
      <c r="W68" s="4">
        <f t="shared" si="13"/>
        <v>3.3928571428571405E-2</v>
      </c>
      <c r="X68" s="5">
        <f t="shared" si="14"/>
        <v>0.24439140811455848</v>
      </c>
      <c r="Z68" s="35"/>
      <c r="AA68" s="2"/>
      <c r="AB68" s="2"/>
      <c r="AC68" s="2"/>
      <c r="AD68" s="2"/>
      <c r="AE68" s="2"/>
      <c r="AF68" s="2"/>
      <c r="AG68" s="36"/>
    </row>
    <row r="69" spans="1:33" x14ac:dyDescent="0.25">
      <c r="A69" s="17">
        <v>42478</v>
      </c>
      <c r="B69" s="8">
        <v>161.19999999999999</v>
      </c>
      <c r="C69" s="4">
        <v>28.12</v>
      </c>
      <c r="D69" s="5">
        <v>92.01</v>
      </c>
      <c r="E69" s="8">
        <v>345739100</v>
      </c>
      <c r="F69" s="4">
        <v>23124320</v>
      </c>
      <c r="G69" s="5">
        <v>21588350</v>
      </c>
      <c r="H69" s="8">
        <f t="shared" si="10"/>
        <v>5.0826458300725275</v>
      </c>
      <c r="I69" s="4">
        <f t="shared" si="10"/>
        <v>3.336481066942464</v>
      </c>
      <c r="J69" s="5">
        <f t="shared" si="10"/>
        <v>4.5218972667942703</v>
      </c>
      <c r="K69" s="8">
        <f t="shared" si="15"/>
        <v>8.9262788026217843E-2</v>
      </c>
      <c r="L69" s="4">
        <f t="shared" si="15"/>
        <v>5.3628888094387605E-3</v>
      </c>
      <c r="M69" s="5">
        <f t="shared" si="15"/>
        <v>4.2960779868510615E-2</v>
      </c>
      <c r="N69" s="8">
        <f t="shared" si="16"/>
        <v>8.550112615877116E-2</v>
      </c>
      <c r="O69" s="4">
        <f t="shared" si="16"/>
        <v>5.3485597285959164E-3</v>
      </c>
      <c r="P69" s="5">
        <f t="shared" si="16"/>
        <v>4.2063572117476189E-2</v>
      </c>
      <c r="Q69" s="8">
        <f t="shared" si="11"/>
        <v>19.661195002343362</v>
      </c>
      <c r="R69" s="4">
        <f t="shared" si="11"/>
        <v>16.95639543552501</v>
      </c>
      <c r="S69" s="5">
        <f t="shared" si="11"/>
        <v>16.887664375300012</v>
      </c>
      <c r="V69" s="8">
        <f t="shared" si="12"/>
        <v>0.30133333333333323</v>
      </c>
      <c r="W69" s="4">
        <f t="shared" si="13"/>
        <v>3.5093167701863347E-2</v>
      </c>
      <c r="X69" s="5">
        <f t="shared" si="14"/>
        <v>0.27454256165473356</v>
      </c>
    </row>
    <row r="70" spans="1:33" x14ac:dyDescent="0.25">
      <c r="A70" s="17">
        <v>42485</v>
      </c>
      <c r="B70" s="8">
        <v>168.47</v>
      </c>
      <c r="C70" s="4">
        <v>29.93</v>
      </c>
      <c r="D70" s="5">
        <v>89.25</v>
      </c>
      <c r="E70" s="8">
        <v>229162090</v>
      </c>
      <c r="F70" s="4">
        <v>18164890</v>
      </c>
      <c r="G70" s="5">
        <v>17391610</v>
      </c>
      <c r="H70" s="8">
        <f t="shared" si="10"/>
        <v>5.1267576923981126</v>
      </c>
      <c r="I70" s="4">
        <f t="shared" si="10"/>
        <v>3.3988613218646075</v>
      </c>
      <c r="J70" s="5">
        <f t="shared" si="10"/>
        <v>4.4914414206597488</v>
      </c>
      <c r="K70" s="8">
        <f t="shared" si="15"/>
        <v>4.5099255583126614E-2</v>
      </c>
      <c r="L70" s="4">
        <f t="shared" si="15"/>
        <v>6.4366998577524842E-2</v>
      </c>
      <c r="M70" s="5">
        <f t="shared" si="15"/>
        <v>-2.9996739484838657E-2</v>
      </c>
      <c r="N70" s="8">
        <f t="shared" si="16"/>
        <v>4.4111862325584894E-2</v>
      </c>
      <c r="O70" s="4">
        <f t="shared" si="16"/>
        <v>6.2380254922143337E-2</v>
      </c>
      <c r="P70" s="5">
        <f t="shared" si="16"/>
        <v>-3.0455846134521403E-2</v>
      </c>
      <c r="Q70" s="8">
        <f t="shared" si="11"/>
        <v>19.249940127728379</v>
      </c>
      <c r="R70" s="4">
        <f t="shared" si="11"/>
        <v>16.715001168017672</v>
      </c>
      <c r="S70" s="5">
        <f t="shared" si="11"/>
        <v>16.671498463988669</v>
      </c>
      <c r="V70" s="8">
        <f t="shared" si="12"/>
        <v>0.3498</v>
      </c>
      <c r="W70" s="4">
        <f t="shared" si="13"/>
        <v>4.9145962732919234E-2</v>
      </c>
      <c r="X70" s="5">
        <f t="shared" si="14"/>
        <v>0.25258552108194116</v>
      </c>
    </row>
    <row r="71" spans="1:33" x14ac:dyDescent="0.25">
      <c r="A71" s="17">
        <v>42492</v>
      </c>
      <c r="B71" s="8">
        <v>159.27000000000001</v>
      </c>
      <c r="C71" s="4">
        <v>28.8</v>
      </c>
      <c r="D71" s="5">
        <v>87.1</v>
      </c>
      <c r="E71" s="8">
        <v>125034600</v>
      </c>
      <c r="F71" s="4">
        <v>4192180</v>
      </c>
      <c r="G71" s="5">
        <v>16235750</v>
      </c>
      <c r="H71" s="8">
        <f t="shared" si="10"/>
        <v>5.0706008752636897</v>
      </c>
      <c r="I71" s="4">
        <f t="shared" si="10"/>
        <v>3.3603753871419002</v>
      </c>
      <c r="J71" s="5">
        <f t="shared" si="10"/>
        <v>4.467056883858457</v>
      </c>
      <c r="K71" s="8">
        <f t="shared" si="15"/>
        <v>-5.460912922181984E-2</v>
      </c>
      <c r="L71" s="4">
        <f t="shared" si="15"/>
        <v>-3.7754761109254895E-2</v>
      </c>
      <c r="M71" s="5">
        <f t="shared" si="15"/>
        <v>-2.40896358543418E-2</v>
      </c>
      <c r="N71" s="8">
        <f t="shared" si="16"/>
        <v>-5.6156817134422797E-2</v>
      </c>
      <c r="O71" s="4">
        <f t="shared" si="16"/>
        <v>-3.8485934722707296E-2</v>
      </c>
      <c r="P71" s="5">
        <f t="shared" si="16"/>
        <v>-2.4384536801291372E-2</v>
      </c>
      <c r="Q71" s="8">
        <f t="shared" si="11"/>
        <v>18.644101056964523</v>
      </c>
      <c r="R71" s="4">
        <f t="shared" si="11"/>
        <v>15.248731442992463</v>
      </c>
      <c r="S71" s="5">
        <f t="shared" si="11"/>
        <v>16.602726158941124</v>
      </c>
      <c r="V71" s="8">
        <f t="shared" si="12"/>
        <v>0.28846666666666676</v>
      </c>
      <c r="W71" s="4">
        <f t="shared" si="13"/>
        <v>4.0372670807453409E-2</v>
      </c>
      <c r="X71" s="5">
        <f t="shared" si="14"/>
        <v>0.23548130469371517</v>
      </c>
    </row>
    <row r="72" spans="1:33" x14ac:dyDescent="0.25">
      <c r="A72" s="17">
        <v>42499</v>
      </c>
      <c r="B72" s="8">
        <v>159.85</v>
      </c>
      <c r="C72" s="4">
        <v>26.33</v>
      </c>
      <c r="D72" s="5">
        <v>83.65</v>
      </c>
      <c r="E72" s="8">
        <v>105104130</v>
      </c>
      <c r="F72" s="4">
        <v>9772520</v>
      </c>
      <c r="G72" s="5">
        <v>12592440</v>
      </c>
      <c r="H72" s="8">
        <f t="shared" si="10"/>
        <v>5.0742358755058508</v>
      </c>
      <c r="I72" s="4">
        <f t="shared" si="10"/>
        <v>3.270708973508218</v>
      </c>
      <c r="J72" s="5">
        <f t="shared" si="10"/>
        <v>4.4266414274328332</v>
      </c>
      <c r="K72" s="8">
        <f t="shared" si="15"/>
        <v>3.6416148678343947E-3</v>
      </c>
      <c r="L72" s="4">
        <f t="shared" si="15"/>
        <v>-8.5763888888888973E-2</v>
      </c>
      <c r="M72" s="5">
        <f t="shared" si="15"/>
        <v>-3.9609644087255896E-2</v>
      </c>
      <c r="N72" s="8">
        <f t="shared" si="16"/>
        <v>3.6350002421605826E-3</v>
      </c>
      <c r="O72" s="4">
        <f t="shared" si="16"/>
        <v>-8.9666413633682301E-2</v>
      </c>
      <c r="P72" s="5">
        <f t="shared" si="16"/>
        <v>-4.0415456425623969E-2</v>
      </c>
      <c r="Q72" s="8">
        <f t="shared" si="11"/>
        <v>18.470462130983773</v>
      </c>
      <c r="R72" s="4">
        <f t="shared" si="11"/>
        <v>16.095084923206375</v>
      </c>
      <c r="S72" s="5">
        <f t="shared" si="11"/>
        <v>16.348607191849673</v>
      </c>
      <c r="V72" s="8">
        <f t="shared" si="12"/>
        <v>0.29233333333333328</v>
      </c>
      <c r="W72" s="4">
        <f t="shared" si="13"/>
        <v>2.1195652173913018E-2</v>
      </c>
      <c r="X72" s="5">
        <f t="shared" si="14"/>
        <v>0.20803500397772481</v>
      </c>
    </row>
    <row r="73" spans="1:33" x14ac:dyDescent="0.25">
      <c r="A73" s="17">
        <v>42506</v>
      </c>
      <c r="B73" s="8">
        <v>146.69999999999999</v>
      </c>
      <c r="C73" s="4">
        <v>27.39</v>
      </c>
      <c r="D73" s="5">
        <v>84.98</v>
      </c>
      <c r="E73" s="8">
        <v>229196520</v>
      </c>
      <c r="F73" s="4">
        <v>7229740</v>
      </c>
      <c r="G73" s="5">
        <v>9254440</v>
      </c>
      <c r="H73" s="8">
        <f t="shared" si="10"/>
        <v>4.9883896851489355</v>
      </c>
      <c r="I73" s="4">
        <f t="shared" si="10"/>
        <v>3.3101779832749867</v>
      </c>
      <c r="J73" s="5">
        <f t="shared" si="10"/>
        <v>4.4424159346866654</v>
      </c>
      <c r="K73" s="8">
        <f t="shared" si="15"/>
        <v>-8.2264623084141425E-2</v>
      </c>
      <c r="L73" s="4">
        <f t="shared" si="15"/>
        <v>4.0258260539308865E-2</v>
      </c>
      <c r="M73" s="5">
        <f t="shared" si="15"/>
        <v>1.5899581589958137E-2</v>
      </c>
      <c r="N73" s="8">
        <f t="shared" si="16"/>
        <v>-8.5846190356914431E-2</v>
      </c>
      <c r="O73" s="4">
        <f t="shared" si="16"/>
        <v>3.9469009766768898E-2</v>
      </c>
      <c r="P73" s="5">
        <f t="shared" si="16"/>
        <v>1.5774507253832452E-2</v>
      </c>
      <c r="Q73" s="8">
        <f t="shared" si="11"/>
        <v>19.250090359443519</v>
      </c>
      <c r="R73" s="4">
        <f t="shared" si="11"/>
        <v>15.79371363221585</v>
      </c>
      <c r="S73" s="5">
        <f t="shared" si="11"/>
        <v>16.040613994325458</v>
      </c>
      <c r="V73" s="8">
        <f t="shared" si="12"/>
        <v>0.20466666666666658</v>
      </c>
      <c r="W73" s="4">
        <f t="shared" si="13"/>
        <v>2.9425465838509308E-2</v>
      </c>
      <c r="X73" s="5">
        <f t="shared" si="14"/>
        <v>0.21861575178997619</v>
      </c>
    </row>
    <row r="74" spans="1:33" x14ac:dyDescent="0.25">
      <c r="A74" s="17">
        <v>42513</v>
      </c>
      <c r="B74" s="8">
        <v>149.88</v>
      </c>
      <c r="C74" s="4">
        <v>27.32</v>
      </c>
      <c r="D74" s="5">
        <v>85.4</v>
      </c>
      <c r="E74" s="8">
        <v>146918140</v>
      </c>
      <c r="F74" s="4">
        <v>8671550</v>
      </c>
      <c r="G74" s="5">
        <v>9790280</v>
      </c>
      <c r="H74" s="8">
        <f t="shared" si="10"/>
        <v>5.0098349739254866</v>
      </c>
      <c r="I74" s="4">
        <f t="shared" si="10"/>
        <v>3.3076190347025891</v>
      </c>
      <c r="J74" s="5">
        <f t="shared" si="10"/>
        <v>4.4473461007945243</v>
      </c>
      <c r="K74" s="8">
        <f t="shared" si="15"/>
        <v>2.1676891615541972E-2</v>
      </c>
      <c r="L74" s="4">
        <f t="shared" si="15"/>
        <v>-2.5556772544724454E-3</v>
      </c>
      <c r="M74" s="5">
        <f t="shared" si="15"/>
        <v>4.9423393739703655E-3</v>
      </c>
      <c r="N74" s="8">
        <f t="shared" si="16"/>
        <v>2.1445288776550536E-2</v>
      </c>
      <c r="O74" s="4">
        <f t="shared" si="16"/>
        <v>-2.5589485723975188E-3</v>
      </c>
      <c r="P74" s="5">
        <f t="shared" si="16"/>
        <v>4.9301661078585864E-3</v>
      </c>
      <c r="Q74" s="8">
        <f t="shared" si="11"/>
        <v>18.805386118884609</v>
      </c>
      <c r="R74" s="4">
        <f t="shared" si="11"/>
        <v>15.975558110171262</v>
      </c>
      <c r="S74" s="5">
        <f t="shared" si="11"/>
        <v>16.096900614710574</v>
      </c>
      <c r="V74" s="8">
        <f t="shared" si="12"/>
        <v>0.22586666666666663</v>
      </c>
      <c r="W74" s="4">
        <f t="shared" si="13"/>
        <v>2.8881987577639739E-2</v>
      </c>
      <c r="X74" s="5">
        <f t="shared" si="14"/>
        <v>0.22195704057279242</v>
      </c>
    </row>
    <row r="75" spans="1:33" x14ac:dyDescent="0.25">
      <c r="A75" s="17">
        <v>42520</v>
      </c>
      <c r="B75" s="8">
        <v>143.41</v>
      </c>
      <c r="C75" s="4">
        <v>26.24</v>
      </c>
      <c r="D75" s="5">
        <v>80.45</v>
      </c>
      <c r="E75" s="8">
        <v>142719000</v>
      </c>
      <c r="F75" s="4">
        <v>4755050</v>
      </c>
      <c r="G75" s="5">
        <v>12207760</v>
      </c>
      <c r="H75" s="8">
        <f t="shared" si="10"/>
        <v>4.9657076607411206</v>
      </c>
      <c r="I75" s="4">
        <f t="shared" si="10"/>
        <v>3.2672849640758881</v>
      </c>
      <c r="J75" s="5">
        <f t="shared" si="10"/>
        <v>4.3876358734383922</v>
      </c>
      <c r="K75" s="8">
        <f t="shared" si="15"/>
        <v>-4.3167867627435276E-2</v>
      </c>
      <c r="L75" s="4">
        <f t="shared" si="15"/>
        <v>-3.9531478770131842E-2</v>
      </c>
      <c r="M75" s="5">
        <f t="shared" si="15"/>
        <v>-5.7962529274004713E-2</v>
      </c>
      <c r="N75" s="8">
        <f t="shared" si="16"/>
        <v>-4.4127313184365712E-2</v>
      </c>
      <c r="O75" s="4">
        <f t="shared" si="16"/>
        <v>-4.0334070626701107E-2</v>
      </c>
      <c r="P75" s="5">
        <f t="shared" si="16"/>
        <v>-5.9710227356131976E-2</v>
      </c>
      <c r="Q75" s="8">
        <f t="shared" si="11"/>
        <v>18.776388220044968</v>
      </c>
      <c r="R75" s="4">
        <f t="shared" si="11"/>
        <v>15.374717769153451</v>
      </c>
      <c r="S75" s="5">
        <f t="shared" si="11"/>
        <v>16.317582373073286</v>
      </c>
      <c r="V75" s="8">
        <f t="shared" si="12"/>
        <v>0.1827333333333333</v>
      </c>
      <c r="W75" s="4">
        <f t="shared" si="13"/>
        <v>2.0496894409937863E-2</v>
      </c>
      <c r="X75" s="5">
        <f t="shared" si="14"/>
        <v>0.18257756563245828</v>
      </c>
    </row>
    <row r="76" spans="1:33" x14ac:dyDescent="0.25">
      <c r="A76" s="17">
        <v>42527</v>
      </c>
      <c r="B76" s="8">
        <v>142.44</v>
      </c>
      <c r="C76" s="4">
        <v>25.16</v>
      </c>
      <c r="D76" s="5">
        <v>77.7</v>
      </c>
      <c r="E76" s="8">
        <v>116821370</v>
      </c>
      <c r="F76" s="4">
        <v>4255880</v>
      </c>
      <c r="G76" s="5">
        <v>20557080</v>
      </c>
      <c r="H76" s="8">
        <f t="shared" si="10"/>
        <v>4.9589208584095772</v>
      </c>
      <c r="I76" s="4">
        <f t="shared" si="10"/>
        <v>3.2252554318322399</v>
      </c>
      <c r="J76" s="5">
        <f t="shared" si="10"/>
        <v>4.3528552573736015</v>
      </c>
      <c r="K76" s="8">
        <f t="shared" si="15"/>
        <v>-6.7638240011156743E-3</v>
      </c>
      <c r="L76" s="4">
        <f t="shared" si="15"/>
        <v>-4.1158536585365793E-2</v>
      </c>
      <c r="M76" s="5">
        <f t="shared" si="15"/>
        <v>-3.418272218769422E-2</v>
      </c>
      <c r="N76" s="8">
        <f t="shared" si="16"/>
        <v>-6.7868023315438945E-3</v>
      </c>
      <c r="O76" s="4">
        <f t="shared" si="16"/>
        <v>-4.2029532243648499E-2</v>
      </c>
      <c r="P76" s="5">
        <f t="shared" si="16"/>
        <v>-3.4780616064790486E-2</v>
      </c>
      <c r="Q76" s="8">
        <f t="shared" si="11"/>
        <v>18.576156573951604</v>
      </c>
      <c r="R76" s="4">
        <f t="shared" si="11"/>
        <v>15.263812114117396</v>
      </c>
      <c r="S76" s="5">
        <f t="shared" si="11"/>
        <v>16.838715965118663</v>
      </c>
      <c r="V76" s="8">
        <f t="shared" si="12"/>
        <v>0.17626666666666665</v>
      </c>
      <c r="W76" s="4">
        <f t="shared" si="13"/>
        <v>1.2111801242236014E-2</v>
      </c>
      <c r="X76" s="5">
        <f t="shared" si="14"/>
        <v>0.16070007955449486</v>
      </c>
    </row>
    <row r="77" spans="1:33" x14ac:dyDescent="0.25">
      <c r="A77" s="17">
        <v>42534</v>
      </c>
      <c r="B77" s="8">
        <v>139.32</v>
      </c>
      <c r="C77" s="4">
        <v>24.82</v>
      </c>
      <c r="D77" s="5">
        <v>79.900000000000006</v>
      </c>
      <c r="E77" s="8">
        <v>118382680</v>
      </c>
      <c r="F77" s="4">
        <v>2906320</v>
      </c>
      <c r="G77" s="5">
        <v>9595640</v>
      </c>
      <c r="H77" s="8">
        <f t="shared" si="10"/>
        <v>4.9367734454978001</v>
      </c>
      <c r="I77" s="4">
        <f t="shared" si="10"/>
        <v>3.2116497797764612</v>
      </c>
      <c r="J77" s="5">
        <f t="shared" si="10"/>
        <v>4.3807758527722287</v>
      </c>
      <c r="K77" s="8">
        <f t="shared" si="15"/>
        <v>-2.190395956192084E-2</v>
      </c>
      <c r="L77" s="4">
        <f t="shared" si="15"/>
        <v>-1.3513513513513507E-2</v>
      </c>
      <c r="M77" s="5">
        <f t="shared" si="15"/>
        <v>2.831402831402835E-2</v>
      </c>
      <c r="N77" s="8">
        <f t="shared" si="16"/>
        <v>-2.2147412911776548E-2</v>
      </c>
      <c r="O77" s="4">
        <f t="shared" si="16"/>
        <v>-1.3605652055778598E-2</v>
      </c>
      <c r="P77" s="5">
        <f t="shared" si="16"/>
        <v>2.7920595398627315E-2</v>
      </c>
      <c r="Q77" s="8">
        <f t="shared" si="11"/>
        <v>18.589432985929879</v>
      </c>
      <c r="R77" s="4">
        <f t="shared" si="11"/>
        <v>14.882398234049246</v>
      </c>
      <c r="S77" s="5">
        <f t="shared" si="11"/>
        <v>16.076819386606481</v>
      </c>
      <c r="V77" s="8">
        <f t="shared" si="12"/>
        <v>0.15546666666666661</v>
      </c>
      <c r="W77" s="4">
        <f t="shared" si="13"/>
        <v>9.472049689440985E-3</v>
      </c>
      <c r="X77" s="5">
        <f t="shared" si="14"/>
        <v>0.17820206841686562</v>
      </c>
    </row>
    <row r="78" spans="1:33" x14ac:dyDescent="0.25">
      <c r="A78" s="17">
        <v>42541</v>
      </c>
      <c r="B78" s="8">
        <v>141.25</v>
      </c>
      <c r="C78" s="4">
        <v>27.35</v>
      </c>
      <c r="D78" s="5">
        <v>81.06</v>
      </c>
      <c r="E78" s="8">
        <v>128656490</v>
      </c>
      <c r="F78" s="4">
        <v>13374120</v>
      </c>
      <c r="G78" s="5">
        <v>13160060</v>
      </c>
      <c r="H78" s="8">
        <f t="shared" si="10"/>
        <v>4.9505313700265505</v>
      </c>
      <c r="I78" s="4">
        <f t="shared" si="10"/>
        <v>3.3087165288679903</v>
      </c>
      <c r="J78" s="5">
        <f t="shared" si="10"/>
        <v>4.3951896212001627</v>
      </c>
      <c r="K78" s="8">
        <f t="shared" si="15"/>
        <v>1.3853000287108863E-2</v>
      </c>
      <c r="L78" s="4">
        <f t="shared" si="15"/>
        <v>0.10193392425463341</v>
      </c>
      <c r="M78" s="5">
        <f t="shared" si="15"/>
        <v>1.4518147684605713E-2</v>
      </c>
      <c r="N78" s="8">
        <f t="shared" si="16"/>
        <v>1.3757924528749965E-2</v>
      </c>
      <c r="O78" s="4">
        <f t="shared" si="16"/>
        <v>9.7066749091529028E-2</v>
      </c>
      <c r="P78" s="5">
        <f t="shared" si="16"/>
        <v>1.4413768427933437E-2</v>
      </c>
      <c r="Q78" s="8">
        <f t="shared" si="11"/>
        <v>18.67265654236871</v>
      </c>
      <c r="R78" s="4">
        <f t="shared" si="11"/>
        <v>16.408832054189276</v>
      </c>
      <c r="S78" s="5">
        <f t="shared" si="11"/>
        <v>16.392697043121569</v>
      </c>
      <c r="V78" s="8">
        <f t="shared" si="12"/>
        <v>0.16833333333333333</v>
      </c>
      <c r="W78" s="4">
        <f t="shared" si="13"/>
        <v>2.9114906832298133E-2</v>
      </c>
      <c r="X78" s="5">
        <f t="shared" si="14"/>
        <v>0.1874303898170247</v>
      </c>
    </row>
    <row r="79" spans="1:33" x14ac:dyDescent="0.25">
      <c r="A79" s="17">
        <v>42548</v>
      </c>
      <c r="B79" s="8">
        <v>140.05000000000001</v>
      </c>
      <c r="C79" s="4">
        <v>29.4</v>
      </c>
      <c r="D79" s="5">
        <v>83.7</v>
      </c>
      <c r="E79" s="8">
        <v>103987350</v>
      </c>
      <c r="F79" s="4">
        <v>9621910</v>
      </c>
      <c r="G79" s="5">
        <v>10590140</v>
      </c>
      <c r="H79" s="8">
        <f t="shared" si="10"/>
        <v>4.9419995017061176</v>
      </c>
      <c r="I79" s="4">
        <f t="shared" si="10"/>
        <v>3.380994674344636</v>
      </c>
      <c r="J79" s="5">
        <f t="shared" si="10"/>
        <v>4.4272389774954295</v>
      </c>
      <c r="K79" s="8">
        <f t="shared" si="15"/>
        <v>-8.4955752212388571E-3</v>
      </c>
      <c r="L79" s="4">
        <f t="shared" si="15"/>
        <v>7.4954296160877412E-2</v>
      </c>
      <c r="M79" s="5">
        <f t="shared" si="15"/>
        <v>3.2568467801628427E-2</v>
      </c>
      <c r="N79" s="8">
        <f t="shared" si="16"/>
        <v>-8.5318683204327495E-3</v>
      </c>
      <c r="O79" s="4">
        <f t="shared" si="16"/>
        <v>7.2278145476645558E-2</v>
      </c>
      <c r="P79" s="5">
        <f t="shared" si="16"/>
        <v>3.2049356295267194E-2</v>
      </c>
      <c r="Q79" s="8">
        <f t="shared" si="11"/>
        <v>18.459779815092173</v>
      </c>
      <c r="R79" s="4">
        <f t="shared" si="11"/>
        <v>16.079553347633045</v>
      </c>
      <c r="S79" s="5">
        <f t="shared" si="11"/>
        <v>16.175433937509091</v>
      </c>
      <c r="V79" s="8">
        <f t="shared" si="12"/>
        <v>0.16033333333333341</v>
      </c>
      <c r="W79" s="4">
        <f t="shared" si="13"/>
        <v>4.5031055900621092E-2</v>
      </c>
      <c r="X79" s="5">
        <f t="shared" si="14"/>
        <v>0.20843277645186958</v>
      </c>
    </row>
    <row r="80" spans="1:33" x14ac:dyDescent="0.25">
      <c r="A80" s="17">
        <v>42555</v>
      </c>
      <c r="B80" s="8">
        <v>140.27000000000001</v>
      </c>
      <c r="C80" s="4">
        <v>27.33</v>
      </c>
      <c r="D80" s="5">
        <v>84.52</v>
      </c>
      <c r="E80" s="8">
        <v>100507750</v>
      </c>
      <c r="F80" s="4">
        <v>8183850</v>
      </c>
      <c r="G80" s="5">
        <v>12932980</v>
      </c>
      <c r="H80" s="8">
        <f t="shared" si="10"/>
        <v>4.9435691367315799</v>
      </c>
      <c r="I80" s="4">
        <f t="shared" si="10"/>
        <v>3.3079849999399764</v>
      </c>
      <c r="J80" s="5">
        <f t="shared" si="10"/>
        <v>4.4369881927478563</v>
      </c>
      <c r="K80" s="8">
        <f t="shared" si="15"/>
        <v>1.5708675473045258E-3</v>
      </c>
      <c r="L80" s="4">
        <f t="shared" si="15"/>
        <v>-7.0408163265306134E-2</v>
      </c>
      <c r="M80" s="5">
        <f t="shared" si="15"/>
        <v>9.796893667861328E-3</v>
      </c>
      <c r="N80" s="8">
        <f t="shared" si="16"/>
        <v>1.5696350254624735E-3</v>
      </c>
      <c r="O80" s="4">
        <f t="shared" si="16"/>
        <v>-7.3009674404659358E-2</v>
      </c>
      <c r="P80" s="5">
        <f t="shared" si="16"/>
        <v>9.7492152524263111E-3</v>
      </c>
      <c r="Q80" s="8">
        <f t="shared" si="11"/>
        <v>18.425745396918099</v>
      </c>
      <c r="R80" s="4">
        <f t="shared" si="11"/>
        <v>15.917673257999883</v>
      </c>
      <c r="S80" s="5">
        <f t="shared" si="11"/>
        <v>16.375291195964575</v>
      </c>
      <c r="V80" s="8">
        <f t="shared" si="12"/>
        <v>0.16180000000000005</v>
      </c>
      <c r="W80" s="4">
        <f t="shared" si="13"/>
        <v>2.8959627329192519E-2</v>
      </c>
      <c r="X80" s="5">
        <f t="shared" si="14"/>
        <v>0.21495624502784405</v>
      </c>
    </row>
    <row r="81" spans="1:24" x14ac:dyDescent="0.25">
      <c r="A81" s="17">
        <v>42562</v>
      </c>
      <c r="B81" s="8">
        <v>147.37</v>
      </c>
      <c r="C81" s="4">
        <v>28.1</v>
      </c>
      <c r="D81" s="5">
        <v>90.39</v>
      </c>
      <c r="E81" s="8">
        <v>139381690</v>
      </c>
      <c r="F81" s="4">
        <v>9428930</v>
      </c>
      <c r="G81" s="5">
        <v>12320930</v>
      </c>
      <c r="H81" s="8">
        <f t="shared" si="10"/>
        <v>4.9929464312251719</v>
      </c>
      <c r="I81" s="4">
        <f t="shared" si="10"/>
        <v>3.3357695763396999</v>
      </c>
      <c r="J81" s="5">
        <f t="shared" si="10"/>
        <v>4.5041336418103199</v>
      </c>
      <c r="K81" s="8">
        <f t="shared" si="15"/>
        <v>5.0616667854851312E-2</v>
      </c>
      <c r="L81" s="4">
        <f t="shared" si="15"/>
        <v>2.8174167581412484E-2</v>
      </c>
      <c r="M81" s="5">
        <f t="shared" si="15"/>
        <v>6.945101751064843E-2</v>
      </c>
      <c r="N81" s="8">
        <f t="shared" si="16"/>
        <v>4.9377294493591593E-2</v>
      </c>
      <c r="O81" s="4">
        <f t="shared" si="16"/>
        <v>2.7784576399723513E-2</v>
      </c>
      <c r="P81" s="5">
        <f t="shared" si="16"/>
        <v>6.7145449062463655E-2</v>
      </c>
      <c r="Q81" s="8">
        <f t="shared" si="11"/>
        <v>18.752726699026695</v>
      </c>
      <c r="R81" s="4">
        <f t="shared" si="11"/>
        <v>16.059293180515283</v>
      </c>
      <c r="S81" s="5">
        <f t="shared" si="11"/>
        <v>16.326810000233635</v>
      </c>
      <c r="V81" s="8">
        <f t="shared" si="12"/>
        <v>0.20913333333333337</v>
      </c>
      <c r="W81" s="4">
        <f t="shared" si="13"/>
        <v>3.4937888198757761E-2</v>
      </c>
      <c r="X81" s="5">
        <f t="shared" si="14"/>
        <v>0.26165473349244234</v>
      </c>
    </row>
    <row r="82" spans="1:24" x14ac:dyDescent="0.25">
      <c r="A82" s="17">
        <v>42569</v>
      </c>
      <c r="B82" s="8">
        <v>140.6</v>
      </c>
      <c r="C82" s="4">
        <v>29.1</v>
      </c>
      <c r="D82" s="5">
        <v>90.34</v>
      </c>
      <c r="E82" s="8">
        <v>128069630</v>
      </c>
      <c r="F82" s="4">
        <v>6454390</v>
      </c>
      <c r="G82" s="5">
        <v>12216150</v>
      </c>
      <c r="H82" s="8">
        <f t="shared" si="10"/>
        <v>4.9459189793765646</v>
      </c>
      <c r="I82" s="4">
        <f t="shared" si="10"/>
        <v>3.3707381741774469</v>
      </c>
      <c r="J82" s="5">
        <f t="shared" si="10"/>
        <v>4.5035803302264581</v>
      </c>
      <c r="K82" s="8">
        <f t="shared" si="15"/>
        <v>-4.5938793512926714E-2</v>
      </c>
      <c r="L82" s="4">
        <f t="shared" si="15"/>
        <v>3.5587188612099641E-2</v>
      </c>
      <c r="M82" s="5">
        <f t="shared" si="15"/>
        <v>-5.5315853523616723E-4</v>
      </c>
      <c r="N82" s="8">
        <f t="shared" si="16"/>
        <v>-4.7027451848607127E-2</v>
      </c>
      <c r="O82" s="4">
        <f t="shared" si="16"/>
        <v>3.4968597837746855E-2</v>
      </c>
      <c r="P82" s="5">
        <f t="shared" si="16"/>
        <v>-5.533115838614438E-4</v>
      </c>
      <c r="Q82" s="8">
        <f t="shared" si="11"/>
        <v>18.668084658353028</v>
      </c>
      <c r="R82" s="4">
        <f t="shared" si="11"/>
        <v>15.68027107741014</v>
      </c>
      <c r="S82" s="5">
        <f t="shared" si="11"/>
        <v>16.31826940478361</v>
      </c>
      <c r="V82" s="8">
        <f t="shared" si="12"/>
        <v>0.16399999999999995</v>
      </c>
      <c r="W82" s="4">
        <f t="shared" si="13"/>
        <v>4.2701863354037264E-2</v>
      </c>
      <c r="X82" s="5">
        <f t="shared" si="14"/>
        <v>0.2612569610182976</v>
      </c>
    </row>
    <row r="83" spans="1:24" x14ac:dyDescent="0.25">
      <c r="A83" s="17">
        <v>42576</v>
      </c>
      <c r="B83" s="8">
        <v>137.30000000000001</v>
      </c>
      <c r="C83" s="4">
        <v>33.15</v>
      </c>
      <c r="D83" s="5">
        <v>95.29</v>
      </c>
      <c r="E83" s="8">
        <v>121978930</v>
      </c>
      <c r="F83" s="4">
        <v>29658640</v>
      </c>
      <c r="G83" s="5">
        <v>14759500</v>
      </c>
      <c r="H83" s="8">
        <f t="shared" si="10"/>
        <v>4.9221683127739251</v>
      </c>
      <c r="I83" s="4">
        <f t="shared" si="10"/>
        <v>3.5010427166318716</v>
      </c>
      <c r="J83" s="5">
        <f t="shared" si="10"/>
        <v>4.5569248733600967</v>
      </c>
      <c r="K83" s="8">
        <f t="shared" si="15"/>
        <v>-2.3470839260312824E-2</v>
      </c>
      <c r="L83" s="4">
        <f t="shared" si="15"/>
        <v>0.13917525773195866</v>
      </c>
      <c r="M83" s="5">
        <f t="shared" si="15"/>
        <v>5.4793004206331666E-2</v>
      </c>
      <c r="N83" s="8">
        <f t="shared" si="16"/>
        <v>-2.3750666602639008E-2</v>
      </c>
      <c r="O83" s="4">
        <f t="shared" si="16"/>
        <v>0.13030454245442463</v>
      </c>
      <c r="P83" s="5">
        <f t="shared" si="16"/>
        <v>5.3344543133638719E-2</v>
      </c>
      <c r="Q83" s="8">
        <f t="shared" si="11"/>
        <v>18.619358882864287</v>
      </c>
      <c r="R83" s="4">
        <f t="shared" si="11"/>
        <v>17.205264040622104</v>
      </c>
      <c r="S83" s="5">
        <f t="shared" si="11"/>
        <v>16.507397501224066</v>
      </c>
      <c r="V83" s="8">
        <f t="shared" si="12"/>
        <v>0.14200000000000007</v>
      </c>
      <c r="W83" s="4">
        <f t="shared" si="13"/>
        <v>7.4145962732919221E-2</v>
      </c>
      <c r="X83" s="5">
        <f t="shared" si="14"/>
        <v>0.30063643595863176</v>
      </c>
    </row>
    <row r="84" spans="1:24" x14ac:dyDescent="0.25">
      <c r="A84" s="17">
        <v>42583</v>
      </c>
      <c r="B84" s="8">
        <v>135.5</v>
      </c>
      <c r="C84" s="4">
        <v>35.130000000000003</v>
      </c>
      <c r="D84" s="5">
        <v>93.02</v>
      </c>
      <c r="E84" s="8">
        <v>120995630</v>
      </c>
      <c r="F84" s="4">
        <v>17254470</v>
      </c>
      <c r="G84" s="5">
        <v>10836850</v>
      </c>
      <c r="H84" s="8">
        <f t="shared" si="10"/>
        <v>4.9089716403197556</v>
      </c>
      <c r="I84" s="4">
        <f t="shared" si="10"/>
        <v>3.5590554662777358</v>
      </c>
      <c r="J84" s="5">
        <f t="shared" si="10"/>
        <v>4.5328145237959507</v>
      </c>
      <c r="K84" s="8">
        <f t="shared" si="15"/>
        <v>-1.3109978150036498E-2</v>
      </c>
      <c r="L84" s="4">
        <f t="shared" si="15"/>
        <v>5.9728506787330438E-2</v>
      </c>
      <c r="M84" s="5">
        <f t="shared" si="15"/>
        <v>-2.3822017000734705E-2</v>
      </c>
      <c r="N84" s="8">
        <f t="shared" si="16"/>
        <v>-1.3196672454169809E-2</v>
      </c>
      <c r="O84" s="4">
        <f t="shared" si="16"/>
        <v>5.8012749645864371E-2</v>
      </c>
      <c r="P84" s="5">
        <f t="shared" si="16"/>
        <v>-2.4110349564146028E-2</v>
      </c>
      <c r="Q84" s="8">
        <f t="shared" si="11"/>
        <v>18.611264987206347</v>
      </c>
      <c r="R84" s="4">
        <f t="shared" si="11"/>
        <v>16.663581798307934</v>
      </c>
      <c r="S84" s="5">
        <f t="shared" si="11"/>
        <v>16.198462921340298</v>
      </c>
      <c r="V84" s="8">
        <f t="shared" si="12"/>
        <v>0.13</v>
      </c>
      <c r="W84" s="4">
        <f t="shared" si="13"/>
        <v>8.9518633540372677E-2</v>
      </c>
      <c r="X84" s="5">
        <f t="shared" si="14"/>
        <v>0.28257756563245823</v>
      </c>
    </row>
    <row r="85" spans="1:24" x14ac:dyDescent="0.25">
      <c r="A85" s="17">
        <v>42590</v>
      </c>
      <c r="B85" s="8">
        <v>137.83000000000001</v>
      </c>
      <c r="C85" s="4">
        <v>35.78</v>
      </c>
      <c r="D85" s="5">
        <v>91.97</v>
      </c>
      <c r="E85" s="8">
        <v>109872770</v>
      </c>
      <c r="F85" s="4">
        <v>12495680</v>
      </c>
      <c r="G85" s="5">
        <v>9329870</v>
      </c>
      <c r="H85" s="8">
        <f t="shared" si="10"/>
        <v>4.9260210417063472</v>
      </c>
      <c r="I85" s="4">
        <f t="shared" si="10"/>
        <v>3.5773890780805733</v>
      </c>
      <c r="J85" s="5">
        <f t="shared" si="10"/>
        <v>4.5214624369146064</v>
      </c>
      <c r="K85" s="8">
        <f t="shared" si="15"/>
        <v>1.7195571955719649E-2</v>
      </c>
      <c r="L85" s="4">
        <f t="shared" si="15"/>
        <v>1.8502704241389084E-2</v>
      </c>
      <c r="M85" s="5">
        <f t="shared" si="15"/>
        <v>-1.1287895076327641E-2</v>
      </c>
      <c r="N85" s="8">
        <f t="shared" si="16"/>
        <v>1.7049401386592073E-2</v>
      </c>
      <c r="O85" s="4">
        <f t="shared" si="16"/>
        <v>1.8333611802837314E-2</v>
      </c>
      <c r="P85" s="5">
        <f t="shared" si="16"/>
        <v>-1.1352086881344708E-2</v>
      </c>
      <c r="Q85" s="8">
        <f t="shared" si="11"/>
        <v>18.514833617972982</v>
      </c>
      <c r="R85" s="4">
        <f t="shared" si="11"/>
        <v>16.340893542539085</v>
      </c>
      <c r="S85" s="5">
        <f t="shared" si="11"/>
        <v>16.048731639178758</v>
      </c>
      <c r="V85" s="8">
        <f t="shared" si="12"/>
        <v>0.1455333333333334</v>
      </c>
      <c r="W85" s="4">
        <f t="shared" si="13"/>
        <v>9.4565217391304343E-2</v>
      </c>
      <c r="X85" s="5">
        <f t="shared" si="14"/>
        <v>0.2742243436754177</v>
      </c>
    </row>
    <row r="86" spans="1:24" x14ac:dyDescent="0.25">
      <c r="A86" s="17">
        <v>42597</v>
      </c>
      <c r="B86" s="8">
        <v>136.80000000000001</v>
      </c>
      <c r="C86" s="4">
        <v>39.04</v>
      </c>
      <c r="D86" s="5">
        <v>92.7</v>
      </c>
      <c r="E86" s="8">
        <v>102455690</v>
      </c>
      <c r="F86" s="4">
        <v>17866200</v>
      </c>
      <c r="G86" s="5">
        <v>9898030</v>
      </c>
      <c r="H86" s="8">
        <f t="shared" si="10"/>
        <v>4.9185200051884506</v>
      </c>
      <c r="I86" s="4">
        <f t="shared" si="10"/>
        <v>3.6645867615448919</v>
      </c>
      <c r="J86" s="5">
        <f t="shared" si="10"/>
        <v>4.5293684725718091</v>
      </c>
      <c r="K86" s="8">
        <f t="shared" si="15"/>
        <v>-7.4729739534208882E-3</v>
      </c>
      <c r="L86" s="4">
        <f t="shared" si="15"/>
        <v>9.1112353269983168E-2</v>
      </c>
      <c r="M86" s="5">
        <f t="shared" si="15"/>
        <v>7.9373708818093296E-3</v>
      </c>
      <c r="N86" s="8">
        <f t="shared" si="16"/>
        <v>-7.5010365178973457E-3</v>
      </c>
      <c r="O86" s="4">
        <f t="shared" si="16"/>
        <v>8.719768346431854E-2</v>
      </c>
      <c r="P86" s="5">
        <f t="shared" si="16"/>
        <v>7.9060356572032957E-3</v>
      </c>
      <c r="Q86" s="8">
        <f t="shared" si="11"/>
        <v>18.444940970394391</v>
      </c>
      <c r="R86" s="4">
        <f t="shared" si="11"/>
        <v>16.69842121762882</v>
      </c>
      <c r="S86" s="5">
        <f t="shared" si="11"/>
        <v>16.107846305404713</v>
      </c>
      <c r="V86" s="8">
        <f t="shared" si="12"/>
        <v>0.13866666666666674</v>
      </c>
      <c r="W86" s="4">
        <f t="shared" si="13"/>
        <v>0.1198757763975155</v>
      </c>
      <c r="X86" s="5">
        <f t="shared" si="14"/>
        <v>0.28003182179793162</v>
      </c>
    </row>
    <row r="87" spans="1:24" x14ac:dyDescent="0.25">
      <c r="A87" s="17">
        <v>42604</v>
      </c>
      <c r="B87" s="8">
        <v>136.19999999999999</v>
      </c>
      <c r="C87" s="4">
        <v>39</v>
      </c>
      <c r="D87" s="5">
        <v>91.5</v>
      </c>
      <c r="E87" s="8">
        <v>82627160</v>
      </c>
      <c r="F87" s="4">
        <v>19249740</v>
      </c>
      <c r="G87" s="5">
        <v>7492840</v>
      </c>
      <c r="H87" s="8">
        <f t="shared" si="10"/>
        <v>4.9141243937154115</v>
      </c>
      <c r="I87" s="4">
        <f t="shared" si="10"/>
        <v>3.6635616461296463</v>
      </c>
      <c r="J87" s="5">
        <f t="shared" si="10"/>
        <v>4.516338972281476</v>
      </c>
      <c r="K87" s="8">
        <f t="shared" si="15"/>
        <v>-4.3859649122808672E-3</v>
      </c>
      <c r="L87" s="4">
        <f t="shared" si="15"/>
        <v>-1.0245901639344044E-3</v>
      </c>
      <c r="M87" s="5">
        <f t="shared" si="15"/>
        <v>-1.2944983818770257E-2</v>
      </c>
      <c r="N87" s="8">
        <f t="shared" si="16"/>
        <v>-4.3956114730382204E-3</v>
      </c>
      <c r="O87" s="4">
        <f t="shared" si="16"/>
        <v>-1.025115415245297E-3</v>
      </c>
      <c r="P87" s="5">
        <f t="shared" si="16"/>
        <v>-1.3029500290333907E-2</v>
      </c>
      <c r="Q87" s="8">
        <f t="shared" si="11"/>
        <v>18.229848998003199</v>
      </c>
      <c r="R87" s="4">
        <f t="shared" si="11"/>
        <v>16.773008112113349</v>
      </c>
      <c r="S87" s="5">
        <f t="shared" si="11"/>
        <v>15.829458455855418</v>
      </c>
      <c r="V87" s="8">
        <f t="shared" si="12"/>
        <v>0.1346666666666666</v>
      </c>
      <c r="W87" s="4">
        <f t="shared" si="13"/>
        <v>0.11956521739130432</v>
      </c>
      <c r="X87" s="5">
        <f t="shared" si="14"/>
        <v>0.27048528241845665</v>
      </c>
    </row>
    <row r="88" spans="1:24" x14ac:dyDescent="0.25">
      <c r="A88" s="17">
        <v>42611</v>
      </c>
      <c r="B88" s="8">
        <v>135.55000000000001</v>
      </c>
      <c r="C88" s="4">
        <v>38.880000000000003</v>
      </c>
      <c r="D88" s="5">
        <v>91.57</v>
      </c>
      <c r="E88" s="8">
        <v>93653370</v>
      </c>
      <c r="F88" s="4">
        <v>14148060</v>
      </c>
      <c r="G88" s="5">
        <v>9218380</v>
      </c>
      <c r="H88" s="8">
        <f t="shared" si="10"/>
        <v>4.9093405759446744</v>
      </c>
      <c r="I88" s="4">
        <f t="shared" si="10"/>
        <v>3.6604799795922385</v>
      </c>
      <c r="J88" s="5">
        <f t="shared" si="10"/>
        <v>4.5171037071196407</v>
      </c>
      <c r="K88" s="8">
        <f t="shared" si="15"/>
        <v>-4.772393538913196E-3</v>
      </c>
      <c r="L88" s="4">
        <f t="shared" si="15"/>
        <v>-3.0769230769230114E-3</v>
      </c>
      <c r="M88" s="5">
        <f t="shared" si="15"/>
        <v>7.6502732240429699E-4</v>
      </c>
      <c r="N88" s="8">
        <f t="shared" si="16"/>
        <v>-4.7838177707373291E-3</v>
      </c>
      <c r="O88" s="4">
        <f t="shared" si="16"/>
        <v>-3.0816665374080007E-3</v>
      </c>
      <c r="P88" s="5">
        <f t="shared" si="16"/>
        <v>7.6473483816501449E-4</v>
      </c>
      <c r="Q88" s="8">
        <f t="shared" si="11"/>
        <v>18.355110971257645</v>
      </c>
      <c r="R88" s="4">
        <f t="shared" si="11"/>
        <v>16.46508807018062</v>
      </c>
      <c r="S88" s="5">
        <f t="shared" si="11"/>
        <v>16.036709875105693</v>
      </c>
      <c r="V88" s="8">
        <f t="shared" si="12"/>
        <v>0.13033333333333341</v>
      </c>
      <c r="W88" s="4">
        <f t="shared" si="13"/>
        <v>0.11863354037267081</v>
      </c>
      <c r="X88" s="5">
        <f t="shared" si="14"/>
        <v>0.27104216388225932</v>
      </c>
    </row>
    <row r="89" spans="1:24" x14ac:dyDescent="0.25">
      <c r="A89" s="17">
        <v>42618</v>
      </c>
      <c r="B89" s="8">
        <v>138.54</v>
      </c>
      <c r="C89" s="4">
        <v>46</v>
      </c>
      <c r="D89" s="5">
        <v>91.77</v>
      </c>
      <c r="E89" s="8">
        <v>186860960</v>
      </c>
      <c r="F89" s="4">
        <v>32555330</v>
      </c>
      <c r="G89" s="5">
        <v>6363980</v>
      </c>
      <c r="H89" s="8">
        <f t="shared" si="10"/>
        <v>4.9311590925944593</v>
      </c>
      <c r="I89" s="4">
        <f t="shared" si="10"/>
        <v>3.8286413964890951</v>
      </c>
      <c r="J89" s="5">
        <f t="shared" si="10"/>
        <v>4.5192854468309216</v>
      </c>
      <c r="K89" s="8">
        <f t="shared" si="15"/>
        <v>2.2058281077093178E-2</v>
      </c>
      <c r="L89" s="4">
        <f t="shared" si="15"/>
        <v>0.18312757201646082</v>
      </c>
      <c r="M89" s="5">
        <f t="shared" si="15"/>
        <v>2.1841214371519369E-3</v>
      </c>
      <c r="N89" s="8">
        <f t="shared" si="16"/>
        <v>2.1818516649784424E-2</v>
      </c>
      <c r="O89" s="4">
        <f t="shared" si="16"/>
        <v>0.16816141689685668</v>
      </c>
      <c r="P89" s="5">
        <f t="shared" si="16"/>
        <v>2.1817397112809541E-3</v>
      </c>
      <c r="Q89" s="8">
        <f t="shared" si="11"/>
        <v>19.045875368852009</v>
      </c>
      <c r="R89" s="4">
        <f t="shared" si="11"/>
        <v>17.298451661293477</v>
      </c>
      <c r="S89" s="5">
        <f t="shared" si="11"/>
        <v>15.666164525757315</v>
      </c>
      <c r="V89" s="8">
        <f t="shared" si="12"/>
        <v>0.1502666666666666</v>
      </c>
      <c r="W89" s="4">
        <f t="shared" si="13"/>
        <v>0.17391304347826084</v>
      </c>
      <c r="X89" s="5">
        <f t="shared" si="14"/>
        <v>0.27263325377883851</v>
      </c>
    </row>
    <row r="90" spans="1:24" x14ac:dyDescent="0.25">
      <c r="A90" s="17">
        <v>42625</v>
      </c>
      <c r="B90" s="8">
        <v>136.47</v>
      </c>
      <c r="C90" s="4">
        <v>46.89</v>
      </c>
      <c r="D90" s="5">
        <v>82.74</v>
      </c>
      <c r="E90" s="8">
        <v>118367340</v>
      </c>
      <c r="F90" s="4">
        <v>28901840</v>
      </c>
      <c r="G90" s="5">
        <v>16895210</v>
      </c>
      <c r="H90" s="8">
        <f t="shared" si="10"/>
        <v>4.9161048102500224</v>
      </c>
      <c r="I90" s="4">
        <f t="shared" si="10"/>
        <v>3.8478044331014951</v>
      </c>
      <c r="J90" s="5">
        <f t="shared" si="10"/>
        <v>4.4157031610332655</v>
      </c>
      <c r="K90" s="8">
        <f t="shared" si="15"/>
        <v>-1.4941533131225591E-2</v>
      </c>
      <c r="L90" s="4">
        <f t="shared" si="15"/>
        <v>1.9347826086956534E-2</v>
      </c>
      <c r="M90" s="5">
        <f t="shared" si="15"/>
        <v>-9.8398169336384456E-2</v>
      </c>
      <c r="N90" s="8">
        <f t="shared" si="16"/>
        <v>-1.5054282344436534E-2</v>
      </c>
      <c r="O90" s="4">
        <f t="shared" si="16"/>
        <v>1.9163036612400031E-2</v>
      </c>
      <c r="P90" s="5">
        <f t="shared" si="16"/>
        <v>-0.10358228579765635</v>
      </c>
      <c r="Q90" s="8">
        <f t="shared" si="11"/>
        <v>18.589303397767466</v>
      </c>
      <c r="R90" s="4">
        <f t="shared" si="11"/>
        <v>17.17941581887602</v>
      </c>
      <c r="S90" s="5">
        <f t="shared" si="11"/>
        <v>16.642540707766212</v>
      </c>
      <c r="V90" s="8">
        <f t="shared" si="12"/>
        <v>0.13646666666666665</v>
      </c>
      <c r="W90" s="4">
        <f t="shared" si="13"/>
        <v>0.18082298136645961</v>
      </c>
      <c r="X90" s="5">
        <f t="shared" si="14"/>
        <v>0.20079554494828955</v>
      </c>
    </row>
    <row r="91" spans="1:24" x14ac:dyDescent="0.25">
      <c r="A91" s="17">
        <v>42632</v>
      </c>
      <c r="B91" s="8">
        <v>136.69999999999999</v>
      </c>
      <c r="C91" s="4">
        <v>55.97</v>
      </c>
      <c r="D91" s="5">
        <v>87.35</v>
      </c>
      <c r="E91" s="8">
        <v>109019020</v>
      </c>
      <c r="F91" s="4">
        <v>37300280</v>
      </c>
      <c r="G91" s="5">
        <v>15372150</v>
      </c>
      <c r="H91" s="8">
        <f t="shared" si="10"/>
        <v>4.9177887437299042</v>
      </c>
      <c r="I91" s="4">
        <f t="shared" si="10"/>
        <v>4.0248158329032684</v>
      </c>
      <c r="J91" s="5">
        <f t="shared" si="10"/>
        <v>4.4699230365800657</v>
      </c>
      <c r="K91" s="8">
        <f t="shared" si="15"/>
        <v>1.6853520920348045E-3</v>
      </c>
      <c r="L91" s="4">
        <f t="shared" si="15"/>
        <v>0.1936447003625506</v>
      </c>
      <c r="M91" s="5">
        <f t="shared" si="15"/>
        <v>5.5716702924824751E-2</v>
      </c>
      <c r="N91" s="8">
        <f t="shared" si="16"/>
        <v>1.6839334798813845E-3</v>
      </c>
      <c r="O91" s="4">
        <f t="shared" si="16"/>
        <v>0.17701139980177319</v>
      </c>
      <c r="P91" s="5">
        <f t="shared" si="16"/>
        <v>5.421987554680005E-2</v>
      </c>
      <c r="Q91" s="8">
        <f t="shared" si="11"/>
        <v>18.507032920383708</v>
      </c>
      <c r="R91" s="4">
        <f t="shared" si="11"/>
        <v>17.434511391288282</v>
      </c>
      <c r="S91" s="5">
        <f t="shared" si="11"/>
        <v>16.548067988620822</v>
      </c>
      <c r="V91" s="8">
        <f t="shared" si="12"/>
        <v>0.13799999999999993</v>
      </c>
      <c r="W91" s="4">
        <f t="shared" si="13"/>
        <v>0.25131987577639747</v>
      </c>
      <c r="X91" s="5">
        <f t="shared" si="14"/>
        <v>0.23747016706443913</v>
      </c>
    </row>
    <row r="92" spans="1:24" x14ac:dyDescent="0.25">
      <c r="A92" s="17">
        <v>42639</v>
      </c>
      <c r="B92" s="8">
        <v>134.9</v>
      </c>
      <c r="C92" s="4">
        <v>54.08</v>
      </c>
      <c r="D92" s="5">
        <v>82.94</v>
      </c>
      <c r="E92" s="8">
        <v>116544850</v>
      </c>
      <c r="F92" s="4">
        <v>51098460</v>
      </c>
      <c r="G92" s="5">
        <v>10873410</v>
      </c>
      <c r="H92" s="8">
        <f t="shared" si="10"/>
        <v>4.9045337632137098</v>
      </c>
      <c r="I92" s="4">
        <f t="shared" si="10"/>
        <v>3.9904644317347087</v>
      </c>
      <c r="J92" s="5">
        <f t="shared" si="10"/>
        <v>4.4181174548182351</v>
      </c>
      <c r="K92" s="8">
        <f t="shared" si="15"/>
        <v>-1.3167520117044499E-2</v>
      </c>
      <c r="L92" s="4">
        <f t="shared" si="15"/>
        <v>-3.3768090048240142E-2</v>
      </c>
      <c r="M92" s="5">
        <f t="shared" si="15"/>
        <v>-5.0486548368631902E-2</v>
      </c>
      <c r="N92" s="8">
        <f t="shared" si="16"/>
        <v>-1.3254980516193527E-2</v>
      </c>
      <c r="O92" s="4">
        <f t="shared" si="16"/>
        <v>-3.4351401168559538E-2</v>
      </c>
      <c r="P92" s="5">
        <f t="shared" si="16"/>
        <v>-5.1805581761830248E-2</v>
      </c>
      <c r="Q92" s="8">
        <f t="shared" si="11"/>
        <v>18.573786735425578</v>
      </c>
      <c r="R92" s="4">
        <f t="shared" si="11"/>
        <v>17.749264917733502</v>
      </c>
      <c r="S92" s="5">
        <f t="shared" si="11"/>
        <v>16.201830917353199</v>
      </c>
      <c r="V92" s="8">
        <f t="shared" si="12"/>
        <v>0.12600000000000003</v>
      </c>
      <c r="W92" s="4">
        <f t="shared" si="13"/>
        <v>0.23664596273291921</v>
      </c>
      <c r="X92" s="5">
        <f t="shared" si="14"/>
        <v>0.20238663484486874</v>
      </c>
    </row>
    <row r="93" spans="1:24" x14ac:dyDescent="0.25">
      <c r="A93" s="17">
        <v>42646</v>
      </c>
      <c r="B93" s="8">
        <v>136.1</v>
      </c>
      <c r="C93" s="4">
        <v>54.39</v>
      </c>
      <c r="D93" s="5">
        <v>86.4</v>
      </c>
      <c r="E93" s="8">
        <v>100962980</v>
      </c>
      <c r="F93" s="4">
        <v>20991890</v>
      </c>
      <c r="G93" s="5">
        <v>8831880</v>
      </c>
      <c r="H93" s="8">
        <f t="shared" si="10"/>
        <v>4.9133899096574201</v>
      </c>
      <c r="I93" s="4">
        <f t="shared" si="10"/>
        <v>3.9961803134348695</v>
      </c>
      <c r="J93" s="5">
        <f t="shared" si="10"/>
        <v>4.4589876758100102</v>
      </c>
      <c r="K93" s="8">
        <f t="shared" si="15"/>
        <v>8.8954781319495069E-3</v>
      </c>
      <c r="L93" s="4">
        <f t="shared" si="15"/>
        <v>5.7322485207101015E-3</v>
      </c>
      <c r="M93" s="5">
        <f t="shared" si="15"/>
        <v>4.1716903785869397E-2</v>
      </c>
      <c r="N93" s="8">
        <f t="shared" si="16"/>
        <v>8.8561464437100623E-3</v>
      </c>
      <c r="O93" s="4">
        <f t="shared" si="16"/>
        <v>5.7158817001607487E-3</v>
      </c>
      <c r="P93" s="5">
        <f t="shared" si="16"/>
        <v>4.0870220991774724E-2</v>
      </c>
      <c r="Q93" s="8">
        <f t="shared" si="11"/>
        <v>18.430264472961824</v>
      </c>
      <c r="R93" s="4">
        <f t="shared" si="11"/>
        <v>16.85964673062076</v>
      </c>
      <c r="S93" s="5">
        <f t="shared" si="11"/>
        <v>15.993878460450189</v>
      </c>
      <c r="V93" s="8">
        <f t="shared" si="12"/>
        <v>0.13399999999999995</v>
      </c>
      <c r="W93" s="4">
        <f t="shared" si="13"/>
        <v>0.23905279503105586</v>
      </c>
      <c r="X93" s="5">
        <f t="shared" si="14"/>
        <v>0.2299124900556882</v>
      </c>
    </row>
    <row r="94" spans="1:24" x14ac:dyDescent="0.25">
      <c r="A94" s="17">
        <v>42653</v>
      </c>
      <c r="B94" s="8">
        <v>136.19999999999999</v>
      </c>
      <c r="C94" s="4">
        <v>56.86</v>
      </c>
      <c r="D94" s="5">
        <v>87.04</v>
      </c>
      <c r="E94" s="8">
        <v>126772500</v>
      </c>
      <c r="F94" s="4">
        <v>23360200</v>
      </c>
      <c r="G94" s="5">
        <v>8573230</v>
      </c>
      <c r="H94" s="8">
        <f t="shared" si="10"/>
        <v>4.9141243937154115</v>
      </c>
      <c r="I94" s="4">
        <f t="shared" si="10"/>
        <v>4.0405921062228538</v>
      </c>
      <c r="J94" s="5">
        <f t="shared" si="10"/>
        <v>4.4663677831076329</v>
      </c>
      <c r="K94" s="8">
        <f t="shared" si="15"/>
        <v>7.3475385745770997E-4</v>
      </c>
      <c r="L94" s="4">
        <f t="shared" si="15"/>
        <v>4.5412759698473963E-2</v>
      </c>
      <c r="M94" s="5">
        <f t="shared" si="15"/>
        <v>7.4074074074074138E-3</v>
      </c>
      <c r="N94" s="8">
        <f t="shared" si="16"/>
        <v>7.3448405799165617E-4</v>
      </c>
      <c r="O94" s="4">
        <f t="shared" si="16"/>
        <v>4.4411792787984281E-2</v>
      </c>
      <c r="P94" s="5">
        <f t="shared" si="16"/>
        <v>7.38010729762246E-3</v>
      </c>
      <c r="Q94" s="8">
        <f t="shared" si="11"/>
        <v>18.657904699474578</v>
      </c>
      <c r="R94" s="4">
        <f t="shared" si="11"/>
        <v>16.966544277531487</v>
      </c>
      <c r="S94" s="5">
        <f t="shared" si="11"/>
        <v>15.964155115715808</v>
      </c>
      <c r="V94" s="8">
        <f t="shared" si="12"/>
        <v>0.1346666666666666</v>
      </c>
      <c r="W94" s="4">
        <f t="shared" si="13"/>
        <v>0.25822981366459624</v>
      </c>
      <c r="X94" s="5">
        <f t="shared" si="14"/>
        <v>0.23500397772474152</v>
      </c>
    </row>
    <row r="95" spans="1:24" x14ac:dyDescent="0.25">
      <c r="A95" s="17">
        <v>42660</v>
      </c>
      <c r="B95" s="8">
        <v>134.96</v>
      </c>
      <c r="C95" s="4">
        <v>62.44</v>
      </c>
      <c r="D95" s="5">
        <v>87.71</v>
      </c>
      <c r="E95" s="8">
        <v>73587490</v>
      </c>
      <c r="F95" s="4">
        <v>37104150</v>
      </c>
      <c r="G95" s="5">
        <v>11679360</v>
      </c>
      <c r="H95" s="8">
        <f t="shared" si="10"/>
        <v>4.9049784382377126</v>
      </c>
      <c r="I95" s="4">
        <f t="shared" si="10"/>
        <v>4.1342060956472313</v>
      </c>
      <c r="J95" s="5">
        <f t="shared" si="10"/>
        <v>4.47403591796329</v>
      </c>
      <c r="K95" s="8">
        <f t="shared" si="15"/>
        <v>-9.10425844346535E-3</v>
      </c>
      <c r="L95" s="4">
        <f t="shared" si="15"/>
        <v>9.8135772071755153E-2</v>
      </c>
      <c r="M95" s="5">
        <f t="shared" si="15"/>
        <v>7.6976102941175026E-3</v>
      </c>
      <c r="N95" s="8">
        <f t="shared" si="16"/>
        <v>-9.1459554776989332E-3</v>
      </c>
      <c r="O95" s="4">
        <f t="shared" si="16"/>
        <v>9.3613989424377472E-2</v>
      </c>
      <c r="P95" s="5">
        <f t="shared" si="16"/>
        <v>7.6681348556576247E-3</v>
      </c>
      <c r="Q95" s="8">
        <f t="shared" si="11"/>
        <v>18.113985596426001</v>
      </c>
      <c r="R95" s="4">
        <f t="shared" si="11"/>
        <v>17.429239381160095</v>
      </c>
      <c r="S95" s="5">
        <f t="shared" si="11"/>
        <v>16.273333739342533</v>
      </c>
      <c r="V95" s="8">
        <f t="shared" si="12"/>
        <v>0.12640000000000004</v>
      </c>
      <c r="W95" s="4">
        <f t="shared" si="13"/>
        <v>0.30155279503105586</v>
      </c>
      <c r="X95" s="5">
        <f t="shared" si="14"/>
        <v>0.24033412887828159</v>
      </c>
    </row>
    <row r="96" spans="1:24" x14ac:dyDescent="0.25">
      <c r="A96" s="17">
        <v>42667</v>
      </c>
      <c r="B96" s="8">
        <v>135</v>
      </c>
      <c r="C96" s="4">
        <v>68.5</v>
      </c>
      <c r="D96" s="5">
        <v>95.8</v>
      </c>
      <c r="E96" s="8">
        <v>65029310</v>
      </c>
      <c r="F96" s="4">
        <v>44827470</v>
      </c>
      <c r="G96" s="5">
        <v>20042410</v>
      </c>
      <c r="H96" s="8">
        <f t="shared" si="10"/>
        <v>4.9052747784384296</v>
      </c>
      <c r="I96" s="4">
        <f t="shared" si="10"/>
        <v>4.2268337452681797</v>
      </c>
      <c r="J96" s="5">
        <f t="shared" si="10"/>
        <v>4.5622626849768144</v>
      </c>
      <c r="K96" s="8">
        <f t="shared" si="15"/>
        <v>2.963841138114407E-4</v>
      </c>
      <c r="L96" s="4">
        <f t="shared" si="15"/>
        <v>9.7053171044202469E-2</v>
      </c>
      <c r="M96" s="5">
        <f t="shared" si="15"/>
        <v>9.223577699236124E-2</v>
      </c>
      <c r="N96" s="8">
        <f t="shared" si="16"/>
        <v>2.9634020071658693E-4</v>
      </c>
      <c r="O96" s="4">
        <f t="shared" si="16"/>
        <v>9.2627649620948271E-2</v>
      </c>
      <c r="P96" s="5">
        <f t="shared" si="16"/>
        <v>8.8226767013524623E-2</v>
      </c>
      <c r="Q96" s="8">
        <f t="shared" si="11"/>
        <v>17.990348649301577</v>
      </c>
      <c r="R96" s="4">
        <f t="shared" si="11"/>
        <v>17.618331679116377</v>
      </c>
      <c r="S96" s="5">
        <f t="shared" si="11"/>
        <v>16.813361086431385</v>
      </c>
      <c r="V96" s="8">
        <f t="shared" si="12"/>
        <v>0.12666666666666668</v>
      </c>
      <c r="W96" s="4">
        <f t="shared" si="13"/>
        <v>0.34860248447204967</v>
      </c>
      <c r="X96" s="5">
        <f t="shared" si="14"/>
        <v>0.30469371519490851</v>
      </c>
    </row>
    <row r="97" spans="1:24" x14ac:dyDescent="0.25">
      <c r="A97" s="17">
        <v>42674</v>
      </c>
      <c r="B97" s="8">
        <v>139.9</v>
      </c>
      <c r="C97" s="4">
        <v>68.44</v>
      </c>
      <c r="D97" s="5">
        <v>99.7</v>
      </c>
      <c r="E97" s="8">
        <v>160443590</v>
      </c>
      <c r="F97" s="4">
        <v>25634420</v>
      </c>
      <c r="G97" s="5">
        <v>23882410</v>
      </c>
      <c r="H97" s="8">
        <f t="shared" si="10"/>
        <v>4.9409278816714357</v>
      </c>
      <c r="I97" s="4">
        <f t="shared" si="10"/>
        <v>4.2259574490239924</v>
      </c>
      <c r="J97" s="5">
        <f t="shared" si="10"/>
        <v>4.6021656769677923</v>
      </c>
      <c r="K97" s="8">
        <f t="shared" si="15"/>
        <v>3.629629629629634E-2</v>
      </c>
      <c r="L97" s="4">
        <f t="shared" si="15"/>
        <v>-8.7591240875915723E-4</v>
      </c>
      <c r="M97" s="5">
        <f t="shared" si="15"/>
        <v>4.0709812108559562E-2</v>
      </c>
      <c r="N97" s="8">
        <f t="shared" si="16"/>
        <v>3.5653103233006016E-2</v>
      </c>
      <c r="O97" s="4">
        <f t="shared" si="16"/>
        <v>-8.7629624418692517E-4</v>
      </c>
      <c r="P97" s="5">
        <f t="shared" si="16"/>
        <v>3.9902991990977903E-2</v>
      </c>
      <c r="Q97" s="8">
        <f t="shared" si="11"/>
        <v>18.89345297458188</v>
      </c>
      <c r="R97" s="4">
        <f t="shared" si="11"/>
        <v>17.059446537627032</v>
      </c>
      <c r="S97" s="5">
        <f t="shared" si="11"/>
        <v>16.988652762669499</v>
      </c>
      <c r="V97" s="8">
        <f t="shared" si="12"/>
        <v>0.15933333333333338</v>
      </c>
      <c r="W97" s="4">
        <f t="shared" si="13"/>
        <v>0.34813664596273286</v>
      </c>
      <c r="X97" s="5">
        <f t="shared" si="14"/>
        <v>0.3357199681782021</v>
      </c>
    </row>
    <row r="98" spans="1:24" x14ac:dyDescent="0.25">
      <c r="A98" s="17">
        <v>42681</v>
      </c>
      <c r="B98" s="8">
        <v>147.88</v>
      </c>
      <c r="C98" s="4">
        <v>72.98</v>
      </c>
      <c r="D98" s="5">
        <v>117.35</v>
      </c>
      <c r="E98" s="8">
        <v>272436670</v>
      </c>
      <c r="F98" s="4">
        <v>25884750</v>
      </c>
      <c r="G98" s="5">
        <v>40190830</v>
      </c>
      <c r="H98" s="8">
        <f t="shared" si="10"/>
        <v>4.9964011340684316</v>
      </c>
      <c r="I98" s="4">
        <f t="shared" si="10"/>
        <v>4.2901854310083021</v>
      </c>
      <c r="J98" s="5">
        <f t="shared" si="10"/>
        <v>4.7651609222970324</v>
      </c>
      <c r="K98" s="8">
        <f t="shared" si="15"/>
        <v>5.7040743388134307E-2</v>
      </c>
      <c r="L98" s="4">
        <f t="shared" si="15"/>
        <v>6.6335476329631882E-2</v>
      </c>
      <c r="M98" s="5">
        <f t="shared" si="15"/>
        <v>0.17703109327983943</v>
      </c>
      <c r="N98" s="8">
        <f t="shared" si="16"/>
        <v>5.5473252396995652E-2</v>
      </c>
      <c r="O98" s="4">
        <f t="shared" si="16"/>
        <v>6.422798198430904E-2</v>
      </c>
      <c r="P98" s="5">
        <f t="shared" si="16"/>
        <v>0.16299524532923973</v>
      </c>
      <c r="Q98" s="8">
        <f t="shared" si="11"/>
        <v>19.42291674138793</v>
      </c>
      <c r="R98" s="4">
        <f t="shared" si="11"/>
        <v>17.069164550168349</v>
      </c>
      <c r="S98" s="5">
        <f t="shared" si="11"/>
        <v>17.509149418115594</v>
      </c>
      <c r="V98" s="8">
        <f t="shared" si="12"/>
        <v>0.2125333333333333</v>
      </c>
      <c r="W98" s="4">
        <f t="shared" si="13"/>
        <v>0.38338509316770186</v>
      </c>
      <c r="X98" s="5">
        <f t="shared" si="14"/>
        <v>0.47613365155131265</v>
      </c>
    </row>
    <row r="99" spans="1:24" x14ac:dyDescent="0.25">
      <c r="A99" s="17">
        <v>42688</v>
      </c>
      <c r="B99" s="8">
        <v>146.96</v>
      </c>
      <c r="C99" s="4">
        <v>69.400000000000006</v>
      </c>
      <c r="D99" s="5">
        <v>115.5</v>
      </c>
      <c r="E99" s="8">
        <v>139335720</v>
      </c>
      <c r="F99" s="4">
        <v>31962930</v>
      </c>
      <c r="G99" s="5">
        <v>17595680</v>
      </c>
      <c r="H99" s="8">
        <f t="shared" si="10"/>
        <v>4.9901604409068705</v>
      </c>
      <c r="I99" s="4">
        <f t="shared" si="10"/>
        <v>4.2398868675127588</v>
      </c>
      <c r="J99" s="5">
        <f t="shared" si="10"/>
        <v>4.7492705299618478</v>
      </c>
      <c r="K99" s="8">
        <f t="shared" si="15"/>
        <v>-6.2212604814713785E-3</v>
      </c>
      <c r="L99" s="4">
        <f t="shared" si="15"/>
        <v>-4.9054535489175093E-2</v>
      </c>
      <c r="M99" s="5">
        <f t="shared" si="15"/>
        <v>-1.5764806135492068E-2</v>
      </c>
      <c r="N99" s="8">
        <f t="shared" si="16"/>
        <v>-6.2406931615609142E-3</v>
      </c>
      <c r="O99" s="4">
        <f t="shared" si="16"/>
        <v>-5.0298563495542688E-2</v>
      </c>
      <c r="P99" s="5">
        <f t="shared" si="16"/>
        <v>-1.5890392335184196E-2</v>
      </c>
      <c r="Q99" s="8">
        <f t="shared" si="11"/>
        <v>18.752396830860821</v>
      </c>
      <c r="R99" s="4">
        <f t="shared" si="11"/>
        <v>17.280087351756631</v>
      </c>
      <c r="S99" s="5">
        <f t="shared" si="11"/>
        <v>16.683163975334029</v>
      </c>
      <c r="V99" s="8">
        <f t="shared" si="12"/>
        <v>0.20640000000000006</v>
      </c>
      <c r="W99" s="4">
        <f t="shared" si="13"/>
        <v>0.35559006211180122</v>
      </c>
      <c r="X99" s="5">
        <f t="shared" si="14"/>
        <v>0.46141607000795548</v>
      </c>
    </row>
    <row r="100" spans="1:24" x14ac:dyDescent="0.25">
      <c r="A100" s="17">
        <v>42695</v>
      </c>
      <c r="B100" s="8">
        <v>151.31</v>
      </c>
      <c r="C100" s="4">
        <v>70.22</v>
      </c>
      <c r="D100" s="5">
        <v>119.39</v>
      </c>
      <c r="E100" s="8">
        <v>116192830</v>
      </c>
      <c r="F100" s="4">
        <v>14160480</v>
      </c>
      <c r="G100" s="5">
        <v>16579430</v>
      </c>
      <c r="H100" s="8">
        <f t="shared" si="10"/>
        <v>5.0193307124634794</v>
      </c>
      <c r="I100" s="4">
        <f t="shared" si="10"/>
        <v>4.2516331707402859</v>
      </c>
      <c r="J100" s="5">
        <f t="shared" si="10"/>
        <v>4.782395445357297</v>
      </c>
      <c r="K100" s="8">
        <f t="shared" si="15"/>
        <v>2.9599891126837193E-2</v>
      </c>
      <c r="L100" s="4">
        <f t="shared" si="15"/>
        <v>1.1815561959654079E-2</v>
      </c>
      <c r="M100" s="5">
        <f t="shared" si="15"/>
        <v>3.3679653679653684E-2</v>
      </c>
      <c r="N100" s="8">
        <f t="shared" si="16"/>
        <v>2.9170271556609093E-2</v>
      </c>
      <c r="O100" s="4">
        <f t="shared" si="16"/>
        <v>1.1746303227527241E-2</v>
      </c>
      <c r="P100" s="5">
        <f t="shared" si="16"/>
        <v>3.3124915395448762E-2</v>
      </c>
      <c r="Q100" s="8">
        <f t="shared" si="11"/>
        <v>18.570761696519625</v>
      </c>
      <c r="R100" s="4">
        <f t="shared" si="11"/>
        <v>16.465965543960397</v>
      </c>
      <c r="S100" s="5">
        <f t="shared" si="11"/>
        <v>16.623673328310858</v>
      </c>
      <c r="V100" s="8">
        <f t="shared" si="12"/>
        <v>0.23540000000000003</v>
      </c>
      <c r="W100" s="4">
        <f t="shared" si="13"/>
        <v>0.3619565217391304</v>
      </c>
      <c r="X100" s="5">
        <f t="shared" si="14"/>
        <v>0.49236276849642008</v>
      </c>
    </row>
    <row r="101" spans="1:24" x14ac:dyDescent="0.25">
      <c r="A101" s="17">
        <v>42702</v>
      </c>
      <c r="B101" s="8">
        <v>152.35</v>
      </c>
      <c r="C101" s="4">
        <v>69.010000000000005</v>
      </c>
      <c r="D101" s="5">
        <v>115</v>
      </c>
      <c r="E101" s="8">
        <v>174533160</v>
      </c>
      <c r="F101" s="4">
        <v>10850770</v>
      </c>
      <c r="G101" s="5">
        <v>18772690</v>
      </c>
      <c r="H101" s="8">
        <f t="shared" si="10"/>
        <v>5.0261805054317179</v>
      </c>
      <c r="I101" s="4">
        <f t="shared" si="10"/>
        <v>4.2342514216325107</v>
      </c>
      <c r="J101" s="5">
        <f t="shared" si="10"/>
        <v>4.7449321283632502</v>
      </c>
      <c r="K101" s="8">
        <f t="shared" si="15"/>
        <v>6.8733064569426478E-3</v>
      </c>
      <c r="L101" s="4">
        <f t="shared" si="15"/>
        <v>-1.7231557960694869E-2</v>
      </c>
      <c r="M101" s="5">
        <f t="shared" si="15"/>
        <v>-3.6770248764553148E-2</v>
      </c>
      <c r="N101" s="8">
        <f t="shared" si="16"/>
        <v>6.8497929682385722E-3</v>
      </c>
      <c r="O101" s="4">
        <f t="shared" si="16"/>
        <v>-1.7381749107775627E-2</v>
      </c>
      <c r="P101" s="5">
        <f t="shared" si="16"/>
        <v>-3.7463316994046862E-2</v>
      </c>
      <c r="Q101" s="8">
        <f t="shared" si="11"/>
        <v>18.977625310206893</v>
      </c>
      <c r="R101" s="4">
        <f t="shared" si="11"/>
        <v>16.199746603174589</v>
      </c>
      <c r="S101" s="5">
        <f t="shared" si="11"/>
        <v>16.747913712092863</v>
      </c>
      <c r="V101" s="8">
        <f t="shared" si="12"/>
        <v>0.24233333333333329</v>
      </c>
      <c r="W101" s="4">
        <f t="shared" si="13"/>
        <v>0.35256211180124225</v>
      </c>
      <c r="X101" s="5">
        <f t="shared" si="14"/>
        <v>0.45743834526650762</v>
      </c>
    </row>
    <row r="102" spans="1:24" x14ac:dyDescent="0.25">
      <c r="A102" s="17">
        <v>42709</v>
      </c>
      <c r="B102" s="8">
        <v>152.99</v>
      </c>
      <c r="C102" s="4">
        <v>68.7</v>
      </c>
      <c r="D102" s="5">
        <v>113</v>
      </c>
      <c r="E102" s="8">
        <v>152159000</v>
      </c>
      <c r="F102" s="4">
        <v>12425250</v>
      </c>
      <c r="G102" s="5">
        <v>34853060</v>
      </c>
      <c r="H102" s="8">
        <f t="shared" si="10"/>
        <v>5.0303725597792877</v>
      </c>
      <c r="I102" s="4">
        <f t="shared" si="10"/>
        <v>4.2297491992283041</v>
      </c>
      <c r="J102" s="5">
        <f t="shared" si="10"/>
        <v>4.7273878187123408</v>
      </c>
      <c r="K102" s="8">
        <f t="shared" si="15"/>
        <v>4.2008532983263194E-3</v>
      </c>
      <c r="L102" s="4">
        <f t="shared" si="15"/>
        <v>-4.492102593827014E-3</v>
      </c>
      <c r="M102" s="5">
        <f t="shared" si="15"/>
        <v>-1.7391304347826087E-2</v>
      </c>
      <c r="N102" s="8">
        <f t="shared" si="16"/>
        <v>4.1920543475697314E-3</v>
      </c>
      <c r="O102" s="4">
        <f t="shared" si="16"/>
        <v>-4.5022224042068661E-3</v>
      </c>
      <c r="P102" s="5">
        <f t="shared" si="16"/>
        <v>-1.7544309650909508E-2</v>
      </c>
      <c r="Q102" s="8">
        <f t="shared" si="11"/>
        <v>18.840436584710314</v>
      </c>
      <c r="R102" s="4">
        <f t="shared" si="11"/>
        <v>16.335241250468894</v>
      </c>
      <c r="S102" s="5">
        <f t="shared" si="11"/>
        <v>17.366651496194233</v>
      </c>
      <c r="V102" s="8">
        <f t="shared" si="12"/>
        <v>0.24660000000000007</v>
      </c>
      <c r="W102" s="4">
        <f t="shared" si="13"/>
        <v>0.35015527950310554</v>
      </c>
      <c r="X102" s="5">
        <f t="shared" si="14"/>
        <v>0.44152744630071605</v>
      </c>
    </row>
    <row r="103" spans="1:24" x14ac:dyDescent="0.25">
      <c r="A103" s="17">
        <v>42716</v>
      </c>
      <c r="B103" s="8">
        <v>156.19999999999999</v>
      </c>
      <c r="C103" s="4">
        <v>79</v>
      </c>
      <c r="D103" s="5">
        <v>115.18</v>
      </c>
      <c r="E103" s="8">
        <v>256598720</v>
      </c>
      <c r="F103" s="4">
        <v>36505040</v>
      </c>
      <c r="G103" s="5">
        <v>38253660</v>
      </c>
      <c r="H103" s="8">
        <f t="shared" si="10"/>
        <v>5.0511372374055856</v>
      </c>
      <c r="I103" s="4">
        <f t="shared" si="10"/>
        <v>4.3694478524670215</v>
      </c>
      <c r="J103" s="5">
        <f t="shared" si="10"/>
        <v>4.7464961220785264</v>
      </c>
      <c r="K103" s="8">
        <f t="shared" si="15"/>
        <v>2.0981763513955025E-2</v>
      </c>
      <c r="L103" s="4">
        <f t="shared" si="15"/>
        <v>0.14992721979621537</v>
      </c>
      <c r="M103" s="5">
        <f t="shared" si="15"/>
        <v>1.9292035398230149E-2</v>
      </c>
      <c r="N103" s="8">
        <f t="shared" si="16"/>
        <v>2.0764677626297936E-2</v>
      </c>
      <c r="O103" s="4">
        <f t="shared" si="16"/>
        <v>0.1396986532387178</v>
      </c>
      <c r="P103" s="5">
        <f t="shared" si="16"/>
        <v>1.9108303366185866E-2</v>
      </c>
      <c r="Q103" s="8">
        <f t="shared" si="11"/>
        <v>19.363024021824717</v>
      </c>
      <c r="R103" s="4">
        <f t="shared" si="11"/>
        <v>17.412960891212034</v>
      </c>
      <c r="S103" s="5">
        <f t="shared" si="11"/>
        <v>17.459749799933689</v>
      </c>
      <c r="V103" s="8">
        <f t="shared" si="12"/>
        <v>0.2679999999999999</v>
      </c>
      <c r="W103" s="4">
        <f t="shared" si="13"/>
        <v>0.43012422360248442</v>
      </c>
      <c r="X103" s="5">
        <f t="shared" si="14"/>
        <v>0.45887032617342888</v>
      </c>
    </row>
    <row r="104" spans="1:24" x14ac:dyDescent="0.25">
      <c r="A104" s="17">
        <v>42723</v>
      </c>
      <c r="B104" s="8">
        <v>149.05000000000001</v>
      </c>
      <c r="C104" s="4">
        <v>78.84</v>
      </c>
      <c r="D104" s="5">
        <v>111.48</v>
      </c>
      <c r="E104" s="8">
        <v>122881900</v>
      </c>
      <c r="F104" s="4">
        <v>12651000</v>
      </c>
      <c r="G104" s="5">
        <v>15043230</v>
      </c>
      <c r="H104" s="8">
        <f t="shared" si="10"/>
        <v>5.0042818201240804</v>
      </c>
      <c r="I104" s="4">
        <f t="shared" si="10"/>
        <v>4.3674204822845191</v>
      </c>
      <c r="J104" s="5">
        <f t="shared" si="10"/>
        <v>4.7138452026137472</v>
      </c>
      <c r="K104" s="8">
        <f t="shared" si="15"/>
        <v>-4.5774647887323799E-2</v>
      </c>
      <c r="L104" s="4">
        <f t="shared" si="15"/>
        <v>-2.0253164556961593E-3</v>
      </c>
      <c r="M104" s="5">
        <f t="shared" si="15"/>
        <v>-3.212363257509987E-2</v>
      </c>
      <c r="N104" s="8">
        <f t="shared" si="16"/>
        <v>-4.6855417281504962E-2</v>
      </c>
      <c r="O104" s="4">
        <f t="shared" si="16"/>
        <v>-2.0273701825019841E-3</v>
      </c>
      <c r="P104" s="5">
        <f t="shared" si="16"/>
        <v>-3.2650919464778883E-2</v>
      </c>
      <c r="Q104" s="8">
        <f t="shared" si="11"/>
        <v>18.626734289483679</v>
      </c>
      <c r="R104" s="4">
        <f t="shared" si="11"/>
        <v>16.353246821396805</v>
      </c>
      <c r="S104" s="5">
        <f t="shared" si="11"/>
        <v>16.5264386140665</v>
      </c>
      <c r="V104" s="8">
        <f t="shared" si="12"/>
        <v>0.22033333333333341</v>
      </c>
      <c r="W104" s="4">
        <f t="shared" si="13"/>
        <v>0.42888198757763973</v>
      </c>
      <c r="X104" s="5">
        <f t="shared" si="14"/>
        <v>0.42943516308671448</v>
      </c>
    </row>
    <row r="105" spans="1:24" x14ac:dyDescent="0.25">
      <c r="A105" s="17">
        <v>42730</v>
      </c>
      <c r="B105" s="8">
        <v>154.55000000000001</v>
      </c>
      <c r="C105" s="4">
        <v>79.709999999999994</v>
      </c>
      <c r="D105" s="5">
        <v>114.98</v>
      </c>
      <c r="E105" s="8">
        <v>64213240</v>
      </c>
      <c r="F105" s="4">
        <v>7225660</v>
      </c>
      <c r="G105" s="5">
        <v>10605770</v>
      </c>
      <c r="H105" s="8">
        <f t="shared" si="10"/>
        <v>5.0405176685781257</v>
      </c>
      <c r="I105" s="4">
        <f t="shared" si="10"/>
        <v>4.378395048439832</v>
      </c>
      <c r="J105" s="5">
        <f t="shared" si="10"/>
        <v>4.7447582001951449</v>
      </c>
      <c r="K105" s="8">
        <f t="shared" si="15"/>
        <v>3.6900369003690037E-2</v>
      </c>
      <c r="L105" s="4">
        <f t="shared" si="15"/>
        <v>1.1035007610349952E-2</v>
      </c>
      <c r="M105" s="5">
        <f t="shared" si="15"/>
        <v>3.1395766056691782E-2</v>
      </c>
      <c r="N105" s="8">
        <f t="shared" si="16"/>
        <v>3.623584845404481E-2</v>
      </c>
      <c r="O105" s="4">
        <f t="shared" si="16"/>
        <v>1.0974566155312332E-2</v>
      </c>
      <c r="P105" s="5">
        <f t="shared" si="16"/>
        <v>3.091299758139731E-2</v>
      </c>
      <c r="Q105" s="8">
        <f t="shared" si="11"/>
        <v>17.977719977927194</v>
      </c>
      <c r="R105" s="4">
        <f t="shared" si="11"/>
        <v>15.793149137271628</v>
      </c>
      <c r="S105" s="5">
        <f t="shared" si="11"/>
        <v>16.176908750605865</v>
      </c>
      <c r="V105" s="8">
        <f t="shared" si="12"/>
        <v>0.25700000000000006</v>
      </c>
      <c r="W105" s="4">
        <f t="shared" si="13"/>
        <v>0.43563664596273283</v>
      </c>
      <c r="X105" s="5">
        <f t="shared" si="14"/>
        <v>0.45727923627684969</v>
      </c>
    </row>
    <row r="106" spans="1:24" x14ac:dyDescent="0.25">
      <c r="A106" s="17">
        <v>42737</v>
      </c>
      <c r="B106" s="8">
        <v>154.1</v>
      </c>
      <c r="C106" s="4">
        <v>80.7</v>
      </c>
      <c r="D106" s="5">
        <v>112.14</v>
      </c>
      <c r="E106" s="8">
        <v>78027380</v>
      </c>
      <c r="F106" s="4">
        <v>5113330</v>
      </c>
      <c r="G106" s="5">
        <v>12833020</v>
      </c>
      <c r="H106" s="8">
        <f t="shared" si="10"/>
        <v>5.0376017423260704</v>
      </c>
      <c r="I106" s="4">
        <f t="shared" si="10"/>
        <v>4.3907385752759032</v>
      </c>
      <c r="J106" s="5">
        <f t="shared" si="10"/>
        <v>4.7197480906955267</v>
      </c>
      <c r="K106" s="8">
        <f t="shared" si="15"/>
        <v>-2.9116790682628081E-3</v>
      </c>
      <c r="L106" s="4">
        <f t="shared" si="15"/>
        <v>1.2420022581859355E-2</v>
      </c>
      <c r="M106" s="5">
        <f t="shared" si="15"/>
        <v>-2.4699947817011684E-2</v>
      </c>
      <c r="N106" s="8">
        <f t="shared" si="16"/>
        <v>-2.9159262520553919E-3</v>
      </c>
      <c r="O106" s="4">
        <f t="shared" si="16"/>
        <v>1.2343526836071414E-2</v>
      </c>
      <c r="P106" s="5">
        <f t="shared" si="16"/>
        <v>-2.5010109499618412E-2</v>
      </c>
      <c r="Q106" s="8">
        <f t="shared" si="11"/>
        <v>18.172570348699804</v>
      </c>
      <c r="R106" s="4">
        <f t="shared" si="11"/>
        <v>15.447361413344579</v>
      </c>
      <c r="S106" s="5">
        <f t="shared" si="11"/>
        <v>16.367532094707421</v>
      </c>
      <c r="V106" s="8">
        <f t="shared" si="12"/>
        <v>0.25399999999999995</v>
      </c>
      <c r="W106" s="4">
        <f t="shared" si="13"/>
        <v>0.44332298136645959</v>
      </c>
      <c r="X106" s="5">
        <f t="shared" si="14"/>
        <v>0.43468575974542567</v>
      </c>
    </row>
    <row r="107" spans="1:24" x14ac:dyDescent="0.25">
      <c r="A107" s="17">
        <v>42744</v>
      </c>
      <c r="B107" s="8">
        <v>157.94999999999999</v>
      </c>
      <c r="C107" s="4">
        <v>91.49</v>
      </c>
      <c r="D107" s="5">
        <v>113.44</v>
      </c>
      <c r="E107" s="8">
        <v>107224070</v>
      </c>
      <c r="F107" s="4">
        <v>26019330</v>
      </c>
      <c r="G107" s="5">
        <v>19894390</v>
      </c>
      <c r="H107" s="8">
        <f t="shared" si="10"/>
        <v>5.0622785272480941</v>
      </c>
      <c r="I107" s="4">
        <f t="shared" si="10"/>
        <v>4.5162296766914443</v>
      </c>
      <c r="J107" s="5">
        <f t="shared" si="10"/>
        <v>4.7312740627838172</v>
      </c>
      <c r="K107" s="8">
        <f t="shared" si="15"/>
        <v>2.4983776768332217E-2</v>
      </c>
      <c r="L107" s="4">
        <f t="shared" si="15"/>
        <v>0.13370508054522914</v>
      </c>
      <c r="M107" s="5">
        <f t="shared" si="15"/>
        <v>1.1592652042090219E-2</v>
      </c>
      <c r="N107" s="8">
        <f t="shared" si="16"/>
        <v>2.4676784922024179E-2</v>
      </c>
      <c r="O107" s="4">
        <f t="shared" si="16"/>
        <v>0.12549110141554065</v>
      </c>
      <c r="P107" s="5">
        <f t="shared" si="16"/>
        <v>1.1525972088290804E-2</v>
      </c>
      <c r="Q107" s="8">
        <f t="shared" si="11"/>
        <v>18.490431314979173</v>
      </c>
      <c r="R107" s="4">
        <f t="shared" si="11"/>
        <v>17.07435028129359</v>
      </c>
      <c r="S107" s="5">
        <f t="shared" si="11"/>
        <v>16.805948340403017</v>
      </c>
      <c r="V107" s="8">
        <f t="shared" si="12"/>
        <v>0.27966666666666656</v>
      </c>
      <c r="W107" s="4">
        <f t="shared" si="13"/>
        <v>0.52709627329192532</v>
      </c>
      <c r="X107" s="5">
        <f t="shared" si="14"/>
        <v>0.44502784407319018</v>
      </c>
    </row>
    <row r="108" spans="1:24" x14ac:dyDescent="0.25">
      <c r="A108" s="17">
        <v>42751</v>
      </c>
      <c r="B108" s="8">
        <v>149.69999999999999</v>
      </c>
      <c r="C108" s="4">
        <v>88</v>
      </c>
      <c r="D108" s="5">
        <v>110</v>
      </c>
      <c r="E108" s="8">
        <v>134293140</v>
      </c>
      <c r="F108" s="4">
        <v>15605860</v>
      </c>
      <c r="G108" s="5">
        <v>16027130</v>
      </c>
      <c r="H108" s="8">
        <f t="shared" si="10"/>
        <v>5.0086332914255829</v>
      </c>
      <c r="I108" s="4">
        <f t="shared" si="10"/>
        <v>4.4773368144782069</v>
      </c>
      <c r="J108" s="5">
        <f t="shared" si="10"/>
        <v>4.7004803657924166</v>
      </c>
      <c r="K108" s="8">
        <f t="shared" si="15"/>
        <v>-5.2231718898385571E-2</v>
      </c>
      <c r="L108" s="4">
        <f t="shared" si="15"/>
        <v>-3.8146245491310474E-2</v>
      </c>
      <c r="M108" s="5">
        <f t="shared" si="15"/>
        <v>-3.0324400564174875E-2</v>
      </c>
      <c r="N108" s="8">
        <f t="shared" si="16"/>
        <v>-5.3645235822511475E-2</v>
      </c>
      <c r="O108" s="4">
        <f t="shared" si="16"/>
        <v>-3.88928622132374E-2</v>
      </c>
      <c r="P108" s="5">
        <f t="shared" si="16"/>
        <v>-3.0793696991401092E-2</v>
      </c>
      <c r="Q108" s="8">
        <f t="shared" si="11"/>
        <v>18.71553558051648</v>
      </c>
      <c r="R108" s="4">
        <f t="shared" si="11"/>
        <v>16.563157042709978</v>
      </c>
      <c r="S108" s="5">
        <f t="shared" si="11"/>
        <v>16.589793469254978</v>
      </c>
      <c r="V108" s="8">
        <f t="shared" si="12"/>
        <v>0.2246666666666666</v>
      </c>
      <c r="W108" s="4">
        <f t="shared" si="13"/>
        <v>0.5</v>
      </c>
      <c r="X108" s="5">
        <f t="shared" si="14"/>
        <v>0.41766109785202865</v>
      </c>
    </row>
    <row r="109" spans="1:24" x14ac:dyDescent="0.25">
      <c r="A109" s="17">
        <v>42758</v>
      </c>
      <c r="B109" s="8">
        <v>154.09</v>
      </c>
      <c r="C109" s="4">
        <v>90.78</v>
      </c>
      <c r="D109" s="5">
        <v>116.8</v>
      </c>
      <c r="E109" s="8">
        <v>139132880</v>
      </c>
      <c r="F109" s="4">
        <v>12457200</v>
      </c>
      <c r="G109" s="5">
        <v>27263570</v>
      </c>
      <c r="H109" s="8">
        <f t="shared" si="10"/>
        <v>5.0375368472937616</v>
      </c>
      <c r="I109" s="4">
        <f t="shared" si="10"/>
        <v>4.5084389970283194</v>
      </c>
      <c r="J109" s="5">
        <f t="shared" si="10"/>
        <v>4.7604630703941266</v>
      </c>
      <c r="K109" s="8">
        <f t="shared" si="15"/>
        <v>2.9325317301269305E-2</v>
      </c>
      <c r="L109" s="4">
        <f t="shared" si="15"/>
        <v>3.1590909090909107E-2</v>
      </c>
      <c r="M109" s="5">
        <f t="shared" si="15"/>
        <v>6.1818181818181793E-2</v>
      </c>
      <c r="N109" s="8">
        <f t="shared" si="16"/>
        <v>2.8903555868179439E-2</v>
      </c>
      <c r="O109" s="4">
        <f t="shared" si="16"/>
        <v>3.1102182550112992E-2</v>
      </c>
      <c r="P109" s="5">
        <f t="shared" si="16"/>
        <v>5.9982704601710408E-2</v>
      </c>
      <c r="Q109" s="8">
        <f t="shared" si="11"/>
        <v>18.750940005668504</v>
      </c>
      <c r="R109" s="4">
        <f t="shared" si="11"/>
        <v>16.337809326969339</v>
      </c>
      <c r="S109" s="5">
        <f t="shared" si="11"/>
        <v>17.121061936773188</v>
      </c>
      <c r="V109" s="8">
        <f t="shared" si="12"/>
        <v>0.25393333333333334</v>
      </c>
      <c r="W109" s="4">
        <f t="shared" si="13"/>
        <v>0.52158385093167703</v>
      </c>
      <c r="X109" s="5">
        <f t="shared" si="14"/>
        <v>0.47175815433571999</v>
      </c>
    </row>
    <row r="110" spans="1:24" x14ac:dyDescent="0.25">
      <c r="A110" s="17">
        <v>42765</v>
      </c>
      <c r="B110" s="8">
        <v>149.35</v>
      </c>
      <c r="C110" s="4">
        <v>88.68</v>
      </c>
      <c r="D110" s="5">
        <v>119.19</v>
      </c>
      <c r="E110" s="8">
        <v>112054140</v>
      </c>
      <c r="F110" s="4">
        <v>12983950</v>
      </c>
      <c r="G110" s="5">
        <v>25375450</v>
      </c>
      <c r="H110" s="8">
        <f t="shared" si="10"/>
        <v>5.0062925446621191</v>
      </c>
      <c r="I110" s="4">
        <f t="shared" si="10"/>
        <v>4.4850343847481104</v>
      </c>
      <c r="J110" s="5">
        <f t="shared" si="10"/>
        <v>4.780718858494617</v>
      </c>
      <c r="K110" s="8">
        <f t="shared" si="15"/>
        <v>-3.0761243429164833E-2</v>
      </c>
      <c r="L110" s="4">
        <f t="shared" si="15"/>
        <v>-2.3132848645075945E-2</v>
      </c>
      <c r="M110" s="5">
        <f t="shared" si="15"/>
        <v>2.0462328767123294E-2</v>
      </c>
      <c r="N110" s="8">
        <f t="shared" si="16"/>
        <v>-3.1244302631643302E-2</v>
      </c>
      <c r="O110" s="4">
        <f t="shared" si="16"/>
        <v>-2.3404612280208747E-2</v>
      </c>
      <c r="P110" s="5">
        <f t="shared" si="16"/>
        <v>2.0255788100490578E-2</v>
      </c>
      <c r="Q110" s="8">
        <f t="shared" si="11"/>
        <v>18.534492705319821</v>
      </c>
      <c r="R110" s="4">
        <f t="shared" si="11"/>
        <v>16.379224537275743</v>
      </c>
      <c r="S110" s="5">
        <f t="shared" si="11"/>
        <v>17.049292729159127</v>
      </c>
      <c r="V110" s="8">
        <f t="shared" si="12"/>
        <v>0.2223333333333333</v>
      </c>
      <c r="W110" s="4">
        <f t="shared" si="13"/>
        <v>0.50527950310559011</v>
      </c>
      <c r="X110" s="5">
        <f t="shared" si="14"/>
        <v>0.49077167859984094</v>
      </c>
    </row>
    <row r="111" spans="1:24" x14ac:dyDescent="0.25">
      <c r="A111" s="17">
        <v>42772</v>
      </c>
      <c r="B111" s="8">
        <v>140.5</v>
      </c>
      <c r="C111" s="4">
        <v>85.6</v>
      </c>
      <c r="D111" s="5">
        <v>121.29</v>
      </c>
      <c r="E111" s="8">
        <v>193718760</v>
      </c>
      <c r="F111" s="4">
        <v>12187290</v>
      </c>
      <c r="G111" s="5">
        <v>22815940</v>
      </c>
      <c r="H111" s="8">
        <f t="shared" si="10"/>
        <v>4.9452074887738009</v>
      </c>
      <c r="I111" s="4">
        <f t="shared" si="10"/>
        <v>4.4496852831476961</v>
      </c>
      <c r="J111" s="5">
        <f t="shared" si="10"/>
        <v>4.7981843723207893</v>
      </c>
      <c r="K111" s="8">
        <f t="shared" si="15"/>
        <v>-5.9256779377301602E-2</v>
      </c>
      <c r="L111" s="4">
        <f t="shared" si="15"/>
        <v>-3.473161930536775E-2</v>
      </c>
      <c r="M111" s="5">
        <f t="shared" si="15"/>
        <v>1.7618927762396246E-2</v>
      </c>
      <c r="N111" s="8">
        <f t="shared" si="16"/>
        <v>-6.1085055888318265E-2</v>
      </c>
      <c r="O111" s="4">
        <f t="shared" si="16"/>
        <v>-3.5349101600414413E-2</v>
      </c>
      <c r="P111" s="5">
        <f t="shared" si="16"/>
        <v>1.7465513826171907E-2</v>
      </c>
      <c r="Q111" s="8">
        <f t="shared" si="11"/>
        <v>19.081917974487695</v>
      </c>
      <c r="R111" s="4">
        <f t="shared" si="11"/>
        <v>16.315904163370558</v>
      </c>
      <c r="S111" s="5">
        <f t="shared" si="11"/>
        <v>16.942969972459181</v>
      </c>
      <c r="V111" s="8">
        <f t="shared" si="12"/>
        <v>0.16333333333333333</v>
      </c>
      <c r="W111" s="4">
        <f t="shared" si="13"/>
        <v>0.4813664596273291</v>
      </c>
      <c r="X111" s="5">
        <f t="shared" si="14"/>
        <v>0.5074781225139221</v>
      </c>
    </row>
    <row r="112" spans="1:24" x14ac:dyDescent="0.25">
      <c r="A112" s="17">
        <v>42779</v>
      </c>
      <c r="B112" s="8">
        <v>138.12</v>
      </c>
      <c r="C112" s="4">
        <v>87.66</v>
      </c>
      <c r="D112" s="5">
        <v>122.99</v>
      </c>
      <c r="E112" s="8">
        <v>148457130</v>
      </c>
      <c r="F112" s="4">
        <v>17689040</v>
      </c>
      <c r="G112" s="5">
        <v>17259260</v>
      </c>
      <c r="H112" s="8">
        <f t="shared" si="10"/>
        <v>4.9281228725217918</v>
      </c>
      <c r="I112" s="4">
        <f t="shared" si="10"/>
        <v>4.4734656949906633</v>
      </c>
      <c r="J112" s="5">
        <f t="shared" si="10"/>
        <v>4.8121030512543195</v>
      </c>
      <c r="K112" s="8">
        <f t="shared" si="15"/>
        <v>-1.6939501779359399E-2</v>
      </c>
      <c r="L112" s="4">
        <f t="shared" si="15"/>
        <v>2.4065420560747692E-2</v>
      </c>
      <c r="M112" s="5">
        <f t="shared" si="15"/>
        <v>1.4015994723390128E-2</v>
      </c>
      <c r="N112" s="8">
        <f t="shared" si="16"/>
        <v>-1.7084616252008872E-2</v>
      </c>
      <c r="O112" s="4">
        <f t="shared" si="16"/>
        <v>2.3780411842966816E-2</v>
      </c>
      <c r="P112" s="5">
        <f t="shared" si="16"/>
        <v>1.3918678933529926E-2</v>
      </c>
      <c r="Q112" s="8">
        <f t="shared" si="11"/>
        <v>18.815806787660264</v>
      </c>
      <c r="R112" s="4">
        <f t="shared" si="11"/>
        <v>16.688455796715417</v>
      </c>
      <c r="S112" s="5">
        <f t="shared" si="11"/>
        <v>16.663859369004044</v>
      </c>
      <c r="V112" s="8">
        <f t="shared" si="12"/>
        <v>0.14746666666666669</v>
      </c>
      <c r="W112" s="4">
        <f t="shared" si="13"/>
        <v>0.49736024844720494</v>
      </c>
      <c r="X112" s="5">
        <f t="shared" si="14"/>
        <v>0.52100238663484488</v>
      </c>
    </row>
    <row r="113" spans="1:24" x14ac:dyDescent="0.25">
      <c r="A113" s="17">
        <v>42786</v>
      </c>
      <c r="B113" s="8">
        <v>136.75</v>
      </c>
      <c r="C113" s="4">
        <v>85.2</v>
      </c>
      <c r="D113" s="5">
        <v>116.37</v>
      </c>
      <c r="E113" s="8">
        <v>91008970</v>
      </c>
      <c r="F113" s="4">
        <v>6341120</v>
      </c>
      <c r="G113" s="5">
        <v>12098870</v>
      </c>
      <c r="H113" s="8">
        <f t="shared" si="10"/>
        <v>4.9181544413020903</v>
      </c>
      <c r="I113" s="4">
        <f t="shared" si="10"/>
        <v>4.4450014338352704</v>
      </c>
      <c r="J113" s="5">
        <f t="shared" si="10"/>
        <v>4.7567747701199856</v>
      </c>
      <c r="K113" s="8">
        <f t="shared" si="15"/>
        <v>-9.9189110918042611E-3</v>
      </c>
      <c r="L113" s="4">
        <f t="shared" si="15"/>
        <v>-2.806297056810397E-2</v>
      </c>
      <c r="M113" s="5">
        <f t="shared" si="15"/>
        <v>-5.3825514269452722E-2</v>
      </c>
      <c r="N113" s="8">
        <f t="shared" si="16"/>
        <v>-9.968431219700976E-3</v>
      </c>
      <c r="O113" s="4">
        <f t="shared" si="16"/>
        <v>-2.8464261155392943E-2</v>
      </c>
      <c r="P113" s="5">
        <f t="shared" si="16"/>
        <v>-5.532828113433353E-2</v>
      </c>
      <c r="Q113" s="8">
        <f t="shared" si="11"/>
        <v>18.326468631051853</v>
      </c>
      <c r="R113" s="4">
        <f t="shared" si="11"/>
        <v>15.662565966962967</v>
      </c>
      <c r="S113" s="5">
        <f t="shared" si="11"/>
        <v>16.308622617776248</v>
      </c>
      <c r="V113" s="8">
        <f t="shared" si="12"/>
        <v>0.13833333333333334</v>
      </c>
      <c r="W113" s="4">
        <f t="shared" si="13"/>
        <v>0.47826086956521735</v>
      </c>
      <c r="X113" s="5">
        <f t="shared" si="14"/>
        <v>0.46833731105807486</v>
      </c>
    </row>
    <row r="114" spans="1:24" x14ac:dyDescent="0.25">
      <c r="A114" s="17">
        <v>42793</v>
      </c>
      <c r="B114" s="8">
        <v>134.80000000000001</v>
      </c>
      <c r="C114" s="4">
        <v>82.41</v>
      </c>
      <c r="D114" s="5">
        <v>111.5</v>
      </c>
      <c r="E114" s="8">
        <v>243415230</v>
      </c>
      <c r="F114" s="4">
        <v>27154230</v>
      </c>
      <c r="G114" s="5">
        <v>20887280</v>
      </c>
      <c r="H114" s="8">
        <f t="shared" si="10"/>
        <v>4.9037921984782065</v>
      </c>
      <c r="I114" s="4">
        <f t="shared" si="10"/>
        <v>4.4117067887752919</v>
      </c>
      <c r="J114" s="5">
        <f t="shared" si="10"/>
        <v>4.7140245909001735</v>
      </c>
      <c r="K114" s="8">
        <f t="shared" si="15"/>
        <v>-1.4259597806215638E-2</v>
      </c>
      <c r="L114" s="4">
        <f t="shared" si="15"/>
        <v>-3.2746478873239511E-2</v>
      </c>
      <c r="M114" s="5">
        <f t="shared" si="15"/>
        <v>-4.1849273867835393E-2</v>
      </c>
      <c r="N114" s="8">
        <f t="shared" si="16"/>
        <v>-1.4362242823883866E-2</v>
      </c>
      <c r="O114" s="4">
        <f t="shared" si="16"/>
        <v>-3.3294645059977986E-2</v>
      </c>
      <c r="P114" s="5">
        <f t="shared" si="16"/>
        <v>-4.2750179219812133E-2</v>
      </c>
      <c r="Q114" s="8">
        <f t="shared" si="11"/>
        <v>19.31027930845827</v>
      </c>
      <c r="R114" s="4">
        <f t="shared" si="11"/>
        <v>17.117043393313459</v>
      </c>
      <c r="S114" s="5">
        <f t="shared" si="11"/>
        <v>16.854650919215118</v>
      </c>
      <c r="V114" s="8">
        <f t="shared" si="12"/>
        <v>0.12533333333333341</v>
      </c>
      <c r="W114" s="4">
        <f t="shared" si="13"/>
        <v>0.45659937888198748</v>
      </c>
      <c r="X114" s="5">
        <f t="shared" si="14"/>
        <v>0.42959427207637235</v>
      </c>
    </row>
    <row r="115" spans="1:24" x14ac:dyDescent="0.25">
      <c r="A115" s="17">
        <v>42800</v>
      </c>
      <c r="B115" s="8">
        <v>128.78</v>
      </c>
      <c r="C115" s="4">
        <v>66.510000000000005</v>
      </c>
      <c r="D115" s="5">
        <v>108.04</v>
      </c>
      <c r="E115" s="8">
        <v>143824060</v>
      </c>
      <c r="F115" s="4">
        <v>47095940</v>
      </c>
      <c r="G115" s="5">
        <v>24495200</v>
      </c>
      <c r="H115" s="8">
        <f t="shared" si="10"/>
        <v>4.8581055221100371</v>
      </c>
      <c r="I115" s="4">
        <f t="shared" si="10"/>
        <v>4.1973523122963297</v>
      </c>
      <c r="J115" s="5">
        <f t="shared" si="10"/>
        <v>4.6825015289244147</v>
      </c>
      <c r="K115" s="8">
        <f t="shared" si="15"/>
        <v>-4.4658753709198883E-2</v>
      </c>
      <c r="L115" s="4">
        <f t="shared" si="15"/>
        <v>-0.19293775027302501</v>
      </c>
      <c r="M115" s="5">
        <f t="shared" si="15"/>
        <v>-3.1031390134529092E-2</v>
      </c>
      <c r="N115" s="8">
        <f t="shared" si="16"/>
        <v>-4.5686676368169324E-2</v>
      </c>
      <c r="O115" s="4">
        <f t="shared" si="16"/>
        <v>-0.21435447647896233</v>
      </c>
      <c r="P115" s="5">
        <f t="shared" si="16"/>
        <v>-3.1523061975758521E-2</v>
      </c>
      <c r="Q115" s="8">
        <f t="shared" si="11"/>
        <v>18.784101304971781</v>
      </c>
      <c r="R115" s="4">
        <f t="shared" si="11"/>
        <v>17.667697355695879</v>
      </c>
      <c r="S115" s="5">
        <f t="shared" si="11"/>
        <v>17.013987737953098</v>
      </c>
      <c r="V115" s="8">
        <f t="shared" si="12"/>
        <v>8.5200000000000012E-2</v>
      </c>
      <c r="W115" s="4">
        <f t="shared" si="13"/>
        <v>0.33315217391304347</v>
      </c>
      <c r="X115" s="5">
        <f t="shared" si="14"/>
        <v>0.402068416865553</v>
      </c>
    </row>
    <row r="116" spans="1:24" x14ac:dyDescent="0.25">
      <c r="A116" s="17">
        <v>42807</v>
      </c>
      <c r="B116" s="8">
        <v>128.94</v>
      </c>
      <c r="C116" s="4">
        <v>73.08</v>
      </c>
      <c r="D116" s="5">
        <v>114.16</v>
      </c>
      <c r="E116" s="8">
        <v>199006230</v>
      </c>
      <c r="F116" s="4">
        <v>26382180</v>
      </c>
      <c r="G116" s="5">
        <v>22553070</v>
      </c>
      <c r="H116" s="8">
        <f t="shared" si="10"/>
        <v>4.8593471798824739</v>
      </c>
      <c r="I116" s="4">
        <f t="shared" si="10"/>
        <v>4.2915547315098062</v>
      </c>
      <c r="J116" s="5">
        <f t="shared" si="10"/>
        <v>4.7376009731685809</v>
      </c>
      <c r="K116" s="8">
        <f t="shared" si="15"/>
        <v>1.2424289485944758E-3</v>
      </c>
      <c r="L116" s="4">
        <f t="shared" si="15"/>
        <v>9.8782138024357133E-2</v>
      </c>
      <c r="M116" s="5">
        <f t="shared" si="15"/>
        <v>5.664568678267299E-2</v>
      </c>
      <c r="N116" s="8">
        <f t="shared" si="16"/>
        <v>1.2416577724365331E-3</v>
      </c>
      <c r="O116" s="4">
        <f t="shared" si="16"/>
        <v>9.4202419213476149E-2</v>
      </c>
      <c r="P116" s="5">
        <f t="shared" si="16"/>
        <v>5.5099444244166081E-2</v>
      </c>
      <c r="Q116" s="8">
        <f t="shared" si="11"/>
        <v>19.10884668873139</v>
      </c>
      <c r="R116" s="4">
        <f t="shared" si="11"/>
        <v>17.088199340201477</v>
      </c>
      <c r="S116" s="5">
        <f t="shared" si="11"/>
        <v>16.931381756553368</v>
      </c>
      <c r="V116" s="8">
        <f t="shared" si="12"/>
        <v>8.6266666666666658E-2</v>
      </c>
      <c r="W116" s="4">
        <f t="shared" si="13"/>
        <v>0.38416149068322974</v>
      </c>
      <c r="X116" s="5">
        <f t="shared" si="14"/>
        <v>0.45075576770087511</v>
      </c>
    </row>
    <row r="117" spans="1:24" x14ac:dyDescent="0.25">
      <c r="A117" s="17">
        <v>42814</v>
      </c>
      <c r="B117" s="8">
        <v>130.05000000000001</v>
      </c>
      <c r="C117" s="4">
        <v>73.95</v>
      </c>
      <c r="D117" s="5">
        <v>111.98</v>
      </c>
      <c r="E117" s="8">
        <v>164617470</v>
      </c>
      <c r="F117" s="4">
        <v>23042770</v>
      </c>
      <c r="G117" s="5">
        <v>25325170</v>
      </c>
      <c r="H117" s="8">
        <f t="shared" si="10"/>
        <v>4.867918991894661</v>
      </c>
      <c r="I117" s="4">
        <f t="shared" si="10"/>
        <v>4.3033891891568086</v>
      </c>
      <c r="J117" s="5">
        <f t="shared" si="10"/>
        <v>4.7183202839207476</v>
      </c>
      <c r="K117" s="8">
        <f t="shared" si="15"/>
        <v>8.6086551884598551E-3</v>
      </c>
      <c r="L117" s="4">
        <f t="shared" si="15"/>
        <v>1.1904761904761967E-2</v>
      </c>
      <c r="M117" s="5">
        <f t="shared" si="15"/>
        <v>-1.909600560616672E-2</v>
      </c>
      <c r="N117" s="8">
        <f t="shared" si="16"/>
        <v>8.5718120121865884E-3</v>
      </c>
      <c r="O117" s="4">
        <f t="shared" si="16"/>
        <v>1.1834457647002798E-2</v>
      </c>
      <c r="P117" s="5">
        <f t="shared" si="16"/>
        <v>-1.9280689247833719E-2</v>
      </c>
      <c r="Q117" s="8">
        <f t="shared" si="11"/>
        <v>18.919134976662694</v>
      </c>
      <c r="R117" s="4">
        <f t="shared" si="11"/>
        <v>16.952862612259878</v>
      </c>
      <c r="S117" s="5">
        <f t="shared" si="11"/>
        <v>17.047309320810943</v>
      </c>
      <c r="V117" s="8">
        <f t="shared" si="12"/>
        <v>9.3666666666666745E-2</v>
      </c>
      <c r="W117" s="4">
        <f t="shared" si="13"/>
        <v>0.39091614906832295</v>
      </c>
      <c r="X117" s="5">
        <f t="shared" si="14"/>
        <v>0.43341288782816234</v>
      </c>
    </row>
    <row r="118" spans="1:24" x14ac:dyDescent="0.25">
      <c r="A118" s="17">
        <v>42821</v>
      </c>
      <c r="B118" s="8">
        <v>127.9</v>
      </c>
      <c r="C118" s="4">
        <v>69.58</v>
      </c>
      <c r="D118" s="5">
        <v>113.11</v>
      </c>
      <c r="E118" s="8">
        <v>126195120</v>
      </c>
      <c r="F118" s="4">
        <v>17464420</v>
      </c>
      <c r="G118" s="5">
        <v>16551550</v>
      </c>
      <c r="H118" s="8">
        <f t="shared" si="10"/>
        <v>4.8512487085847971</v>
      </c>
      <c r="I118" s="4">
        <f t="shared" si="10"/>
        <v>4.242477169723796</v>
      </c>
      <c r="J118" s="5">
        <f t="shared" si="10"/>
        <v>4.7283607965432894</v>
      </c>
      <c r="K118" s="8">
        <f t="shared" si="15"/>
        <v>-1.653210303729339E-2</v>
      </c>
      <c r="L118" s="4">
        <f t="shared" si="15"/>
        <v>-5.909398242055449E-2</v>
      </c>
      <c r="M118" s="5">
        <f t="shared" si="15"/>
        <v>1.0091087694231072E-2</v>
      </c>
      <c r="N118" s="8">
        <f t="shared" si="16"/>
        <v>-1.6670283309863549E-2</v>
      </c>
      <c r="O118" s="4">
        <f t="shared" si="16"/>
        <v>-6.0912019433012936E-2</v>
      </c>
      <c r="P118" s="5">
        <f t="shared" si="16"/>
        <v>1.0040512622542415E-2</v>
      </c>
      <c r="Q118" s="8">
        <f t="shared" si="11"/>
        <v>18.653339838544017</v>
      </c>
      <c r="R118" s="4">
        <f t="shared" si="11"/>
        <v>16.675676226395936</v>
      </c>
      <c r="S118" s="5">
        <f t="shared" si="11"/>
        <v>16.621990310991059</v>
      </c>
      <c r="V118" s="8">
        <f t="shared" si="12"/>
        <v>7.9333333333333367E-2</v>
      </c>
      <c r="W118" s="4">
        <f t="shared" si="13"/>
        <v>0.35698757763975147</v>
      </c>
      <c r="X118" s="5">
        <f t="shared" si="14"/>
        <v>0.44240254574383459</v>
      </c>
    </row>
    <row r="119" spans="1:24" x14ac:dyDescent="0.25">
      <c r="A119" s="17">
        <v>42828</v>
      </c>
      <c r="B119" s="8">
        <v>128.72</v>
      </c>
      <c r="C119" s="4">
        <v>75.7</v>
      </c>
      <c r="D119" s="5">
        <v>110.85</v>
      </c>
      <c r="E119" s="8">
        <v>131951690</v>
      </c>
      <c r="F119" s="4">
        <v>16948080</v>
      </c>
      <c r="G119" s="5">
        <v>12332090</v>
      </c>
      <c r="H119" s="8">
        <f t="shared" si="10"/>
        <v>4.8576395026841279</v>
      </c>
      <c r="I119" s="4">
        <f t="shared" si="10"/>
        <v>4.3267781604434035</v>
      </c>
      <c r="J119" s="5">
        <f t="shared" si="10"/>
        <v>4.7081779360623202</v>
      </c>
      <c r="K119" s="8">
        <f t="shared" si="15"/>
        <v>6.4112587959342703E-3</v>
      </c>
      <c r="L119" s="4">
        <f t="shared" si="15"/>
        <v>8.7956309284277154E-2</v>
      </c>
      <c r="M119" s="5">
        <f t="shared" si="15"/>
        <v>-1.9980549907170058E-2</v>
      </c>
      <c r="N119" s="8">
        <f t="shared" si="16"/>
        <v>6.3907940993306236E-3</v>
      </c>
      <c r="O119" s="4">
        <f t="shared" si="16"/>
        <v>8.4300990719607241E-2</v>
      </c>
      <c r="P119" s="5">
        <f t="shared" si="16"/>
        <v>-2.0182860480969234E-2</v>
      </c>
      <c r="Q119" s="8">
        <f t="shared" si="11"/>
        <v>18.697946428713362</v>
      </c>
      <c r="R119" s="4">
        <f t="shared" si="11"/>
        <v>16.645665111038429</v>
      </c>
      <c r="S119" s="5">
        <f t="shared" si="11"/>
        <v>16.327715366047826</v>
      </c>
      <c r="V119" s="8">
        <f t="shared" si="12"/>
        <v>8.4799999999999986E-2</v>
      </c>
      <c r="W119" s="4">
        <f t="shared" si="13"/>
        <v>0.40450310559006208</v>
      </c>
      <c r="X119" s="5">
        <f t="shared" si="14"/>
        <v>0.42442322991249004</v>
      </c>
    </row>
    <row r="120" spans="1:24" x14ac:dyDescent="0.25">
      <c r="A120" s="17">
        <v>42835</v>
      </c>
      <c r="B120" s="8">
        <v>122.85</v>
      </c>
      <c r="C120" s="4">
        <v>69.94</v>
      </c>
      <c r="D120" s="5">
        <v>104.21</v>
      </c>
      <c r="E120" s="8">
        <v>148494550</v>
      </c>
      <c r="F120" s="4">
        <v>18688650</v>
      </c>
      <c r="G120" s="5">
        <v>25412620</v>
      </c>
      <c r="H120" s="8">
        <f t="shared" si="10"/>
        <v>4.8109640989671885</v>
      </c>
      <c r="I120" s="4">
        <f t="shared" si="10"/>
        <v>4.2476377316352298</v>
      </c>
      <c r="J120" s="5">
        <f t="shared" si="10"/>
        <v>4.646408094004336</v>
      </c>
      <c r="K120" s="8">
        <f t="shared" si="15"/>
        <v>-4.5602858918583004E-2</v>
      </c>
      <c r="L120" s="4">
        <f t="shared" si="15"/>
        <v>-7.6089828269484877E-2</v>
      </c>
      <c r="M120" s="5">
        <f t="shared" si="15"/>
        <v>-5.9900766801984674E-2</v>
      </c>
      <c r="N120" s="8">
        <f t="shared" si="16"/>
        <v>-4.667540371693963E-2</v>
      </c>
      <c r="O120" s="4">
        <f t="shared" si="16"/>
        <v>-7.9140428808173346E-2</v>
      </c>
      <c r="P120" s="5">
        <f t="shared" si="16"/>
        <v>-6.1769842057984338E-2</v>
      </c>
      <c r="Q120" s="8">
        <f t="shared" si="11"/>
        <v>18.816058815196854</v>
      </c>
      <c r="R120" s="4">
        <f t="shared" si="11"/>
        <v>16.743426945683304</v>
      </c>
      <c r="S120" s="5">
        <f t="shared" si="11"/>
        <v>17.050756458993177</v>
      </c>
      <c r="V120" s="8">
        <f t="shared" si="12"/>
        <v>4.5666666666666626E-2</v>
      </c>
      <c r="W120" s="4">
        <f t="shared" si="13"/>
        <v>0.3597826086956521</v>
      </c>
      <c r="X120" s="5">
        <f t="shared" si="14"/>
        <v>0.37159904534606203</v>
      </c>
    </row>
    <row r="121" spans="1:24" x14ac:dyDescent="0.25">
      <c r="A121" s="17">
        <v>42842</v>
      </c>
      <c r="B121" s="8">
        <v>123</v>
      </c>
      <c r="C121" s="4">
        <v>67.36</v>
      </c>
      <c r="D121" s="5">
        <v>101.35</v>
      </c>
      <c r="E121" s="8">
        <v>135224530</v>
      </c>
      <c r="F121" s="4">
        <v>25059970</v>
      </c>
      <c r="G121" s="5">
        <v>23779650</v>
      </c>
      <c r="H121" s="8">
        <f t="shared" si="10"/>
        <v>4.8121843553724171</v>
      </c>
      <c r="I121" s="4">
        <f t="shared" si="10"/>
        <v>4.2100513699340709</v>
      </c>
      <c r="J121" s="5">
        <f t="shared" si="10"/>
        <v>4.6185798728980094</v>
      </c>
      <c r="K121" s="8">
        <f t="shared" si="15"/>
        <v>1.2210012210012674E-3</v>
      </c>
      <c r="L121" s="4">
        <f t="shared" si="15"/>
        <v>-3.6888761795824968E-2</v>
      </c>
      <c r="M121" s="5">
        <f t="shared" si="15"/>
        <v>-2.744458305344976E-2</v>
      </c>
      <c r="N121" s="8">
        <f t="shared" si="16"/>
        <v>1.220256405229369E-3</v>
      </c>
      <c r="O121" s="4">
        <f t="shared" si="16"/>
        <v>-3.7586361701158512E-2</v>
      </c>
      <c r="P121" s="5">
        <f t="shared" si="16"/>
        <v>-2.7828221106327072E-2</v>
      </c>
      <c r="Q121" s="8">
        <f t="shared" si="11"/>
        <v>18.722447140027057</v>
      </c>
      <c r="R121" s="4">
        <f t="shared" si="11"/>
        <v>17.036782310304584</v>
      </c>
      <c r="S121" s="5">
        <f t="shared" si="11"/>
        <v>16.984340730867963</v>
      </c>
      <c r="V121" s="8">
        <f t="shared" si="12"/>
        <v>4.6666666666666669E-2</v>
      </c>
      <c r="W121" s="4">
        <f t="shared" si="13"/>
        <v>0.339751552795031</v>
      </c>
      <c r="X121" s="5">
        <f t="shared" si="14"/>
        <v>0.34884645982498008</v>
      </c>
    </row>
    <row r="122" spans="1:24" x14ac:dyDescent="0.25">
      <c r="A122" s="17">
        <v>42849</v>
      </c>
      <c r="B122" s="8">
        <v>136.75</v>
      </c>
      <c r="C122" s="4">
        <v>72.989999999999995</v>
      </c>
      <c r="D122" s="5">
        <v>107.75</v>
      </c>
      <c r="E122" s="8">
        <v>334511630</v>
      </c>
      <c r="F122" s="4">
        <v>19566320</v>
      </c>
      <c r="G122" s="5">
        <v>19067730</v>
      </c>
      <c r="H122" s="8">
        <f t="shared" si="10"/>
        <v>4.9181544413020903</v>
      </c>
      <c r="I122" s="4">
        <f t="shared" si="10"/>
        <v>4.2903224454635405</v>
      </c>
      <c r="J122" s="5">
        <f t="shared" si="10"/>
        <v>4.6798137289838575</v>
      </c>
      <c r="K122" s="8">
        <f t="shared" si="15"/>
        <v>0.11178861788617886</v>
      </c>
      <c r="L122" s="4">
        <f t="shared" si="15"/>
        <v>8.3580760095011808E-2</v>
      </c>
      <c r="M122" s="5">
        <f t="shared" si="15"/>
        <v>6.3147508633448507E-2</v>
      </c>
      <c r="N122" s="8">
        <f t="shared" si="16"/>
        <v>0.10597008592967311</v>
      </c>
      <c r="O122" s="4">
        <f t="shared" si="16"/>
        <v>8.027107552946959E-2</v>
      </c>
      <c r="P122" s="5">
        <f t="shared" si="16"/>
        <v>6.1233856085848207E-2</v>
      </c>
      <c r="Q122" s="8">
        <f t="shared" si="11"/>
        <v>19.628182205239064</v>
      </c>
      <c r="R122" s="4">
        <f t="shared" si="11"/>
        <v>16.789320278767132</v>
      </c>
      <c r="S122" s="5">
        <f t="shared" si="11"/>
        <v>16.763507935357641</v>
      </c>
      <c r="V122" s="8">
        <f t="shared" si="12"/>
        <v>0.13833333333333334</v>
      </c>
      <c r="W122" s="4">
        <f t="shared" si="13"/>
        <v>0.38346273291925459</v>
      </c>
      <c r="X122" s="5">
        <f t="shared" si="14"/>
        <v>0.39976133651551315</v>
      </c>
    </row>
    <row r="123" spans="1:24" x14ac:dyDescent="0.25">
      <c r="A123" s="17">
        <v>42856</v>
      </c>
      <c r="B123" s="8">
        <v>134.41</v>
      </c>
      <c r="C123" s="4">
        <v>70.7</v>
      </c>
      <c r="D123" s="5">
        <v>106.99</v>
      </c>
      <c r="E123" s="8">
        <v>125256740</v>
      </c>
      <c r="F123" s="4">
        <v>7935730</v>
      </c>
      <c r="G123" s="5">
        <v>7973230</v>
      </c>
      <c r="H123" s="8">
        <f t="shared" si="10"/>
        <v>4.9008948300830566</v>
      </c>
      <c r="I123" s="4">
        <f t="shared" si="10"/>
        <v>4.2584455729025272</v>
      </c>
      <c r="J123" s="5">
        <f t="shared" si="10"/>
        <v>4.6727353721505152</v>
      </c>
      <c r="K123" s="8">
        <f t="shared" si="15"/>
        <v>-1.7111517367458893E-2</v>
      </c>
      <c r="L123" s="4">
        <f t="shared" si="15"/>
        <v>-3.1374160843951122E-2</v>
      </c>
      <c r="M123" s="5">
        <f t="shared" si="15"/>
        <v>-7.0533642691415792E-3</v>
      </c>
      <c r="N123" s="8">
        <f t="shared" si="16"/>
        <v>-1.7259611219033653E-2</v>
      </c>
      <c r="O123" s="4">
        <f t="shared" si="16"/>
        <v>-3.1876872561013805E-2</v>
      </c>
      <c r="P123" s="5">
        <f t="shared" si="16"/>
        <v>-7.0783568333420621E-3</v>
      </c>
      <c r="Q123" s="8">
        <f t="shared" si="11"/>
        <v>18.645876108856665</v>
      </c>
      <c r="R123" s="4">
        <f t="shared" si="11"/>
        <v>15.88688590519066</v>
      </c>
      <c r="S123" s="5">
        <f t="shared" si="11"/>
        <v>15.891600238428396</v>
      </c>
      <c r="V123" s="8">
        <f t="shared" si="12"/>
        <v>0.12273333333333331</v>
      </c>
      <c r="W123" s="4">
        <f t="shared" si="13"/>
        <v>0.36568322981366458</v>
      </c>
      <c r="X123" s="5">
        <f t="shared" si="14"/>
        <v>0.39371519490851231</v>
      </c>
    </row>
    <row r="124" spans="1:24" x14ac:dyDescent="0.25">
      <c r="A124" s="17">
        <v>42863</v>
      </c>
      <c r="B124" s="8">
        <v>132.5</v>
      </c>
      <c r="C124" s="4">
        <v>69.849999999999994</v>
      </c>
      <c r="D124" s="5">
        <v>103.8</v>
      </c>
      <c r="E124" s="8">
        <v>84295490</v>
      </c>
      <c r="F124" s="4">
        <v>5912210</v>
      </c>
      <c r="G124" s="5">
        <v>7159430</v>
      </c>
      <c r="H124" s="8">
        <f t="shared" si="10"/>
        <v>4.8865826454262766</v>
      </c>
      <c r="I124" s="4">
        <f t="shared" si="10"/>
        <v>4.2463500857029706</v>
      </c>
      <c r="J124" s="5">
        <f t="shared" si="10"/>
        <v>4.6424659707317879</v>
      </c>
      <c r="K124" s="8">
        <f t="shared" si="15"/>
        <v>-1.4210252213376956E-2</v>
      </c>
      <c r="L124" s="4">
        <f t="shared" si="15"/>
        <v>-1.2022630834512143E-2</v>
      </c>
      <c r="M124" s="5">
        <f t="shared" si="15"/>
        <v>-2.9815870642116066E-2</v>
      </c>
      <c r="N124" s="8">
        <f t="shared" si="16"/>
        <v>-1.4312184656779954E-2</v>
      </c>
      <c r="O124" s="4">
        <f t="shared" si="16"/>
        <v>-1.2095487199556387E-2</v>
      </c>
      <c r="P124" s="5">
        <f t="shared" si="16"/>
        <v>-3.0269401418726936E-2</v>
      </c>
      <c r="Q124" s="8">
        <f t="shared" si="11"/>
        <v>18.24983892213406</v>
      </c>
      <c r="R124" s="4">
        <f t="shared" si="11"/>
        <v>15.592530261953609</v>
      </c>
      <c r="S124" s="5">
        <f t="shared" si="11"/>
        <v>15.78394092682932</v>
      </c>
      <c r="V124" s="8">
        <f t="shared" si="12"/>
        <v>0.11</v>
      </c>
      <c r="W124" s="4">
        <f t="shared" si="13"/>
        <v>0.35908385093167694</v>
      </c>
      <c r="X124" s="5">
        <f t="shared" si="14"/>
        <v>0.36833731105807477</v>
      </c>
    </row>
    <row r="125" spans="1:24" x14ac:dyDescent="0.25">
      <c r="A125" s="17">
        <v>42870</v>
      </c>
      <c r="B125" s="8">
        <v>124.19</v>
      </c>
      <c r="C125" s="4">
        <v>66.849999999999994</v>
      </c>
      <c r="D125" s="5">
        <v>109</v>
      </c>
      <c r="E125" s="8">
        <v>224425060</v>
      </c>
      <c r="F125" s="4">
        <v>9947230</v>
      </c>
      <c r="G125" s="5">
        <v>44268300</v>
      </c>
      <c r="H125" s="8">
        <f t="shared" si="10"/>
        <v>4.8218126509599415</v>
      </c>
      <c r="I125" s="4">
        <f t="shared" si="10"/>
        <v>4.202451303547952</v>
      </c>
      <c r="J125" s="5">
        <f t="shared" si="10"/>
        <v>4.6913478822291435</v>
      </c>
      <c r="K125" s="8">
        <f t="shared" si="15"/>
        <v>-6.2716981132075494E-2</v>
      </c>
      <c r="L125" s="4">
        <f t="shared" si="15"/>
        <v>-4.2949176807444527E-2</v>
      </c>
      <c r="M125" s="5">
        <f t="shared" si="15"/>
        <v>5.009633911368018E-2</v>
      </c>
      <c r="N125" s="8">
        <f t="shared" si="16"/>
        <v>-6.4769994466335704E-2</v>
      </c>
      <c r="O125" s="4">
        <f t="shared" si="16"/>
        <v>-4.3898782155018592E-2</v>
      </c>
      <c r="P125" s="5">
        <f t="shared" si="16"/>
        <v>4.8881911497355449E-2</v>
      </c>
      <c r="Q125" s="8">
        <f t="shared" si="11"/>
        <v>19.229052400956885</v>
      </c>
      <c r="R125" s="4">
        <f t="shared" si="11"/>
        <v>16.11280467841674</v>
      </c>
      <c r="S125" s="5">
        <f t="shared" si="11"/>
        <v>17.60577940324816</v>
      </c>
      <c r="V125" s="8">
        <f t="shared" si="12"/>
        <v>5.4599999999999982E-2</v>
      </c>
      <c r="W125" s="4">
        <f t="shared" si="13"/>
        <v>0.33579192546583841</v>
      </c>
      <c r="X125" s="5">
        <f t="shared" si="14"/>
        <v>0.40970564836913287</v>
      </c>
    </row>
    <row r="126" spans="1:24" x14ac:dyDescent="0.25">
      <c r="A126" s="17">
        <v>42877</v>
      </c>
      <c r="B126" s="8">
        <v>122.2</v>
      </c>
      <c r="C126" s="4">
        <v>64.7</v>
      </c>
      <c r="D126" s="5">
        <v>108.5</v>
      </c>
      <c r="E126" s="8">
        <v>153115620</v>
      </c>
      <c r="F126" s="4">
        <v>12403710</v>
      </c>
      <c r="G126" s="5">
        <v>30100310</v>
      </c>
      <c r="H126" s="8">
        <f t="shared" si="10"/>
        <v>4.8056590467374951</v>
      </c>
      <c r="I126" s="4">
        <f t="shared" si="10"/>
        <v>4.169761201506855</v>
      </c>
      <c r="J126" s="5">
        <f t="shared" si="10"/>
        <v>4.6867501729805143</v>
      </c>
      <c r="K126" s="8">
        <f t="shared" si="15"/>
        <v>-1.602383444721793E-2</v>
      </c>
      <c r="L126" s="4">
        <f t="shared" si="15"/>
        <v>-3.2161555721765024E-2</v>
      </c>
      <c r="M126" s="5">
        <f t="shared" si="15"/>
        <v>-4.5871559633027525E-3</v>
      </c>
      <c r="N126" s="8">
        <f t="shared" si="16"/>
        <v>-1.6153604222446161E-2</v>
      </c>
      <c r="O126" s="4">
        <f t="shared" si="16"/>
        <v>-3.2690102041097201E-2</v>
      </c>
      <c r="P126" s="5">
        <f t="shared" si="16"/>
        <v>-4.5977092486294314E-3</v>
      </c>
      <c r="Q126" s="8">
        <f t="shared" si="11"/>
        <v>18.846703880244114</v>
      </c>
      <c r="R126" s="4">
        <f t="shared" si="11"/>
        <v>16.33350617937419</v>
      </c>
      <c r="S126" s="5">
        <f t="shared" si="11"/>
        <v>17.22004602866939</v>
      </c>
      <c r="V126" s="8">
        <f t="shared" si="12"/>
        <v>4.1333333333333354E-2</v>
      </c>
      <c r="W126" s="4">
        <f t="shared" si="13"/>
        <v>0.31909937888198758</v>
      </c>
      <c r="X126" s="5">
        <f t="shared" si="14"/>
        <v>0.40572792362768501</v>
      </c>
    </row>
    <row r="127" spans="1:24" x14ac:dyDescent="0.25">
      <c r="A127" s="17">
        <v>42884</v>
      </c>
      <c r="B127" s="8">
        <v>119.69</v>
      </c>
      <c r="C127" s="4">
        <v>58.69</v>
      </c>
      <c r="D127" s="5">
        <v>108.6</v>
      </c>
      <c r="E127" s="8">
        <v>183043590</v>
      </c>
      <c r="F127" s="4">
        <v>19728350</v>
      </c>
      <c r="G127" s="5">
        <v>129186700</v>
      </c>
      <c r="H127" s="8">
        <f t="shared" si="10"/>
        <v>4.7849050668852788</v>
      </c>
      <c r="I127" s="4">
        <f t="shared" si="10"/>
        <v>4.0722693545702429</v>
      </c>
      <c r="J127" s="5">
        <f t="shared" si="10"/>
        <v>4.6876714074998347</v>
      </c>
      <c r="K127" s="8">
        <f t="shared" si="15"/>
        <v>-2.0540098199672709E-2</v>
      </c>
      <c r="L127" s="4">
        <f t="shared" si="15"/>
        <v>-9.2890262751159275E-2</v>
      </c>
      <c r="M127" s="5">
        <f t="shared" si="15"/>
        <v>9.2165898617506284E-4</v>
      </c>
      <c r="N127" s="8">
        <f t="shared" si="16"/>
        <v>-2.0753979852215918E-2</v>
      </c>
      <c r="O127" s="4">
        <f t="shared" si="16"/>
        <v>-9.7491846936611865E-2</v>
      </c>
      <c r="P127" s="5">
        <f t="shared" si="16"/>
        <v>9.2123451932084018E-4</v>
      </c>
      <c r="Q127" s="8">
        <f t="shared" si="11"/>
        <v>19.025234879162671</v>
      </c>
      <c r="R127" s="4">
        <f t="shared" si="11"/>
        <v>16.797567245510315</v>
      </c>
      <c r="S127" s="5">
        <f t="shared" si="11"/>
        <v>18.676769202837498</v>
      </c>
      <c r="V127" s="8">
        <f t="shared" si="12"/>
        <v>2.4599999999999986E-2</v>
      </c>
      <c r="W127" s="4">
        <f t="shared" si="13"/>
        <v>0.27243788819875769</v>
      </c>
      <c r="X127" s="5">
        <f t="shared" si="14"/>
        <v>0.40652346857597454</v>
      </c>
    </row>
    <row r="128" spans="1:24" x14ac:dyDescent="0.25">
      <c r="A128" s="17">
        <v>42891</v>
      </c>
      <c r="B128" s="8">
        <v>120.5</v>
      </c>
      <c r="C128" s="4">
        <v>55.77</v>
      </c>
      <c r="D128" s="5">
        <v>109.19</v>
      </c>
      <c r="E128" s="8">
        <v>119706630</v>
      </c>
      <c r="F128" s="4">
        <v>10975520</v>
      </c>
      <c r="G128" s="5">
        <v>27392960</v>
      </c>
      <c r="H128" s="8">
        <f t="shared" si="10"/>
        <v>4.7916497529307094</v>
      </c>
      <c r="I128" s="4">
        <f t="shared" si="10"/>
        <v>4.0212360904014623</v>
      </c>
      <c r="J128" s="5">
        <f t="shared" si="10"/>
        <v>4.6930894840259745</v>
      </c>
      <c r="K128" s="8">
        <f t="shared" si="15"/>
        <v>6.7674826635475164E-3</v>
      </c>
      <c r="L128" s="4">
        <f t="shared" si="15"/>
        <v>-4.9752939171920169E-2</v>
      </c>
      <c r="M128" s="5">
        <f t="shared" si="15"/>
        <v>5.4327808471455194E-3</v>
      </c>
      <c r="N128" s="8">
        <f t="shared" si="16"/>
        <v>6.7446860454306347E-3</v>
      </c>
      <c r="O128" s="4">
        <f t="shared" si="16"/>
        <v>-5.1033264168780672E-2</v>
      </c>
      <c r="P128" s="5">
        <f t="shared" si="16"/>
        <v>5.4180765261398157E-3</v>
      </c>
      <c r="Q128" s="8">
        <f t="shared" si="11"/>
        <v>18.600554557465493</v>
      </c>
      <c r="R128" s="4">
        <f t="shared" si="11"/>
        <v>16.211177896213115</v>
      </c>
      <c r="S128" s="5">
        <f t="shared" si="11"/>
        <v>17.125796604038456</v>
      </c>
      <c r="V128" s="8">
        <f t="shared" si="12"/>
        <v>0.03</v>
      </c>
      <c r="W128" s="4">
        <f t="shared" si="13"/>
        <v>0.2497670807453416</v>
      </c>
      <c r="X128" s="5">
        <f t="shared" si="14"/>
        <v>0.41121718377088307</v>
      </c>
    </row>
    <row r="129" spans="1:24" x14ac:dyDescent="0.25">
      <c r="A129" s="17">
        <v>42898</v>
      </c>
      <c r="B129" s="8">
        <v>116.02</v>
      </c>
      <c r="C129" s="4">
        <v>52.59</v>
      </c>
      <c r="D129" s="5">
        <v>102.95</v>
      </c>
      <c r="E129" s="8">
        <v>239213170</v>
      </c>
      <c r="F129" s="4">
        <v>16453600</v>
      </c>
      <c r="G129" s="5">
        <v>26828520</v>
      </c>
      <c r="H129" s="8">
        <f t="shared" si="10"/>
        <v>4.7537625900379181</v>
      </c>
      <c r="I129" s="4">
        <f t="shared" si="10"/>
        <v>3.9625259876012531</v>
      </c>
      <c r="J129" s="5">
        <f t="shared" si="10"/>
        <v>4.6342434334737987</v>
      </c>
      <c r="K129" s="8">
        <f t="shared" si="15"/>
        <v>-3.7178423236514553E-2</v>
      </c>
      <c r="L129" s="4">
        <f t="shared" si="15"/>
        <v>-5.7019903173749317E-2</v>
      </c>
      <c r="M129" s="5">
        <f t="shared" si="15"/>
        <v>-5.7148090484476555E-2</v>
      </c>
      <c r="N129" s="8">
        <f t="shared" si="16"/>
        <v>-3.788716289279144E-2</v>
      </c>
      <c r="O129" s="4">
        <f t="shared" si="16"/>
        <v>-5.8710102800209461E-2</v>
      </c>
      <c r="P129" s="5">
        <f t="shared" si="16"/>
        <v>-5.8846050552176371E-2</v>
      </c>
      <c r="Q129" s="8">
        <f t="shared" si="11"/>
        <v>19.292865637053513</v>
      </c>
      <c r="R129" s="4">
        <f t="shared" si="11"/>
        <v>16.616054856217389</v>
      </c>
      <c r="S129" s="5">
        <f t="shared" si="11"/>
        <v>17.104976058748377</v>
      </c>
      <c r="V129" s="8">
        <f t="shared" si="12"/>
        <v>1.333333333333068E-4</v>
      </c>
      <c r="W129" s="4">
        <f t="shared" si="13"/>
        <v>0.22507763975155279</v>
      </c>
      <c r="X129" s="5">
        <f t="shared" si="14"/>
        <v>0.36157517899761343</v>
      </c>
    </row>
    <row r="130" spans="1:24" x14ac:dyDescent="0.25">
      <c r="A130" s="17">
        <v>42905</v>
      </c>
      <c r="B130" s="8">
        <v>119.1</v>
      </c>
      <c r="C130" s="4">
        <v>58.75</v>
      </c>
      <c r="D130" s="5">
        <v>107</v>
      </c>
      <c r="E130" s="8">
        <v>130246110</v>
      </c>
      <c r="F130" s="4">
        <v>13623630</v>
      </c>
      <c r="G130" s="5">
        <v>25295120</v>
      </c>
      <c r="H130" s="8">
        <f t="shared" si="10"/>
        <v>4.779963476361254</v>
      </c>
      <c r="I130" s="4">
        <f t="shared" si="10"/>
        <v>4.0732911530242681</v>
      </c>
      <c r="J130" s="5">
        <f t="shared" si="10"/>
        <v>4.6728288344619058</v>
      </c>
      <c r="K130" s="8">
        <f t="shared" si="15"/>
        <v>2.6547147043613155E-2</v>
      </c>
      <c r="L130" s="4">
        <f t="shared" si="15"/>
        <v>0.11713253470241483</v>
      </c>
      <c r="M130" s="5">
        <f t="shared" si="15"/>
        <v>3.9339485186983943E-2</v>
      </c>
      <c r="N130" s="8">
        <f t="shared" si="16"/>
        <v>2.6200886323336146E-2</v>
      </c>
      <c r="O130" s="4">
        <f t="shared" si="16"/>
        <v>0.11076516542301543</v>
      </c>
      <c r="P130" s="5">
        <f t="shared" si="16"/>
        <v>3.8585400988107685E-2</v>
      </c>
      <c r="Q130" s="8">
        <f t="shared" si="11"/>
        <v>18.684936372508769</v>
      </c>
      <c r="R130" s="4">
        <f t="shared" si="11"/>
        <v>16.42731634299933</v>
      </c>
      <c r="S130" s="5">
        <f t="shared" si="11"/>
        <v>17.046122049717479</v>
      </c>
      <c r="V130" s="8">
        <f t="shared" si="12"/>
        <v>2.0666666666666628E-2</v>
      </c>
      <c r="W130" s="4">
        <f t="shared" si="13"/>
        <v>0.2729037267080745</v>
      </c>
      <c r="X130" s="5">
        <f t="shared" si="14"/>
        <v>0.3937947494033413</v>
      </c>
    </row>
    <row r="131" spans="1:24" x14ac:dyDescent="0.25">
      <c r="A131" s="17">
        <v>42912</v>
      </c>
      <c r="B131" s="8">
        <v>118.49</v>
      </c>
      <c r="C131" s="4">
        <v>60.55</v>
      </c>
      <c r="D131" s="5">
        <v>115.65</v>
      </c>
      <c r="E131" s="8">
        <v>106830400</v>
      </c>
      <c r="F131" s="4">
        <v>13151370</v>
      </c>
      <c r="G131" s="5">
        <v>21329020</v>
      </c>
      <c r="H131" s="8">
        <f t="shared" ref="H131:J194" si="17">LN(B131)</f>
        <v>4.7748285688286485</v>
      </c>
      <c r="I131" s="4">
        <f t="shared" si="17"/>
        <v>4.1034694699991014</v>
      </c>
      <c r="J131" s="5">
        <f t="shared" si="17"/>
        <v>4.7505683886774479</v>
      </c>
      <c r="K131" s="8">
        <f t="shared" si="15"/>
        <v>-5.1217464315701042E-3</v>
      </c>
      <c r="L131" s="4">
        <f t="shared" si="15"/>
        <v>3.0638297872340379E-2</v>
      </c>
      <c r="M131" s="5">
        <f t="shared" si="15"/>
        <v>8.0841121495327156E-2</v>
      </c>
      <c r="N131" s="8">
        <f t="shared" si="16"/>
        <v>-5.1349075326058658E-3</v>
      </c>
      <c r="O131" s="4">
        <f t="shared" si="16"/>
        <v>3.0178316974832788E-2</v>
      </c>
      <c r="P131" s="5">
        <f t="shared" si="16"/>
        <v>7.7739554215541989E-2</v>
      </c>
      <c r="Q131" s="8">
        <f t="shared" ref="Q131:S194" si="18">LN(E131)</f>
        <v>18.486753088181651</v>
      </c>
      <c r="R131" s="4">
        <f t="shared" si="18"/>
        <v>16.392036493670933</v>
      </c>
      <c r="S131" s="5">
        <f t="shared" si="18"/>
        <v>16.875579144713189</v>
      </c>
      <c r="V131" s="8">
        <f t="shared" ref="V131:V194" si="19">(B131-$U$3)/($U$2-$U$3)</f>
        <v>1.6599999999999965E-2</v>
      </c>
      <c r="W131" s="4">
        <f t="shared" ref="W131:W194" si="20">(C131-$U$5)/($U$4-$U$5)</f>
        <v>0.28687888198757761</v>
      </c>
      <c r="X131" s="5">
        <f t="shared" ref="X131:X194" si="21">(D131-$U$7)/($U$6-$U$7)</f>
        <v>0.46260938743038993</v>
      </c>
    </row>
    <row r="132" spans="1:24" x14ac:dyDescent="0.25">
      <c r="A132" s="17">
        <v>42919</v>
      </c>
      <c r="B132" s="8">
        <v>123</v>
      </c>
      <c r="C132" s="4">
        <v>64.12</v>
      </c>
      <c r="D132" s="5">
        <v>120.52</v>
      </c>
      <c r="E132" s="8">
        <v>131973460</v>
      </c>
      <c r="F132" s="4">
        <v>14272560</v>
      </c>
      <c r="G132" s="5">
        <v>20114190</v>
      </c>
      <c r="H132" s="8">
        <f t="shared" si="17"/>
        <v>4.8121843553724171</v>
      </c>
      <c r="I132" s="4">
        <f t="shared" si="17"/>
        <v>4.1607563277413524</v>
      </c>
      <c r="J132" s="5">
        <f t="shared" si="17"/>
        <v>4.7918157142621007</v>
      </c>
      <c r="K132" s="8">
        <f t="shared" ref="K132:M195" si="22">(B132-B131)/B131</f>
        <v>3.8062283737024263E-2</v>
      </c>
      <c r="L132" s="4">
        <f t="shared" si="22"/>
        <v>5.8959537572254458E-2</v>
      </c>
      <c r="M132" s="5">
        <f t="shared" si="22"/>
        <v>4.2109814094249805E-2</v>
      </c>
      <c r="N132" s="8">
        <f t="shared" ref="N132:P195" si="23">LN(B132/B131)</f>
        <v>3.7355786543769032E-2</v>
      </c>
      <c r="O132" s="4">
        <f t="shared" si="23"/>
        <v>5.7286857742251077E-2</v>
      </c>
      <c r="P132" s="5">
        <f t="shared" si="23"/>
        <v>4.1247325584652154E-2</v>
      </c>
      <c r="Q132" s="8">
        <f t="shared" si="18"/>
        <v>18.698111399729189</v>
      </c>
      <c r="R132" s="4">
        <f t="shared" si="18"/>
        <v>16.473849370700311</v>
      </c>
      <c r="S132" s="5">
        <f t="shared" si="18"/>
        <v>16.816936094098853</v>
      </c>
      <c r="V132" s="8">
        <f t="shared" si="19"/>
        <v>4.6666666666666669E-2</v>
      </c>
      <c r="W132" s="4">
        <f t="shared" si="20"/>
        <v>0.31459627329192547</v>
      </c>
      <c r="X132" s="5">
        <f t="shared" si="21"/>
        <v>0.50135242641209232</v>
      </c>
    </row>
    <row r="133" spans="1:24" x14ac:dyDescent="0.25">
      <c r="A133" s="17">
        <v>42926</v>
      </c>
      <c r="B133" s="8">
        <v>125</v>
      </c>
      <c r="C133" s="4">
        <v>68.5</v>
      </c>
      <c r="D133" s="5">
        <v>124.19</v>
      </c>
      <c r="E133" s="8">
        <v>121573370</v>
      </c>
      <c r="F133" s="4">
        <v>18174450</v>
      </c>
      <c r="G133" s="5">
        <v>14960490</v>
      </c>
      <c r="H133" s="8">
        <f t="shared" si="17"/>
        <v>4.8283137373023015</v>
      </c>
      <c r="I133" s="4">
        <f t="shared" si="17"/>
        <v>4.2268337452681797</v>
      </c>
      <c r="J133" s="5">
        <f t="shared" si="17"/>
        <v>4.8218126509599415</v>
      </c>
      <c r="K133" s="8">
        <f t="shared" si="22"/>
        <v>1.6260162601626018E-2</v>
      </c>
      <c r="L133" s="4">
        <f t="shared" si="22"/>
        <v>6.8309419837804045E-2</v>
      </c>
      <c r="M133" s="5">
        <f t="shared" si="22"/>
        <v>3.0451377364752754E-2</v>
      </c>
      <c r="N133" s="8">
        <f t="shared" si="23"/>
        <v>1.6129381929883717E-2</v>
      </c>
      <c r="O133" s="4">
        <f t="shared" si="23"/>
        <v>6.6077417526827317E-2</v>
      </c>
      <c r="P133" s="5">
        <f t="shared" si="23"/>
        <v>2.9996936697840752E-2</v>
      </c>
      <c r="Q133" s="8">
        <f t="shared" si="18"/>
        <v>18.616028506802532</v>
      </c>
      <c r="R133" s="4">
        <f t="shared" si="18"/>
        <v>16.715527319577969</v>
      </c>
      <c r="S133" s="5">
        <f t="shared" si="18"/>
        <v>16.520923283984899</v>
      </c>
      <c r="V133" s="8">
        <f t="shared" si="19"/>
        <v>0.06</v>
      </c>
      <c r="W133" s="4">
        <f t="shared" si="20"/>
        <v>0.34860248447204967</v>
      </c>
      <c r="X133" s="5">
        <f t="shared" si="21"/>
        <v>0.5305489260143198</v>
      </c>
    </row>
    <row r="134" spans="1:24" x14ac:dyDescent="0.25">
      <c r="A134" s="17">
        <v>42933</v>
      </c>
      <c r="B134" s="8">
        <v>118.95</v>
      </c>
      <c r="C134" s="4">
        <v>70.47</v>
      </c>
      <c r="D134" s="5">
        <v>124.02</v>
      </c>
      <c r="E134" s="8">
        <v>149282550</v>
      </c>
      <c r="F134" s="4">
        <v>13218740</v>
      </c>
      <c r="G134" s="5">
        <v>19667310</v>
      </c>
      <c r="H134" s="8">
        <f t="shared" si="17"/>
        <v>4.7787032367489664</v>
      </c>
      <c r="I134" s="4">
        <f t="shared" si="17"/>
        <v>4.255187087338931</v>
      </c>
      <c r="J134" s="5">
        <f t="shared" si="17"/>
        <v>4.8204428429217314</v>
      </c>
      <c r="K134" s="8">
        <f t="shared" si="22"/>
        <v>-4.8399999999999978E-2</v>
      </c>
      <c r="L134" s="4">
        <f t="shared" si="22"/>
        <v>2.8759124087591223E-2</v>
      </c>
      <c r="M134" s="5">
        <f t="shared" si="22"/>
        <v>-1.3688702794105944E-3</v>
      </c>
      <c r="N134" s="8">
        <f t="shared" si="23"/>
        <v>-4.9610500553334443E-2</v>
      </c>
      <c r="O134" s="4">
        <f t="shared" si="23"/>
        <v>2.8353342070751561E-2</v>
      </c>
      <c r="P134" s="5">
        <f t="shared" si="23"/>
        <v>-1.3698080382092907E-3</v>
      </c>
      <c r="Q134" s="8">
        <f t="shared" si="18"/>
        <v>18.821351376910982</v>
      </c>
      <c r="R134" s="4">
        <f t="shared" si="18"/>
        <v>16.397146077709358</v>
      </c>
      <c r="S134" s="5">
        <f t="shared" si="18"/>
        <v>16.794468424531271</v>
      </c>
      <c r="V134" s="8">
        <f t="shared" si="19"/>
        <v>1.9666666666666686E-2</v>
      </c>
      <c r="W134" s="4">
        <f t="shared" si="20"/>
        <v>0.36389751552795024</v>
      </c>
      <c r="X134" s="5">
        <f t="shared" si="21"/>
        <v>0.52919649960222759</v>
      </c>
    </row>
    <row r="135" spans="1:24" x14ac:dyDescent="0.25">
      <c r="A135" s="17">
        <v>42940</v>
      </c>
      <c r="B135" s="8">
        <v>116.9</v>
      </c>
      <c r="C135" s="4">
        <v>73.98</v>
      </c>
      <c r="D135" s="5">
        <v>123.57</v>
      </c>
      <c r="E135" s="8">
        <v>129225610</v>
      </c>
      <c r="F135" s="4">
        <v>18079380</v>
      </c>
      <c r="G135" s="5">
        <v>20563790</v>
      </c>
      <c r="H135" s="8">
        <f t="shared" si="17"/>
        <v>4.761318868478023</v>
      </c>
      <c r="I135" s="4">
        <f t="shared" si="17"/>
        <v>4.3037947864043078</v>
      </c>
      <c r="J135" s="5">
        <f t="shared" si="17"/>
        <v>4.8168077971160992</v>
      </c>
      <c r="K135" s="8">
        <f t="shared" si="22"/>
        <v>-1.7234131988230324E-2</v>
      </c>
      <c r="L135" s="4">
        <f t="shared" si="22"/>
        <v>4.980842911877402E-2</v>
      </c>
      <c r="M135" s="5">
        <f t="shared" si="22"/>
        <v>-3.6284470246734628E-3</v>
      </c>
      <c r="N135" s="8">
        <f t="shared" si="23"/>
        <v>-1.7384368270943921E-2</v>
      </c>
      <c r="O135" s="4">
        <f t="shared" si="23"/>
        <v>4.8607699065376792E-2</v>
      </c>
      <c r="P135" s="5">
        <f t="shared" si="23"/>
        <v>-3.6350458056328551E-3</v>
      </c>
      <c r="Q135" s="8">
        <f t="shared" si="18"/>
        <v>18.677070349484065</v>
      </c>
      <c r="R135" s="4">
        <f t="shared" si="18"/>
        <v>16.71028262030492</v>
      </c>
      <c r="S135" s="5">
        <f t="shared" si="18"/>
        <v>16.839042320084381</v>
      </c>
      <c r="V135" s="8">
        <f t="shared" si="19"/>
        <v>6.0000000000000383E-3</v>
      </c>
      <c r="W135" s="4">
        <f t="shared" si="20"/>
        <v>0.39114906832298135</v>
      </c>
      <c r="X135" s="5">
        <f t="shared" si="21"/>
        <v>0.52561654733492447</v>
      </c>
    </row>
    <row r="136" spans="1:24" x14ac:dyDescent="0.25">
      <c r="A136" s="17">
        <v>42947</v>
      </c>
      <c r="B136" s="8">
        <v>119.45</v>
      </c>
      <c r="C136" s="4">
        <v>74.92</v>
      </c>
      <c r="D136" s="5">
        <v>128.75</v>
      </c>
      <c r="E136" s="8">
        <v>129809910</v>
      </c>
      <c r="F136" s="4">
        <v>13588670</v>
      </c>
      <c r="G136" s="5">
        <v>19332300</v>
      </c>
      <c r="H136" s="8">
        <f t="shared" si="17"/>
        <v>4.7828978737718186</v>
      </c>
      <c r="I136" s="4">
        <f t="shared" si="17"/>
        <v>4.3164208775758874</v>
      </c>
      <c r="J136" s="5">
        <f t="shared" si="17"/>
        <v>4.8578725395438456</v>
      </c>
      <c r="K136" s="8">
        <f t="shared" si="22"/>
        <v>2.1813515825491847E-2</v>
      </c>
      <c r="L136" s="4">
        <f t="shared" si="22"/>
        <v>1.2706136793728003E-2</v>
      </c>
      <c r="M136" s="5">
        <f t="shared" si="22"/>
        <v>4.1919559763696747E-2</v>
      </c>
      <c r="N136" s="8">
        <f t="shared" si="23"/>
        <v>2.1579005293795896E-2</v>
      </c>
      <c r="O136" s="4">
        <f t="shared" si="23"/>
        <v>1.2626091171579807E-2</v>
      </c>
      <c r="P136" s="5">
        <f t="shared" si="23"/>
        <v>4.1064742427746534E-2</v>
      </c>
      <c r="Q136" s="8">
        <f t="shared" si="18"/>
        <v>18.681581707547931</v>
      </c>
      <c r="R136" s="4">
        <f t="shared" si="18"/>
        <v>16.42474691526013</v>
      </c>
      <c r="S136" s="5">
        <f t="shared" si="18"/>
        <v>16.777287830138313</v>
      </c>
      <c r="V136" s="8">
        <f t="shared" si="19"/>
        <v>2.300000000000002E-2</v>
      </c>
      <c r="W136" s="4">
        <f t="shared" si="20"/>
        <v>0.39844720496894409</v>
      </c>
      <c r="X136" s="5">
        <f t="shared" si="21"/>
        <v>0.56682577565632464</v>
      </c>
    </row>
    <row r="137" spans="1:24" x14ac:dyDescent="0.25">
      <c r="A137" s="17">
        <v>42954</v>
      </c>
      <c r="B137" s="8">
        <v>116.93</v>
      </c>
      <c r="C137" s="4">
        <v>78.87</v>
      </c>
      <c r="D137" s="5">
        <v>133.30000000000001</v>
      </c>
      <c r="E137" s="8">
        <v>100135830</v>
      </c>
      <c r="F137" s="4">
        <v>18428700</v>
      </c>
      <c r="G137" s="5">
        <v>25582000</v>
      </c>
      <c r="H137" s="8">
        <f t="shared" si="17"/>
        <v>4.7615754651522275</v>
      </c>
      <c r="I137" s="4">
        <f t="shared" si="17"/>
        <v>4.3678009274098999</v>
      </c>
      <c r="J137" s="5">
        <f t="shared" si="17"/>
        <v>4.8926022271846632</v>
      </c>
      <c r="K137" s="8">
        <f t="shared" si="22"/>
        <v>-2.1096693177061497E-2</v>
      </c>
      <c r="L137" s="4">
        <f t="shared" si="22"/>
        <v>5.2722904431393526E-2</v>
      </c>
      <c r="M137" s="5">
        <f t="shared" si="22"/>
        <v>3.5339805825242807E-2</v>
      </c>
      <c r="N137" s="8">
        <f t="shared" si="23"/>
        <v>-2.1322408619591435E-2</v>
      </c>
      <c r="O137" s="4">
        <f t="shared" si="23"/>
        <v>5.1380049834011773E-2</v>
      </c>
      <c r="P137" s="5">
        <f t="shared" si="23"/>
        <v>3.4729687640817505E-2</v>
      </c>
      <c r="Q137" s="8">
        <f t="shared" si="18"/>
        <v>18.422038122297415</v>
      </c>
      <c r="R137" s="4">
        <f t="shared" si="18"/>
        <v>16.72941978999048</v>
      </c>
      <c r="S137" s="5">
        <f t="shared" si="18"/>
        <v>17.057399537141475</v>
      </c>
      <c r="V137" s="8">
        <f t="shared" si="19"/>
        <v>6.2000000000000458E-3</v>
      </c>
      <c r="W137" s="4">
        <f t="shared" si="20"/>
        <v>0.42911490683229814</v>
      </c>
      <c r="X137" s="5">
        <f t="shared" si="21"/>
        <v>0.60302307080350059</v>
      </c>
    </row>
    <row r="138" spans="1:24" x14ac:dyDescent="0.25">
      <c r="A138" s="17">
        <v>42961</v>
      </c>
      <c r="B138" s="8">
        <v>116</v>
      </c>
      <c r="C138" s="4">
        <v>78.75</v>
      </c>
      <c r="D138" s="5">
        <v>127.49</v>
      </c>
      <c r="E138" s="8">
        <v>88384780</v>
      </c>
      <c r="F138" s="4">
        <v>10526890</v>
      </c>
      <c r="G138" s="5">
        <v>17857040</v>
      </c>
      <c r="H138" s="8">
        <f t="shared" si="17"/>
        <v>4.7535901911063645</v>
      </c>
      <c r="I138" s="4">
        <f t="shared" si="17"/>
        <v>4.3662782777057423</v>
      </c>
      <c r="J138" s="5">
        <f t="shared" si="17"/>
        <v>4.8480379301500305</v>
      </c>
      <c r="K138" s="8">
        <f t="shared" si="22"/>
        <v>-7.9534764388951226E-3</v>
      </c>
      <c r="L138" s="4">
        <f t="shared" si="22"/>
        <v>-1.5214910612400727E-3</v>
      </c>
      <c r="M138" s="5">
        <f t="shared" si="22"/>
        <v>-4.3585896474118653E-2</v>
      </c>
      <c r="N138" s="8">
        <f t="shared" si="23"/>
        <v>-7.9852740458624949E-3</v>
      </c>
      <c r="O138" s="4">
        <f t="shared" si="23"/>
        <v>-1.5226497041571857E-3</v>
      </c>
      <c r="P138" s="5">
        <f t="shared" si="23"/>
        <v>-4.4564297034632279E-2</v>
      </c>
      <c r="Q138" s="8">
        <f t="shared" si="18"/>
        <v>18.29721034083888</v>
      </c>
      <c r="R138" s="4">
        <f t="shared" si="18"/>
        <v>16.169443493858072</v>
      </c>
      <c r="S138" s="5">
        <f t="shared" si="18"/>
        <v>16.697908386194673</v>
      </c>
      <c r="V138" s="8">
        <f t="shared" si="19"/>
        <v>0</v>
      </c>
      <c r="W138" s="4">
        <f t="shared" si="20"/>
        <v>0.42818322981366452</v>
      </c>
      <c r="X138" s="5">
        <f t="shared" si="21"/>
        <v>0.55680190930787588</v>
      </c>
    </row>
    <row r="139" spans="1:24" x14ac:dyDescent="0.25">
      <c r="A139" s="17">
        <v>42968</v>
      </c>
      <c r="B139" s="8">
        <v>117.85</v>
      </c>
      <c r="C139" s="4">
        <v>86.98</v>
      </c>
      <c r="D139" s="5">
        <v>127.64</v>
      </c>
      <c r="E139" s="8">
        <v>95083560</v>
      </c>
      <c r="F139" s="4">
        <v>16603090</v>
      </c>
      <c r="G139" s="5">
        <v>17251830</v>
      </c>
      <c r="H139" s="8">
        <f t="shared" si="17"/>
        <v>4.7694126293821402</v>
      </c>
      <c r="I139" s="4">
        <f t="shared" si="17"/>
        <v>4.4656782071694927</v>
      </c>
      <c r="J139" s="5">
        <f t="shared" si="17"/>
        <v>4.849213801410043</v>
      </c>
      <c r="K139" s="8">
        <f t="shared" si="22"/>
        <v>1.5948275862068918E-2</v>
      </c>
      <c r="L139" s="4">
        <f t="shared" si="22"/>
        <v>0.10450793650793656</v>
      </c>
      <c r="M139" s="5">
        <f t="shared" si="22"/>
        <v>1.1765628676759408E-3</v>
      </c>
      <c r="N139" s="8">
        <f t="shared" si="23"/>
        <v>1.5822438275775327E-2</v>
      </c>
      <c r="O139" s="4">
        <f t="shared" si="23"/>
        <v>9.9399929463750036E-2</v>
      </c>
      <c r="P139" s="5">
        <f t="shared" si="23"/>
        <v>1.1758712600118467E-3</v>
      </c>
      <c r="Q139" s="8">
        <f t="shared" si="18"/>
        <v>18.370266641909303</v>
      </c>
      <c r="R139" s="4">
        <f t="shared" si="18"/>
        <v>16.625099380582334</v>
      </c>
      <c r="S139" s="5">
        <f t="shared" si="18"/>
        <v>16.663428782771341</v>
      </c>
      <c r="V139" s="8">
        <f t="shared" si="19"/>
        <v>1.2333333333333295E-2</v>
      </c>
      <c r="W139" s="4">
        <f t="shared" si="20"/>
        <v>0.49208074534161489</v>
      </c>
      <c r="X139" s="5">
        <f t="shared" si="21"/>
        <v>0.55799522673031032</v>
      </c>
    </row>
    <row r="140" spans="1:24" x14ac:dyDescent="0.25">
      <c r="A140" s="17">
        <v>42975</v>
      </c>
      <c r="B140" s="8">
        <v>117.4</v>
      </c>
      <c r="C140" s="4">
        <v>86</v>
      </c>
      <c r="D140" s="5">
        <v>136.83000000000001</v>
      </c>
      <c r="E140" s="8">
        <v>139699690</v>
      </c>
      <c r="F140" s="4">
        <v>22283520</v>
      </c>
      <c r="G140" s="5">
        <v>22289850</v>
      </c>
      <c r="H140" s="8">
        <f t="shared" si="17"/>
        <v>4.7655869073939963</v>
      </c>
      <c r="I140" s="4">
        <f t="shared" si="17"/>
        <v>4.4543472962535073</v>
      </c>
      <c r="J140" s="5">
        <f t="shared" si="17"/>
        <v>4.9187392793917191</v>
      </c>
      <c r="K140" s="8">
        <f t="shared" si="22"/>
        <v>-3.8184132371657927E-3</v>
      </c>
      <c r="L140" s="4">
        <f t="shared" si="22"/>
        <v>-1.1266957921361278E-2</v>
      </c>
      <c r="M140" s="5">
        <f t="shared" si="22"/>
        <v>7.1999373237229797E-2</v>
      </c>
      <c r="N140" s="8">
        <f t="shared" si="23"/>
        <v>-3.8257219881439653E-3</v>
      </c>
      <c r="O140" s="4">
        <f t="shared" si="23"/>
        <v>-1.1330910915984609E-2</v>
      </c>
      <c r="P140" s="5">
        <f t="shared" si="23"/>
        <v>6.9525477981676007E-2</v>
      </c>
      <c r="Q140" s="8">
        <f t="shared" si="18"/>
        <v>18.755005605183925</v>
      </c>
      <c r="R140" s="4">
        <f t="shared" si="18"/>
        <v>16.91935794977238</v>
      </c>
      <c r="S140" s="5">
        <f t="shared" si="18"/>
        <v>16.919641975864309</v>
      </c>
      <c r="V140" s="8">
        <f t="shared" si="19"/>
        <v>9.3333333333333705E-3</v>
      </c>
      <c r="W140" s="4">
        <f t="shared" si="20"/>
        <v>0.48447204968944096</v>
      </c>
      <c r="X140" s="5">
        <f t="shared" si="21"/>
        <v>0.63110580747812262</v>
      </c>
    </row>
    <row r="141" spans="1:24" x14ac:dyDescent="0.25">
      <c r="A141" s="17">
        <v>42982</v>
      </c>
      <c r="B141" s="8">
        <v>120.34</v>
      </c>
      <c r="C141" s="4">
        <v>85.1</v>
      </c>
      <c r="D141" s="5">
        <v>131.4</v>
      </c>
      <c r="E141" s="8">
        <v>146185880</v>
      </c>
      <c r="F141" s="4">
        <v>10289070</v>
      </c>
      <c r="G141" s="5">
        <v>20305590</v>
      </c>
      <c r="H141" s="8">
        <f t="shared" si="17"/>
        <v>4.7903210697922054</v>
      </c>
      <c r="I141" s="4">
        <f t="shared" si="17"/>
        <v>4.4438270355793286</v>
      </c>
      <c r="J141" s="5">
        <f t="shared" si="17"/>
        <v>4.8782461060505105</v>
      </c>
      <c r="K141" s="8">
        <f t="shared" si="22"/>
        <v>2.5042589437819399E-2</v>
      </c>
      <c r="L141" s="4">
        <f t="shared" si="22"/>
        <v>-1.0465116279069833E-2</v>
      </c>
      <c r="M141" s="5">
        <f t="shared" si="22"/>
        <v>-3.9684279763209866E-2</v>
      </c>
      <c r="N141" s="8">
        <f t="shared" si="23"/>
        <v>2.4734162398209646E-2</v>
      </c>
      <c r="O141" s="4">
        <f t="shared" si="23"/>
        <v>-1.0520260674179389E-2</v>
      </c>
      <c r="P141" s="5">
        <f t="shared" si="23"/>
        <v>-4.0493173341208673E-2</v>
      </c>
      <c r="Q141" s="8">
        <f t="shared" si="18"/>
        <v>18.800389520588443</v>
      </c>
      <c r="R141" s="4">
        <f t="shared" si="18"/>
        <v>16.146592724717056</v>
      </c>
      <c r="S141" s="5">
        <f t="shared" si="18"/>
        <v>16.826406775562933</v>
      </c>
      <c r="V141" s="8">
        <f t="shared" si="19"/>
        <v>2.8933333333333356E-2</v>
      </c>
      <c r="W141" s="4">
        <f t="shared" si="20"/>
        <v>0.47748447204968936</v>
      </c>
      <c r="X141" s="5">
        <f t="shared" si="21"/>
        <v>0.58790771678599851</v>
      </c>
    </row>
    <row r="142" spans="1:24" x14ac:dyDescent="0.25">
      <c r="A142" s="17">
        <v>42989</v>
      </c>
      <c r="B142" s="8">
        <v>122.5</v>
      </c>
      <c r="C142" s="4">
        <v>87.42</v>
      </c>
      <c r="D142" s="5">
        <v>130.83000000000001</v>
      </c>
      <c r="E142" s="8">
        <v>190180430</v>
      </c>
      <c r="F142" s="4">
        <v>10811340</v>
      </c>
      <c r="G142" s="5">
        <v>16911530</v>
      </c>
      <c r="H142" s="8">
        <f t="shared" si="17"/>
        <v>4.808111029984782</v>
      </c>
      <c r="I142" s="4">
        <f t="shared" si="17"/>
        <v>4.4707240894351683</v>
      </c>
      <c r="J142" s="5">
        <f t="shared" si="17"/>
        <v>4.8738987705227848</v>
      </c>
      <c r="K142" s="8">
        <f t="shared" si="22"/>
        <v>1.7949144091740039E-2</v>
      </c>
      <c r="L142" s="4">
        <f t="shared" si="22"/>
        <v>2.7262044653349089E-2</v>
      </c>
      <c r="M142" s="5">
        <f t="shared" si="22"/>
        <v>-4.3378995433789435E-3</v>
      </c>
      <c r="N142" s="8">
        <f t="shared" si="23"/>
        <v>1.7789960192576001E-2</v>
      </c>
      <c r="O142" s="4">
        <f t="shared" si="23"/>
        <v>2.6897053855840146E-2</v>
      </c>
      <c r="P142" s="5">
        <f t="shared" si="23"/>
        <v>-4.3473355277253009E-3</v>
      </c>
      <c r="Q142" s="8">
        <f t="shared" si="18"/>
        <v>19.063483811088897</v>
      </c>
      <c r="R142" s="4">
        <f t="shared" si="18"/>
        <v>16.196106141230018</v>
      </c>
      <c r="S142" s="5">
        <f t="shared" si="18"/>
        <v>16.643506195788291</v>
      </c>
      <c r="V142" s="8">
        <f t="shared" si="19"/>
        <v>4.3333333333333335E-2</v>
      </c>
      <c r="W142" s="4">
        <f t="shared" si="20"/>
        <v>0.49549689440993783</v>
      </c>
      <c r="X142" s="5">
        <f t="shared" si="21"/>
        <v>0.58337311058074792</v>
      </c>
    </row>
    <row r="143" spans="1:24" x14ac:dyDescent="0.25">
      <c r="A143" s="17">
        <v>42996</v>
      </c>
      <c r="B143" s="8">
        <v>121.95</v>
      </c>
      <c r="C143" s="4">
        <v>83.09</v>
      </c>
      <c r="D143" s="5">
        <v>128.65</v>
      </c>
      <c r="E143" s="8">
        <v>139629020</v>
      </c>
      <c r="F143" s="4">
        <v>14171810</v>
      </c>
      <c r="G143" s="5">
        <v>17580540</v>
      </c>
      <c r="H143" s="8">
        <f t="shared" si="17"/>
        <v>4.8036111246619297</v>
      </c>
      <c r="I143" s="4">
        <f t="shared" si="17"/>
        <v>4.4199243576768898</v>
      </c>
      <c r="J143" s="5">
        <f t="shared" si="17"/>
        <v>4.8570955387277532</v>
      </c>
      <c r="K143" s="8">
        <f t="shared" si="22"/>
        <v>-4.4897959183673236E-3</v>
      </c>
      <c r="L143" s="4">
        <f t="shared" si="22"/>
        <v>-4.9530999771219379E-2</v>
      </c>
      <c r="M143" s="5">
        <f t="shared" si="22"/>
        <v>-1.6662844913246249E-2</v>
      </c>
      <c r="N143" s="8">
        <f t="shared" si="23"/>
        <v>-4.4999053228523284E-3</v>
      </c>
      <c r="O143" s="4">
        <f t="shared" si="23"/>
        <v>-5.079973175827842E-2</v>
      </c>
      <c r="P143" s="5">
        <f t="shared" si="23"/>
        <v>-1.6803231795031608E-2</v>
      </c>
      <c r="Q143" s="8">
        <f t="shared" si="18"/>
        <v>18.754499606344726</v>
      </c>
      <c r="R143" s="4">
        <f t="shared" si="18"/>
        <v>16.466765338160158</v>
      </c>
      <c r="S143" s="5">
        <f t="shared" si="18"/>
        <v>16.682303166473105</v>
      </c>
      <c r="V143" s="8">
        <f t="shared" si="19"/>
        <v>3.9666666666666683E-2</v>
      </c>
      <c r="W143" s="4">
        <f t="shared" si="20"/>
        <v>0.46187888198757759</v>
      </c>
      <c r="X143" s="5">
        <f t="shared" si="21"/>
        <v>0.56603023070803515</v>
      </c>
    </row>
    <row r="144" spans="1:24" x14ac:dyDescent="0.25">
      <c r="A144" s="17">
        <v>43003</v>
      </c>
      <c r="B144" s="8">
        <v>122.2</v>
      </c>
      <c r="C144" s="4">
        <v>81.98</v>
      </c>
      <c r="D144" s="5">
        <v>132.29</v>
      </c>
      <c r="E144" s="8">
        <v>116424980</v>
      </c>
      <c r="F144" s="4">
        <v>12150440</v>
      </c>
      <c r="G144" s="5">
        <v>12694700</v>
      </c>
      <c r="H144" s="8">
        <f t="shared" si="17"/>
        <v>4.8056590467374951</v>
      </c>
      <c r="I144" s="4">
        <f t="shared" si="17"/>
        <v>4.4064753150761913</v>
      </c>
      <c r="J144" s="5">
        <f t="shared" si="17"/>
        <v>4.8849964824742891</v>
      </c>
      <c r="K144" s="8">
        <f t="shared" si="22"/>
        <v>2.050020500205002E-3</v>
      </c>
      <c r="L144" s="4">
        <f t="shared" si="22"/>
        <v>-1.3359008304248398E-2</v>
      </c>
      <c r="M144" s="5">
        <f t="shared" si="22"/>
        <v>2.8293820443062466E-2</v>
      </c>
      <c r="N144" s="8">
        <f t="shared" si="23"/>
        <v>2.0479220755656312E-3</v>
      </c>
      <c r="O144" s="4">
        <f t="shared" si="23"/>
        <v>-1.3449042600698477E-2</v>
      </c>
      <c r="P144" s="5">
        <f t="shared" si="23"/>
        <v>2.790094374653548E-2</v>
      </c>
      <c r="Q144" s="8">
        <f t="shared" si="18"/>
        <v>18.57275767504829</v>
      </c>
      <c r="R144" s="4">
        <f t="shared" si="18"/>
        <v>16.31287594108689</v>
      </c>
      <c r="S144" s="5">
        <f t="shared" si="18"/>
        <v>16.356695141490764</v>
      </c>
      <c r="V144" s="8">
        <f t="shared" si="19"/>
        <v>4.1333333333333354E-2</v>
      </c>
      <c r="W144" s="4">
        <f t="shared" si="20"/>
        <v>0.45326086956521738</v>
      </c>
      <c r="X144" s="5">
        <f t="shared" si="21"/>
        <v>0.59498806682577565</v>
      </c>
    </row>
    <row r="145" spans="1:24" x14ac:dyDescent="0.25">
      <c r="A145" s="17">
        <v>43010</v>
      </c>
      <c r="B145" s="8">
        <v>123.47</v>
      </c>
      <c r="C145" s="4">
        <v>82.17</v>
      </c>
      <c r="D145" s="5">
        <v>137.97</v>
      </c>
      <c r="E145" s="8">
        <v>135673990</v>
      </c>
      <c r="F145" s="4">
        <v>6517870</v>
      </c>
      <c r="G145" s="5">
        <v>13931920</v>
      </c>
      <c r="H145" s="8">
        <f t="shared" si="17"/>
        <v>4.815998211579652</v>
      </c>
      <c r="I145" s="4">
        <f t="shared" si="17"/>
        <v>4.4087902719430963</v>
      </c>
      <c r="J145" s="5">
        <f t="shared" si="17"/>
        <v>4.9270362702199417</v>
      </c>
      <c r="K145" s="8">
        <f t="shared" si="22"/>
        <v>1.0392798690670998E-2</v>
      </c>
      <c r="L145" s="4">
        <f t="shared" si="22"/>
        <v>2.3176384484020216E-3</v>
      </c>
      <c r="M145" s="5">
        <f t="shared" si="22"/>
        <v>4.2935973996522846E-2</v>
      </c>
      <c r="N145" s="8">
        <f t="shared" si="23"/>
        <v>1.0339164842157198E-2</v>
      </c>
      <c r="O145" s="4">
        <f t="shared" si="23"/>
        <v>2.3149568669049796E-3</v>
      </c>
      <c r="P145" s="5">
        <f t="shared" si="23"/>
        <v>4.2039787745653555E-2</v>
      </c>
      <c r="Q145" s="8">
        <f t="shared" si="18"/>
        <v>18.725765433625853</v>
      </c>
      <c r="R145" s="4">
        <f t="shared" si="18"/>
        <v>15.69005819341241</v>
      </c>
      <c r="S145" s="5">
        <f t="shared" si="18"/>
        <v>16.449693168275257</v>
      </c>
      <c r="V145" s="8">
        <f t="shared" si="19"/>
        <v>4.979999999999999E-2</v>
      </c>
      <c r="W145" s="4">
        <f t="shared" si="20"/>
        <v>0.45473602484472048</v>
      </c>
      <c r="X145" s="5">
        <f t="shared" si="21"/>
        <v>0.6401750198886238</v>
      </c>
    </row>
    <row r="146" spans="1:24" x14ac:dyDescent="0.25">
      <c r="A146" s="17">
        <v>43017</v>
      </c>
      <c r="B146" s="8">
        <v>126.86</v>
      </c>
      <c r="C146" s="4">
        <v>85.5</v>
      </c>
      <c r="D146" s="5">
        <v>133</v>
      </c>
      <c r="E146" s="8">
        <v>114284840</v>
      </c>
      <c r="F146" s="4">
        <v>10993990</v>
      </c>
      <c r="G146" s="5">
        <v>20871750</v>
      </c>
      <c r="H146" s="8">
        <f t="shared" si="17"/>
        <v>4.843084116205751</v>
      </c>
      <c r="I146" s="4">
        <f t="shared" si="17"/>
        <v>4.4485163759427149</v>
      </c>
      <c r="J146" s="5">
        <f t="shared" si="17"/>
        <v>4.8903491282217537</v>
      </c>
      <c r="K146" s="8">
        <f t="shared" si="22"/>
        <v>2.7456062201344462E-2</v>
      </c>
      <c r="L146" s="4">
        <f t="shared" si="22"/>
        <v>4.0525739320920025E-2</v>
      </c>
      <c r="M146" s="5">
        <f t="shared" si="22"/>
        <v>-3.6022323693556561E-2</v>
      </c>
      <c r="N146" s="8">
        <f t="shared" si="23"/>
        <v>2.7085904626098781E-2</v>
      </c>
      <c r="O146" s="4">
        <f t="shared" si="23"/>
        <v>3.972610399961797E-2</v>
      </c>
      <c r="P146" s="5">
        <f t="shared" si="23"/>
        <v>-3.6687141998188316E-2</v>
      </c>
      <c r="Q146" s="8">
        <f t="shared" si="18"/>
        <v>18.554204486547626</v>
      </c>
      <c r="R146" s="4">
        <f t="shared" si="18"/>
        <v>16.212859317815283</v>
      </c>
      <c r="S146" s="5">
        <f t="shared" si="18"/>
        <v>16.853907127957708</v>
      </c>
      <c r="V146" s="8">
        <f t="shared" si="19"/>
        <v>7.2399999999999992E-2</v>
      </c>
      <c r="W146" s="4">
        <f t="shared" si="20"/>
        <v>0.48059006211180116</v>
      </c>
      <c r="X146" s="5">
        <f t="shared" si="21"/>
        <v>0.6006364359586317</v>
      </c>
    </row>
    <row r="147" spans="1:24" x14ac:dyDescent="0.25">
      <c r="A147" s="17">
        <v>43024</v>
      </c>
      <c r="B147" s="8">
        <v>126.7</v>
      </c>
      <c r="C147" s="4">
        <v>88.77</v>
      </c>
      <c r="D147" s="5">
        <v>130.75</v>
      </c>
      <c r="E147" s="8">
        <v>125325420</v>
      </c>
      <c r="F147" s="4">
        <v>17215130</v>
      </c>
      <c r="G147" s="5">
        <v>16908880</v>
      </c>
      <c r="H147" s="8">
        <f t="shared" si="17"/>
        <v>4.8418220873270936</v>
      </c>
      <c r="I147" s="4">
        <f t="shared" si="17"/>
        <v>4.4860487550802279</v>
      </c>
      <c r="J147" s="5">
        <f t="shared" si="17"/>
        <v>4.8732871029450324</v>
      </c>
      <c r="K147" s="8">
        <f t="shared" si="22"/>
        <v>-1.2612328551158489E-3</v>
      </c>
      <c r="L147" s="4">
        <f t="shared" si="22"/>
        <v>3.8245614035087673E-2</v>
      </c>
      <c r="M147" s="5">
        <f t="shared" si="22"/>
        <v>-1.6917293233082706E-2</v>
      </c>
      <c r="N147" s="8">
        <f t="shared" si="23"/>
        <v>-1.2620288786576481E-3</v>
      </c>
      <c r="O147" s="4">
        <f t="shared" si="23"/>
        <v>3.753237913751347E-2</v>
      </c>
      <c r="P147" s="5">
        <f t="shared" si="23"/>
        <v>-1.7062025276721439E-2</v>
      </c>
      <c r="Q147" s="8">
        <f t="shared" si="18"/>
        <v>18.646424272394881</v>
      </c>
      <c r="R147" s="4">
        <f t="shared" si="18"/>
        <v>16.661299206280127</v>
      </c>
      <c r="S147" s="5">
        <f t="shared" si="18"/>
        <v>16.643349485683036</v>
      </c>
      <c r="V147" s="8">
        <f t="shared" si="19"/>
        <v>7.1333333333333346E-2</v>
      </c>
      <c r="W147" s="4">
        <f t="shared" si="20"/>
        <v>0.5059782608695651</v>
      </c>
      <c r="X147" s="5">
        <f t="shared" si="21"/>
        <v>0.5827366746221162</v>
      </c>
    </row>
    <row r="148" spans="1:24" x14ac:dyDescent="0.25">
      <c r="A148" s="17">
        <v>43031</v>
      </c>
      <c r="B148" s="8">
        <v>125.94</v>
      </c>
      <c r="C148" s="4">
        <v>92.7</v>
      </c>
      <c r="D148" s="5">
        <v>135.25</v>
      </c>
      <c r="E148" s="8">
        <v>105252040</v>
      </c>
      <c r="F148" s="4">
        <v>22414810</v>
      </c>
      <c r="G148" s="5">
        <v>17904540</v>
      </c>
      <c r="H148" s="8">
        <f t="shared" si="17"/>
        <v>4.8358056030605967</v>
      </c>
      <c r="I148" s="4">
        <f t="shared" si="17"/>
        <v>4.5293684725718091</v>
      </c>
      <c r="J148" s="5">
        <f t="shared" si="17"/>
        <v>4.9071249177265912</v>
      </c>
      <c r="K148" s="8">
        <f t="shared" si="22"/>
        <v>-5.9984214680347684E-3</v>
      </c>
      <c r="L148" s="4">
        <f t="shared" si="22"/>
        <v>4.4271713416694905E-2</v>
      </c>
      <c r="M148" s="5">
        <f t="shared" si="22"/>
        <v>3.4416826003824091E-2</v>
      </c>
      <c r="N148" s="8">
        <f t="shared" si="23"/>
        <v>-6.0164842664967733E-3</v>
      </c>
      <c r="O148" s="4">
        <f t="shared" si="23"/>
        <v>4.3319717491581658E-2</v>
      </c>
      <c r="P148" s="5">
        <f t="shared" si="23"/>
        <v>3.3837814781558541E-2</v>
      </c>
      <c r="Q148" s="8">
        <f t="shared" si="18"/>
        <v>18.471868412761729</v>
      </c>
      <c r="R148" s="4">
        <f t="shared" si="18"/>
        <v>16.9252324590691</v>
      </c>
      <c r="S148" s="5">
        <f t="shared" si="18"/>
        <v>16.700564869936922</v>
      </c>
      <c r="V148" s="8">
        <f t="shared" si="19"/>
        <v>6.6266666666666654E-2</v>
      </c>
      <c r="W148" s="4">
        <f t="shared" si="20"/>
        <v>0.53649068322981353</v>
      </c>
      <c r="X148" s="5">
        <f t="shared" si="21"/>
        <v>0.61853619729514719</v>
      </c>
    </row>
    <row r="149" spans="1:24" x14ac:dyDescent="0.25">
      <c r="A149" s="17">
        <v>43038</v>
      </c>
      <c r="B149" s="8">
        <v>125.9</v>
      </c>
      <c r="C149" s="4">
        <v>89.44</v>
      </c>
      <c r="D149" s="5">
        <v>131.46</v>
      </c>
      <c r="E149" s="8">
        <v>87580060</v>
      </c>
      <c r="F149" s="4">
        <v>17021730</v>
      </c>
      <c r="G149" s="5">
        <v>16289440</v>
      </c>
      <c r="H149" s="8">
        <f t="shared" si="17"/>
        <v>4.8354879410503013</v>
      </c>
      <c r="I149" s="4">
        <f t="shared" si="17"/>
        <v>4.4935680094067889</v>
      </c>
      <c r="J149" s="5">
        <f t="shared" si="17"/>
        <v>4.87870262283543</v>
      </c>
      <c r="K149" s="8">
        <f t="shared" si="22"/>
        <v>-3.1761156106075941E-4</v>
      </c>
      <c r="L149" s="4">
        <f t="shared" si="22"/>
        <v>-3.5167206040992501E-2</v>
      </c>
      <c r="M149" s="5">
        <f t="shared" si="22"/>
        <v>-2.802218114602582E-2</v>
      </c>
      <c r="N149" s="8">
        <f t="shared" si="23"/>
        <v>-3.1766201029512025E-4</v>
      </c>
      <c r="O149" s="4">
        <f t="shared" si="23"/>
        <v>-3.5800463165020543E-2</v>
      </c>
      <c r="P149" s="5">
        <f t="shared" si="23"/>
        <v>-2.8422294891160705E-2</v>
      </c>
      <c r="Q149" s="8">
        <f t="shared" si="18"/>
        <v>18.288063904425211</v>
      </c>
      <c r="R149" s="4">
        <f t="shared" si="18"/>
        <v>16.650001321067371</v>
      </c>
      <c r="S149" s="5">
        <f t="shared" si="18"/>
        <v>16.606027603068974</v>
      </c>
      <c r="V149" s="8">
        <f t="shared" si="19"/>
        <v>6.6000000000000045E-2</v>
      </c>
      <c r="W149" s="4">
        <f t="shared" si="20"/>
        <v>0.51118012422360248</v>
      </c>
      <c r="X149" s="5">
        <f t="shared" si="21"/>
        <v>0.58838504375497225</v>
      </c>
    </row>
    <row r="150" spans="1:24" x14ac:dyDescent="0.25">
      <c r="A150" s="17">
        <v>43045</v>
      </c>
      <c r="B150" s="8">
        <v>132.5</v>
      </c>
      <c r="C150" s="4">
        <v>87.65</v>
      </c>
      <c r="D150" s="5">
        <v>130.83000000000001</v>
      </c>
      <c r="E150" s="8">
        <v>202732220</v>
      </c>
      <c r="F150" s="4">
        <v>7429570</v>
      </c>
      <c r="G150" s="5">
        <v>16462780</v>
      </c>
      <c r="H150" s="8">
        <f t="shared" si="17"/>
        <v>4.8865826454262766</v>
      </c>
      <c r="I150" s="4">
        <f t="shared" si="17"/>
        <v>4.4733516113672431</v>
      </c>
      <c r="J150" s="5">
        <f t="shared" si="17"/>
        <v>4.8738987705227848</v>
      </c>
      <c r="K150" s="8">
        <f t="shared" si="22"/>
        <v>5.2422557585385179E-2</v>
      </c>
      <c r="L150" s="4">
        <f t="shared" si="22"/>
        <v>-2.001341681574231E-2</v>
      </c>
      <c r="M150" s="5">
        <f t="shared" si="22"/>
        <v>-4.7923322683705721E-3</v>
      </c>
      <c r="N150" s="8">
        <f t="shared" si="23"/>
        <v>5.109470437597536E-2</v>
      </c>
      <c r="O150" s="4">
        <f t="shared" si="23"/>
        <v>-2.021639803954544E-2</v>
      </c>
      <c r="P150" s="5">
        <f t="shared" si="23"/>
        <v>-4.8038523126453896E-3</v>
      </c>
      <c r="Q150" s="8">
        <f t="shared" si="18"/>
        <v>19.127396552909751</v>
      </c>
      <c r="R150" s="4">
        <f t="shared" si="18"/>
        <v>15.820978541533339</v>
      </c>
      <c r="S150" s="5">
        <f t="shared" si="18"/>
        <v>16.616612633241349</v>
      </c>
      <c r="V150" s="8">
        <f t="shared" si="19"/>
        <v>0.11</v>
      </c>
      <c r="W150" s="4">
        <f t="shared" si="20"/>
        <v>0.49728260869565222</v>
      </c>
      <c r="X150" s="5">
        <f t="shared" si="21"/>
        <v>0.58337311058074792</v>
      </c>
    </row>
    <row r="151" spans="1:24" x14ac:dyDescent="0.25">
      <c r="A151" s="17">
        <v>43052</v>
      </c>
      <c r="B151" s="8">
        <v>129.65</v>
      </c>
      <c r="C151" s="4">
        <v>85.59</v>
      </c>
      <c r="D151" s="5">
        <v>132.38</v>
      </c>
      <c r="E151" s="8">
        <v>155256080</v>
      </c>
      <c r="F151" s="4">
        <v>10657510</v>
      </c>
      <c r="G151" s="5">
        <v>15609600</v>
      </c>
      <c r="H151" s="8">
        <f t="shared" si="17"/>
        <v>4.8648385119846731</v>
      </c>
      <c r="I151" s="4">
        <f t="shared" si="17"/>
        <v>4.4495684538935185</v>
      </c>
      <c r="J151" s="5">
        <f t="shared" si="17"/>
        <v>4.8856765746907769</v>
      </c>
      <c r="K151" s="8">
        <f t="shared" si="22"/>
        <v>-2.1509433962264107E-2</v>
      </c>
      <c r="L151" s="4">
        <f t="shared" si="22"/>
        <v>-2.3502567027952108E-2</v>
      </c>
      <c r="M151" s="5">
        <f t="shared" si="22"/>
        <v>1.1847435603454734E-2</v>
      </c>
      <c r="N151" s="8">
        <f t="shared" si="23"/>
        <v>-2.1744133441603482E-2</v>
      </c>
      <c r="O151" s="4">
        <f t="shared" si="23"/>
        <v>-2.3783157473725162E-2</v>
      </c>
      <c r="P151" s="5">
        <f t="shared" si="23"/>
        <v>1.1777804167991903E-2</v>
      </c>
      <c r="Q151" s="8">
        <f t="shared" si="18"/>
        <v>18.860586440651929</v>
      </c>
      <c r="R151" s="4">
        <f t="shared" si="18"/>
        <v>16.181775365927418</v>
      </c>
      <c r="S151" s="5">
        <f t="shared" si="18"/>
        <v>16.563396667563683</v>
      </c>
      <c r="V151" s="8">
        <f t="shared" si="19"/>
        <v>9.1000000000000039E-2</v>
      </c>
      <c r="W151" s="4">
        <f t="shared" si="20"/>
        <v>0.48128881987577637</v>
      </c>
      <c r="X151" s="5">
        <f t="shared" si="21"/>
        <v>0.59570405727923625</v>
      </c>
    </row>
    <row r="152" spans="1:24" x14ac:dyDescent="0.25">
      <c r="A152" s="17">
        <v>43059</v>
      </c>
      <c r="B152" s="8">
        <v>133.57</v>
      </c>
      <c r="C152" s="4">
        <v>88.95</v>
      </c>
      <c r="D152" s="5">
        <v>132.16999999999999</v>
      </c>
      <c r="E152" s="8">
        <v>134560960</v>
      </c>
      <c r="F152" s="4">
        <v>9292850</v>
      </c>
      <c r="G152" s="5">
        <v>9719550</v>
      </c>
      <c r="H152" s="8">
        <f t="shared" si="17"/>
        <v>4.8946256849890135</v>
      </c>
      <c r="I152" s="4">
        <f t="shared" si="17"/>
        <v>4.4880744141118445</v>
      </c>
      <c r="J152" s="5">
        <f t="shared" si="17"/>
        <v>4.8840889727697157</v>
      </c>
      <c r="K152" s="8">
        <f t="shared" si="22"/>
        <v>3.0235248746625431E-2</v>
      </c>
      <c r="L152" s="4">
        <f t="shared" si="22"/>
        <v>3.925692253767963E-2</v>
      </c>
      <c r="M152" s="5">
        <f t="shared" si="22"/>
        <v>-1.5863423477867349E-3</v>
      </c>
      <c r="N152" s="8">
        <f t="shared" si="23"/>
        <v>2.9787173004340604E-2</v>
      </c>
      <c r="O152" s="4">
        <f t="shared" si="23"/>
        <v>3.8505960218325738E-2</v>
      </c>
      <c r="P152" s="5">
        <f t="shared" si="23"/>
        <v>-1.58760192106148E-3</v>
      </c>
      <c r="Q152" s="8">
        <f t="shared" si="18"/>
        <v>18.717527888527314</v>
      </c>
      <c r="R152" s="4">
        <f t="shared" si="18"/>
        <v>16.044755845227673</v>
      </c>
      <c r="S152" s="5">
        <f t="shared" si="18"/>
        <v>16.08964987906862</v>
      </c>
      <c r="V152" s="8">
        <f t="shared" si="19"/>
        <v>0.11713333333333328</v>
      </c>
      <c r="W152" s="4">
        <f t="shared" si="20"/>
        <v>0.50737577639751541</v>
      </c>
      <c r="X152" s="5">
        <f t="shared" si="21"/>
        <v>0.59403341288782807</v>
      </c>
    </row>
    <row r="153" spans="1:24" x14ac:dyDescent="0.25">
      <c r="A153" s="17">
        <v>43066</v>
      </c>
      <c r="B153" s="8">
        <v>133.02000000000001</v>
      </c>
      <c r="C153" s="4">
        <v>86.01</v>
      </c>
      <c r="D153" s="5">
        <v>130.22</v>
      </c>
      <c r="E153" s="8">
        <v>146420560</v>
      </c>
      <c r="F153" s="4">
        <v>6218140</v>
      </c>
      <c r="G153" s="5">
        <v>21717040</v>
      </c>
      <c r="H153" s="8">
        <f t="shared" si="17"/>
        <v>4.8904994928562751</v>
      </c>
      <c r="I153" s="4">
        <f t="shared" si="17"/>
        <v>4.454463568563388</v>
      </c>
      <c r="J153" s="5">
        <f t="shared" si="17"/>
        <v>4.8692253278087163</v>
      </c>
      <c r="K153" s="8">
        <f t="shared" si="22"/>
        <v>-4.1176910983003892E-3</v>
      </c>
      <c r="L153" s="4">
        <f t="shared" si="22"/>
        <v>-3.3052276559865069E-2</v>
      </c>
      <c r="M153" s="5">
        <f t="shared" si="22"/>
        <v>-1.4753726261632662E-2</v>
      </c>
      <c r="N153" s="8">
        <f t="shared" si="23"/>
        <v>-4.1261921327387834E-3</v>
      </c>
      <c r="O153" s="4">
        <f t="shared" si="23"/>
        <v>-3.3610845548455989E-2</v>
      </c>
      <c r="P153" s="5">
        <f t="shared" si="23"/>
        <v>-1.4863644960999211E-2</v>
      </c>
      <c r="Q153" s="8">
        <f t="shared" si="18"/>
        <v>18.801993586789582</v>
      </c>
      <c r="R153" s="4">
        <f t="shared" si="18"/>
        <v>15.642981384625596</v>
      </c>
      <c r="S153" s="5">
        <f t="shared" si="18"/>
        <v>16.893607763816721</v>
      </c>
      <c r="V153" s="8">
        <f t="shared" si="19"/>
        <v>0.11346666666666673</v>
      </c>
      <c r="W153" s="4">
        <f t="shared" si="20"/>
        <v>0.48454968944099375</v>
      </c>
      <c r="X153" s="5">
        <f t="shared" si="21"/>
        <v>0.57852028639618147</v>
      </c>
    </row>
    <row r="154" spans="1:24" x14ac:dyDescent="0.25">
      <c r="A154" s="17">
        <v>43073</v>
      </c>
      <c r="B154" s="8">
        <v>132.6</v>
      </c>
      <c r="C154" s="4">
        <v>87.48</v>
      </c>
      <c r="D154" s="5">
        <v>138.86000000000001</v>
      </c>
      <c r="E154" s="8">
        <v>79381910</v>
      </c>
      <c r="F154" s="4">
        <v>13241830</v>
      </c>
      <c r="G154" s="5">
        <v>19869660</v>
      </c>
      <c r="H154" s="8">
        <f t="shared" si="17"/>
        <v>4.887337077751762</v>
      </c>
      <c r="I154" s="4">
        <f t="shared" si="17"/>
        <v>4.4714101958085672</v>
      </c>
      <c r="J154" s="5">
        <f t="shared" si="17"/>
        <v>4.9334662313251272</v>
      </c>
      <c r="K154" s="8">
        <f t="shared" si="22"/>
        <v>-3.1574199368517206E-3</v>
      </c>
      <c r="L154" s="4">
        <f t="shared" si="22"/>
        <v>1.7091035926055095E-2</v>
      </c>
      <c r="M154" s="5">
        <f t="shared" si="22"/>
        <v>6.6349255106742555E-2</v>
      </c>
      <c r="N154" s="8">
        <f t="shared" si="23"/>
        <v>-3.1624151045130662E-3</v>
      </c>
      <c r="O154" s="4">
        <f t="shared" si="23"/>
        <v>1.694662724517881E-2</v>
      </c>
      <c r="P154" s="5">
        <f t="shared" si="23"/>
        <v>6.4240903516411471E-2</v>
      </c>
      <c r="Q154" s="8">
        <f t="shared" si="18"/>
        <v>18.189781066506164</v>
      </c>
      <c r="R154" s="4">
        <f t="shared" si="18"/>
        <v>16.398891316444633</v>
      </c>
      <c r="S154" s="5">
        <f t="shared" si="18"/>
        <v>16.804704503158653</v>
      </c>
      <c r="V154" s="8">
        <f t="shared" si="19"/>
        <v>0.11066666666666664</v>
      </c>
      <c r="W154" s="4">
        <f t="shared" si="20"/>
        <v>0.49596273291925463</v>
      </c>
      <c r="X154" s="5">
        <f t="shared" si="21"/>
        <v>0.64725536992840116</v>
      </c>
    </row>
    <row r="155" spans="1:24" x14ac:dyDescent="0.25">
      <c r="A155" s="17">
        <v>43080</v>
      </c>
      <c r="B155" s="8">
        <v>135.5</v>
      </c>
      <c r="C155" s="4">
        <v>88.62</v>
      </c>
      <c r="D155" s="5">
        <v>141.94999999999999</v>
      </c>
      <c r="E155" s="8">
        <v>118869750</v>
      </c>
      <c r="F155" s="4">
        <v>8038180</v>
      </c>
      <c r="G155" s="5">
        <v>16687880</v>
      </c>
      <c r="H155" s="8">
        <f t="shared" si="17"/>
        <v>4.9089716403197556</v>
      </c>
      <c r="I155" s="4">
        <f t="shared" si="17"/>
        <v>4.4843575657713437</v>
      </c>
      <c r="J155" s="5">
        <f t="shared" si="17"/>
        <v>4.9554748829189803</v>
      </c>
      <c r="K155" s="8">
        <f t="shared" si="22"/>
        <v>2.1870286576168973E-2</v>
      </c>
      <c r="L155" s="4">
        <f t="shared" si="22"/>
        <v>1.3031550068587111E-2</v>
      </c>
      <c r="M155" s="5">
        <f t="shared" si="22"/>
        <v>2.2252628546737541E-2</v>
      </c>
      <c r="N155" s="8">
        <f t="shared" si="23"/>
        <v>2.16345625679936E-2</v>
      </c>
      <c r="O155" s="4">
        <f t="shared" si="23"/>
        <v>1.2947369962776376E-2</v>
      </c>
      <c r="P155" s="5">
        <f t="shared" si="23"/>
        <v>2.2008651593852645E-2</v>
      </c>
      <c r="Q155" s="8">
        <f t="shared" si="18"/>
        <v>18.593538913816715</v>
      </c>
      <c r="R155" s="4">
        <f t="shared" si="18"/>
        <v>15.899713247370807</v>
      </c>
      <c r="S155" s="5">
        <f t="shared" si="18"/>
        <v>16.630193265401054</v>
      </c>
      <c r="V155" s="8">
        <f t="shared" si="19"/>
        <v>0.13</v>
      </c>
      <c r="W155" s="4">
        <f t="shared" si="20"/>
        <v>0.5048136645962733</v>
      </c>
      <c r="X155" s="5">
        <f t="shared" si="21"/>
        <v>0.67183770883054894</v>
      </c>
    </row>
    <row r="156" spans="1:24" x14ac:dyDescent="0.25">
      <c r="A156" s="17">
        <v>43087</v>
      </c>
      <c r="B156" s="8">
        <v>132.41999999999999</v>
      </c>
      <c r="C156" s="4">
        <v>85.8</v>
      </c>
      <c r="D156" s="5">
        <v>146.5</v>
      </c>
      <c r="E156" s="8">
        <v>127324820</v>
      </c>
      <c r="F156" s="4">
        <v>8355490</v>
      </c>
      <c r="G156" s="5">
        <v>11637520</v>
      </c>
      <c r="H156" s="8">
        <f t="shared" si="17"/>
        <v>4.8859786894967003</v>
      </c>
      <c r="I156" s="4">
        <f t="shared" si="17"/>
        <v>4.4520190064939165</v>
      </c>
      <c r="J156" s="5">
        <f t="shared" si="17"/>
        <v>4.9870254284571223</v>
      </c>
      <c r="K156" s="8">
        <f t="shared" si="22"/>
        <v>-2.2730627306273156E-2</v>
      </c>
      <c r="L156" s="4">
        <f t="shared" si="22"/>
        <v>-3.182125930941105E-2</v>
      </c>
      <c r="M156" s="5">
        <f t="shared" si="22"/>
        <v>3.2053539978865883E-2</v>
      </c>
      <c r="N156" s="8">
        <f t="shared" si="23"/>
        <v>-2.2992950823055674E-2</v>
      </c>
      <c r="O156" s="4">
        <f t="shared" si="23"/>
        <v>-3.2338559277426911E-2</v>
      </c>
      <c r="P156" s="5">
        <f t="shared" si="23"/>
        <v>3.1550545538141954E-2</v>
      </c>
      <c r="Q156" s="8">
        <f t="shared" si="18"/>
        <v>18.662252017028859</v>
      </c>
      <c r="R156" s="4">
        <f t="shared" si="18"/>
        <v>15.938429365808391</v>
      </c>
      <c r="S156" s="5">
        <f t="shared" si="18"/>
        <v>16.269744919148152</v>
      </c>
      <c r="V156" s="8">
        <f t="shared" si="19"/>
        <v>0.10946666666666659</v>
      </c>
      <c r="W156" s="4">
        <f t="shared" si="20"/>
        <v>0.48291925465838503</v>
      </c>
      <c r="X156" s="5">
        <f t="shared" si="21"/>
        <v>0.70803500397772479</v>
      </c>
    </row>
    <row r="157" spans="1:24" x14ac:dyDescent="0.25">
      <c r="A157" s="17">
        <v>43094</v>
      </c>
      <c r="B157" s="8">
        <v>130.5</v>
      </c>
      <c r="C157" s="4">
        <v>89.01</v>
      </c>
      <c r="D157" s="5">
        <v>147.22</v>
      </c>
      <c r="E157" s="8">
        <v>66979380</v>
      </c>
      <c r="F157" s="4">
        <v>5910170</v>
      </c>
      <c r="G157" s="5">
        <v>9573960</v>
      </c>
      <c r="H157" s="8">
        <f t="shared" si="17"/>
        <v>4.8713732267627483</v>
      </c>
      <c r="I157" s="4">
        <f t="shared" si="17"/>
        <v>4.4887487229708398</v>
      </c>
      <c r="J157" s="5">
        <f t="shared" si="17"/>
        <v>4.9919280666305594</v>
      </c>
      <c r="K157" s="8">
        <f t="shared" si="22"/>
        <v>-1.4499320344358765E-2</v>
      </c>
      <c r="L157" s="4">
        <f t="shared" si="22"/>
        <v>3.741258741258751E-2</v>
      </c>
      <c r="M157" s="5">
        <f t="shared" si="22"/>
        <v>4.914675767918081E-3</v>
      </c>
      <c r="N157" s="8">
        <f t="shared" si="23"/>
        <v>-1.4605462733951819E-2</v>
      </c>
      <c r="O157" s="4">
        <f t="shared" si="23"/>
        <v>3.672971647692358E-2</v>
      </c>
      <c r="P157" s="5">
        <f t="shared" si="23"/>
        <v>4.9026381734379358E-3</v>
      </c>
      <c r="Q157" s="8">
        <f t="shared" si="18"/>
        <v>18.019895368793016</v>
      </c>
      <c r="R157" s="4">
        <f t="shared" si="18"/>
        <v>15.592185153773997</v>
      </c>
      <c r="S157" s="5">
        <f t="shared" si="18"/>
        <v>16.07455747094383</v>
      </c>
      <c r="V157" s="8">
        <f t="shared" si="19"/>
        <v>9.6666666666666665E-2</v>
      </c>
      <c r="W157" s="4">
        <f t="shared" si="20"/>
        <v>0.50784161490683222</v>
      </c>
      <c r="X157" s="5">
        <f t="shared" si="21"/>
        <v>0.71376292760540971</v>
      </c>
    </row>
    <row r="158" spans="1:24" x14ac:dyDescent="0.25">
      <c r="A158" s="17">
        <v>43101</v>
      </c>
      <c r="B158" s="8">
        <v>137.12</v>
      </c>
      <c r="C158" s="4">
        <v>99</v>
      </c>
      <c r="D158" s="5">
        <v>146.46</v>
      </c>
      <c r="E158" s="8">
        <v>62611590</v>
      </c>
      <c r="F158" s="4">
        <v>8396150</v>
      </c>
      <c r="G158" s="5">
        <v>11951540</v>
      </c>
      <c r="H158" s="8">
        <f t="shared" si="17"/>
        <v>4.9208564548494698</v>
      </c>
      <c r="I158" s="4">
        <f t="shared" si="17"/>
        <v>4.5951198501345898</v>
      </c>
      <c r="J158" s="5">
        <f t="shared" si="17"/>
        <v>4.9867523536329239</v>
      </c>
      <c r="K158" s="8">
        <f t="shared" si="22"/>
        <v>5.0727969348659037E-2</v>
      </c>
      <c r="L158" s="4">
        <f t="shared" si="22"/>
        <v>0.11223458038422643</v>
      </c>
      <c r="M158" s="5">
        <f t="shared" si="22"/>
        <v>-5.1623420730878338E-3</v>
      </c>
      <c r="N158" s="8">
        <f t="shared" si="23"/>
        <v>4.9483228086721634E-2</v>
      </c>
      <c r="O158" s="4">
        <f t="shared" si="23"/>
        <v>0.10637112716374972</v>
      </c>
      <c r="P158" s="5">
        <f t="shared" si="23"/>
        <v>-5.1757129976361263E-3</v>
      </c>
      <c r="Q158" s="8">
        <f t="shared" si="18"/>
        <v>17.952460962703302</v>
      </c>
      <c r="R158" s="4">
        <f t="shared" si="18"/>
        <v>15.943283825413381</v>
      </c>
      <c r="S158" s="5">
        <f t="shared" si="18"/>
        <v>16.296370698331618</v>
      </c>
      <c r="V158" s="8">
        <f t="shared" si="19"/>
        <v>0.14080000000000004</v>
      </c>
      <c r="W158" s="4">
        <f t="shared" si="20"/>
        <v>0.5854037267080745</v>
      </c>
      <c r="X158" s="5">
        <f t="shared" si="21"/>
        <v>0.70771678599840904</v>
      </c>
    </row>
    <row r="159" spans="1:24" x14ac:dyDescent="0.25">
      <c r="A159" s="17">
        <v>43108</v>
      </c>
      <c r="B159" s="8">
        <v>143.99</v>
      </c>
      <c r="C159" s="4">
        <v>98.01</v>
      </c>
      <c r="D159" s="5">
        <v>153.59</v>
      </c>
      <c r="E159" s="8">
        <v>179625390</v>
      </c>
      <c r="F159" s="4">
        <v>8226270</v>
      </c>
      <c r="G159" s="5">
        <v>12521530</v>
      </c>
      <c r="H159" s="8">
        <f t="shared" si="17"/>
        <v>4.9697438527201792</v>
      </c>
      <c r="I159" s="4">
        <f t="shared" si="17"/>
        <v>4.5850695142810887</v>
      </c>
      <c r="J159" s="5">
        <f t="shared" si="17"/>
        <v>5.0342867144275365</v>
      </c>
      <c r="K159" s="8">
        <f t="shared" si="22"/>
        <v>5.0102100350058375E-2</v>
      </c>
      <c r="L159" s="4">
        <f t="shared" si="22"/>
        <v>-9.9999999999999482E-3</v>
      </c>
      <c r="M159" s="5">
        <f t="shared" si="22"/>
        <v>4.8682234057080401E-2</v>
      </c>
      <c r="N159" s="8">
        <f t="shared" si="23"/>
        <v>4.8887397870709455E-2</v>
      </c>
      <c r="O159" s="4">
        <f t="shared" si="23"/>
        <v>-1.0050335853501338E-2</v>
      </c>
      <c r="P159" s="5">
        <f t="shared" si="23"/>
        <v>4.7534360794613241E-2</v>
      </c>
      <c r="Q159" s="8">
        <f t="shared" si="18"/>
        <v>19.006384073551086</v>
      </c>
      <c r="R159" s="4">
        <f t="shared" si="18"/>
        <v>15.922843249990963</v>
      </c>
      <c r="S159" s="5">
        <f t="shared" si="18"/>
        <v>16.342960120642712</v>
      </c>
      <c r="V159" s="8">
        <f t="shared" si="19"/>
        <v>0.18660000000000007</v>
      </c>
      <c r="W159" s="4">
        <f t="shared" si="20"/>
        <v>0.57771739130434774</v>
      </c>
      <c r="X159" s="5">
        <f t="shared" si="21"/>
        <v>0.76443914081145592</v>
      </c>
    </row>
    <row r="160" spans="1:24" x14ac:dyDescent="0.25">
      <c r="A160" s="17">
        <v>43115</v>
      </c>
      <c r="B160" s="8">
        <v>149.13</v>
      </c>
      <c r="C160" s="4">
        <v>103.5</v>
      </c>
      <c r="D160" s="5">
        <v>154.94999999999999</v>
      </c>
      <c r="E160" s="8">
        <v>224093470</v>
      </c>
      <c r="F160" s="4">
        <v>13345420</v>
      </c>
      <c r="G160" s="5">
        <v>16511550</v>
      </c>
      <c r="H160" s="8">
        <f t="shared" si="17"/>
        <v>5.0048184087746908</v>
      </c>
      <c r="I160" s="4">
        <f t="shared" si="17"/>
        <v>4.6395716127054234</v>
      </c>
      <c r="J160" s="5">
        <f t="shared" si="17"/>
        <v>5.0431024842337573</v>
      </c>
      <c r="K160" s="8">
        <f t="shared" si="22"/>
        <v>3.5696923397458058E-2</v>
      </c>
      <c r="L160" s="4">
        <f t="shared" si="22"/>
        <v>5.6014692378328686E-2</v>
      </c>
      <c r="M160" s="5">
        <f t="shared" si="22"/>
        <v>8.8547431473402251E-3</v>
      </c>
      <c r="N160" s="8">
        <f t="shared" si="23"/>
        <v>3.5074556054511673E-2</v>
      </c>
      <c r="O160" s="4">
        <f t="shared" si="23"/>
        <v>5.4502098424335219E-2</v>
      </c>
      <c r="P160" s="5">
        <f t="shared" si="23"/>
        <v>8.815769806220293E-3</v>
      </c>
      <c r="Q160" s="8">
        <f t="shared" si="18"/>
        <v>19.227573799569281</v>
      </c>
      <c r="R160" s="4">
        <f t="shared" si="18"/>
        <v>16.406683812787112</v>
      </c>
      <c r="S160" s="5">
        <f t="shared" si="18"/>
        <v>16.619570693985082</v>
      </c>
      <c r="V160" s="8">
        <f t="shared" si="19"/>
        <v>0.22086666666666663</v>
      </c>
      <c r="W160" s="4">
        <f t="shared" si="20"/>
        <v>0.62034161490683226</v>
      </c>
      <c r="X160" s="5">
        <f t="shared" si="21"/>
        <v>0.77525855210819405</v>
      </c>
    </row>
    <row r="161" spans="1:24" x14ac:dyDescent="0.25">
      <c r="A161" s="17">
        <v>43122</v>
      </c>
      <c r="B161" s="8">
        <v>147.19</v>
      </c>
      <c r="C161" s="4">
        <v>101.28</v>
      </c>
      <c r="D161" s="5">
        <v>153.93</v>
      </c>
      <c r="E161" s="8">
        <v>160624980</v>
      </c>
      <c r="F161" s="4">
        <v>14944120</v>
      </c>
      <c r="G161" s="5">
        <v>18435520</v>
      </c>
      <c r="H161" s="8">
        <f t="shared" si="17"/>
        <v>4.9917242692044956</v>
      </c>
      <c r="I161" s="4">
        <f t="shared" si="17"/>
        <v>4.6178889583958664</v>
      </c>
      <c r="J161" s="5">
        <f t="shared" si="17"/>
        <v>5.0364979536219829</v>
      </c>
      <c r="K161" s="8">
        <f t="shared" si="22"/>
        <v>-1.3008784282169904E-2</v>
      </c>
      <c r="L161" s="4">
        <f t="shared" si="22"/>
        <v>-2.1449275362318828E-2</v>
      </c>
      <c r="M161" s="5">
        <f t="shared" si="22"/>
        <v>-6.5827686350434459E-3</v>
      </c>
      <c r="N161" s="8">
        <f t="shared" si="23"/>
        <v>-1.3094139570195593E-2</v>
      </c>
      <c r="O161" s="4">
        <f t="shared" si="23"/>
        <v>-2.1682654309557643E-2</v>
      </c>
      <c r="P161" s="5">
        <f t="shared" si="23"/>
        <v>-6.6045306117740394E-3</v>
      </c>
      <c r="Q161" s="8">
        <f t="shared" si="18"/>
        <v>18.894582889100132</v>
      </c>
      <c r="R161" s="4">
        <f t="shared" si="18"/>
        <v>16.519828469397108</v>
      </c>
      <c r="S161" s="5">
        <f t="shared" si="18"/>
        <v>16.729789796467102</v>
      </c>
      <c r="V161" s="8">
        <f t="shared" si="19"/>
        <v>0.20793333333333333</v>
      </c>
      <c r="W161" s="4">
        <f t="shared" si="20"/>
        <v>0.60310559006211184</v>
      </c>
      <c r="X161" s="5">
        <f t="shared" si="21"/>
        <v>0.76714399363564056</v>
      </c>
    </row>
    <row r="162" spans="1:24" x14ac:dyDescent="0.25">
      <c r="A162" s="17">
        <v>43129</v>
      </c>
      <c r="B162" s="8">
        <v>144</v>
      </c>
      <c r="C162" s="4">
        <v>101.65</v>
      </c>
      <c r="D162" s="5">
        <v>146.13999999999999</v>
      </c>
      <c r="E162" s="8">
        <v>208280760</v>
      </c>
      <c r="F162" s="4">
        <v>6979460</v>
      </c>
      <c r="G162" s="5">
        <v>14678600</v>
      </c>
      <c r="H162" s="8">
        <f t="shared" si="17"/>
        <v>4.9698132995760007</v>
      </c>
      <c r="I162" s="4">
        <f t="shared" si="17"/>
        <v>4.6215355400743556</v>
      </c>
      <c r="J162" s="5">
        <f t="shared" si="17"/>
        <v>4.9845650663630714</v>
      </c>
      <c r="K162" s="8">
        <f t="shared" si="22"/>
        <v>-2.1672667980161681E-2</v>
      </c>
      <c r="L162" s="4">
        <f t="shared" si="22"/>
        <v>3.6532385466035203E-3</v>
      </c>
      <c r="M162" s="5">
        <f t="shared" si="22"/>
        <v>-5.0607418956668745E-2</v>
      </c>
      <c r="N162" s="8">
        <f t="shared" si="23"/>
        <v>-2.1910969628494644E-2</v>
      </c>
      <c r="O162" s="4">
        <f t="shared" si="23"/>
        <v>3.6465816784895955E-3</v>
      </c>
      <c r="P162" s="5">
        <f t="shared" si="23"/>
        <v>-5.1932887258911514E-2</v>
      </c>
      <c r="Q162" s="8">
        <f t="shared" si="18"/>
        <v>19.154397535186444</v>
      </c>
      <c r="R162" s="4">
        <f t="shared" si="18"/>
        <v>15.758482107848966</v>
      </c>
      <c r="S162" s="5">
        <f t="shared" si="18"/>
        <v>16.501901208755431</v>
      </c>
      <c r="V162" s="8">
        <f t="shared" si="19"/>
        <v>0.18666666666666668</v>
      </c>
      <c r="W162" s="4">
        <f t="shared" si="20"/>
        <v>0.6059782608695653</v>
      </c>
      <c r="X162" s="5">
        <f t="shared" si="21"/>
        <v>0.70517104216388227</v>
      </c>
    </row>
    <row r="163" spans="1:24" x14ac:dyDescent="0.25">
      <c r="A163" s="17">
        <v>43136</v>
      </c>
      <c r="B163" s="8">
        <v>135.56</v>
      </c>
      <c r="C163" s="4">
        <v>98.1</v>
      </c>
      <c r="D163" s="5">
        <v>137.94999999999999</v>
      </c>
      <c r="E163" s="8">
        <v>214270560</v>
      </c>
      <c r="F163" s="4">
        <v>23321520</v>
      </c>
      <c r="G163" s="5">
        <v>25869370</v>
      </c>
      <c r="H163" s="8">
        <f t="shared" si="17"/>
        <v>4.9094143467388509</v>
      </c>
      <c r="I163" s="4">
        <f t="shared" si="17"/>
        <v>4.5859873665713176</v>
      </c>
      <c r="J163" s="5">
        <f t="shared" si="17"/>
        <v>4.9268913006632946</v>
      </c>
      <c r="K163" s="8">
        <f t="shared" si="22"/>
        <v>-5.8611111111111093E-2</v>
      </c>
      <c r="L163" s="4">
        <f t="shared" si="22"/>
        <v>-3.4923757993113737E-2</v>
      </c>
      <c r="M163" s="5">
        <f t="shared" si="22"/>
        <v>-5.604215136170794E-2</v>
      </c>
      <c r="N163" s="8">
        <f t="shared" si="23"/>
        <v>-6.039895283714998E-2</v>
      </c>
      <c r="O163" s="4">
        <f t="shared" si="23"/>
        <v>-3.5548173503038377E-2</v>
      </c>
      <c r="P163" s="5">
        <f t="shared" si="23"/>
        <v>-5.7673765699776704E-2</v>
      </c>
      <c r="Q163" s="8">
        <f t="shared" si="18"/>
        <v>19.182750073498486</v>
      </c>
      <c r="R163" s="4">
        <f t="shared" si="18"/>
        <v>16.964887097425351</v>
      </c>
      <c r="S163" s="5">
        <f t="shared" si="18"/>
        <v>17.068570201333795</v>
      </c>
      <c r="V163" s="8">
        <f t="shared" si="19"/>
        <v>0.13040000000000002</v>
      </c>
      <c r="W163" s="4">
        <f t="shared" si="20"/>
        <v>0.57841614906832295</v>
      </c>
      <c r="X163" s="5">
        <f t="shared" si="21"/>
        <v>0.64001591089896581</v>
      </c>
    </row>
    <row r="164" spans="1:24" x14ac:dyDescent="0.25">
      <c r="A164" s="17">
        <v>43143</v>
      </c>
      <c r="B164" s="8">
        <v>137.06</v>
      </c>
      <c r="C164" s="4">
        <v>107.93</v>
      </c>
      <c r="D164" s="5">
        <v>149.24</v>
      </c>
      <c r="E164" s="8">
        <v>153794890</v>
      </c>
      <c r="F164" s="4">
        <v>18054390</v>
      </c>
      <c r="G164" s="5">
        <v>21766360</v>
      </c>
      <c r="H164" s="8">
        <f t="shared" si="17"/>
        <v>4.9204187861576774</v>
      </c>
      <c r="I164" s="4">
        <f t="shared" si="17"/>
        <v>4.6814828688372554</v>
      </c>
      <c r="J164" s="5">
        <f t="shared" si="17"/>
        <v>5.0055557483529576</v>
      </c>
      <c r="K164" s="8">
        <f t="shared" si="22"/>
        <v>1.1065210976689289E-2</v>
      </c>
      <c r="L164" s="4">
        <f t="shared" si="22"/>
        <v>0.10020387359836914</v>
      </c>
      <c r="M164" s="5">
        <f t="shared" si="22"/>
        <v>8.1841246828561226E-2</v>
      </c>
      <c r="N164" s="8">
        <f t="shared" si="23"/>
        <v>1.1004439418827085E-2</v>
      </c>
      <c r="O164" s="4">
        <f t="shared" si="23"/>
        <v>9.5495502265937754E-2</v>
      </c>
      <c r="P164" s="5">
        <f t="shared" si="23"/>
        <v>7.8664447689662118E-2</v>
      </c>
      <c r="Q164" s="8">
        <f t="shared" si="18"/>
        <v>18.851130389516367</v>
      </c>
      <c r="R164" s="4">
        <f t="shared" si="18"/>
        <v>16.708899426468005</v>
      </c>
      <c r="S164" s="5">
        <f t="shared" si="18"/>
        <v>16.895876216658475</v>
      </c>
      <c r="V164" s="8">
        <f t="shared" si="19"/>
        <v>0.14040000000000002</v>
      </c>
      <c r="W164" s="4">
        <f t="shared" si="20"/>
        <v>0.65473602484472049</v>
      </c>
      <c r="X164" s="5">
        <f t="shared" si="21"/>
        <v>0.72983293556085937</v>
      </c>
    </row>
    <row r="165" spans="1:24" x14ac:dyDescent="0.25">
      <c r="A165" s="17">
        <v>43150</v>
      </c>
      <c r="B165" s="8">
        <v>145.97</v>
      </c>
      <c r="C165" s="4">
        <v>112.12</v>
      </c>
      <c r="D165" s="5">
        <v>148.56</v>
      </c>
      <c r="E165" s="8">
        <v>132045940</v>
      </c>
      <c r="F165" s="4">
        <v>7745090</v>
      </c>
      <c r="G165" s="5">
        <v>20909930</v>
      </c>
      <c r="H165" s="8">
        <f t="shared" si="17"/>
        <v>4.9834011211424869</v>
      </c>
      <c r="I165" s="4">
        <f t="shared" si="17"/>
        <v>4.7195697262965872</v>
      </c>
      <c r="J165" s="5">
        <f t="shared" si="17"/>
        <v>5.0009889170444506</v>
      </c>
      <c r="K165" s="8">
        <f t="shared" si="22"/>
        <v>6.500802568218296E-2</v>
      </c>
      <c r="L165" s="4">
        <f t="shared" si="22"/>
        <v>3.8821458352635944E-2</v>
      </c>
      <c r="M165" s="5">
        <f t="shared" si="22"/>
        <v>-4.5564191905655771E-3</v>
      </c>
      <c r="N165" s="8">
        <f t="shared" si="23"/>
        <v>6.2982334984809069E-2</v>
      </c>
      <c r="O165" s="4">
        <f t="shared" si="23"/>
        <v>3.8086857459332463E-2</v>
      </c>
      <c r="P165" s="5">
        <f t="shared" si="23"/>
        <v>-4.5668313085068073E-3</v>
      </c>
      <c r="Q165" s="8">
        <f t="shared" si="18"/>
        <v>18.698660450305177</v>
      </c>
      <c r="R165" s="4">
        <f t="shared" si="18"/>
        <v>15.862569652165847</v>
      </c>
      <c r="S165" s="5">
        <f t="shared" si="18"/>
        <v>16.855734723718676</v>
      </c>
      <c r="V165" s="8">
        <f t="shared" si="19"/>
        <v>0.19980000000000001</v>
      </c>
      <c r="W165" s="4">
        <f t="shared" si="20"/>
        <v>0.6872670807453416</v>
      </c>
      <c r="X165" s="5">
        <f t="shared" si="21"/>
        <v>0.72442322991249009</v>
      </c>
    </row>
    <row r="166" spans="1:24" x14ac:dyDescent="0.25">
      <c r="A166" s="17">
        <v>43157</v>
      </c>
      <c r="B166" s="8">
        <v>138.57</v>
      </c>
      <c r="C166" s="4">
        <v>113.2</v>
      </c>
      <c r="D166" s="5">
        <v>144.44999999999999</v>
      </c>
      <c r="E166" s="8">
        <v>172627960</v>
      </c>
      <c r="F166" s="4">
        <v>18601480</v>
      </c>
      <c r="G166" s="5">
        <v>18749220</v>
      </c>
      <c r="H166" s="8">
        <f t="shared" si="17"/>
        <v>4.9313756131106237</v>
      </c>
      <c r="I166" s="4">
        <f t="shared" si="17"/>
        <v>4.7291561657690826</v>
      </c>
      <c r="J166" s="5">
        <f t="shared" si="17"/>
        <v>4.9729334269122445</v>
      </c>
      <c r="K166" s="8">
        <f t="shared" si="22"/>
        <v>-5.0695348359251942E-2</v>
      </c>
      <c r="L166" s="4">
        <f t="shared" si="22"/>
        <v>9.6325365679628822E-3</v>
      </c>
      <c r="M166" s="5">
        <f t="shared" si="22"/>
        <v>-2.7665589660743225E-2</v>
      </c>
      <c r="N166" s="8">
        <f t="shared" si="23"/>
        <v>-5.202550803186301E-2</v>
      </c>
      <c r="O166" s="4">
        <f t="shared" si="23"/>
        <v>9.5864394724949464E-3</v>
      </c>
      <c r="P166" s="5">
        <f t="shared" si="23"/>
        <v>-2.8055490132206141E-2</v>
      </c>
      <c r="Q166" s="8">
        <f t="shared" si="18"/>
        <v>18.966649316541652</v>
      </c>
      <c r="R166" s="4">
        <f t="shared" si="18"/>
        <v>16.738751705410387</v>
      </c>
      <c r="S166" s="5">
        <f t="shared" si="18"/>
        <v>16.746662709515391</v>
      </c>
      <c r="V166" s="8">
        <f t="shared" si="19"/>
        <v>0.15046666666666661</v>
      </c>
      <c r="W166" s="4">
        <f t="shared" si="20"/>
        <v>0.69565217391304335</v>
      </c>
      <c r="X166" s="5">
        <f t="shared" si="21"/>
        <v>0.69172633253778837</v>
      </c>
    </row>
    <row r="167" spans="1:24" x14ac:dyDescent="0.25">
      <c r="A167" s="17">
        <v>43164</v>
      </c>
      <c r="B167" s="8">
        <v>139.81</v>
      </c>
      <c r="C167" s="4">
        <v>114.89</v>
      </c>
      <c r="D167" s="5">
        <v>145.55000000000001</v>
      </c>
      <c r="E167" s="8">
        <v>88006930</v>
      </c>
      <c r="F167" s="4">
        <v>7268830</v>
      </c>
      <c r="G167" s="5">
        <v>14719640</v>
      </c>
      <c r="H167" s="8">
        <f t="shared" si="17"/>
        <v>4.9402843579997331</v>
      </c>
      <c r="I167" s="4">
        <f t="shared" si="17"/>
        <v>4.7439751488652737</v>
      </c>
      <c r="J167" s="5">
        <f t="shared" si="17"/>
        <v>4.9805196701916321</v>
      </c>
      <c r="K167" s="8">
        <f t="shared" si="22"/>
        <v>8.9485458612976049E-3</v>
      </c>
      <c r="L167" s="4">
        <f t="shared" si="22"/>
        <v>1.4929328621908107E-2</v>
      </c>
      <c r="M167" s="5">
        <f t="shared" si="22"/>
        <v>7.6150917272414182E-3</v>
      </c>
      <c r="N167" s="8">
        <f t="shared" si="23"/>
        <v>8.9087448891096502E-3</v>
      </c>
      <c r="O167" s="4">
        <f t="shared" si="23"/>
        <v>1.4818983096190858E-2</v>
      </c>
      <c r="P167" s="5">
        <f t="shared" si="23"/>
        <v>7.5862432793882238E-3</v>
      </c>
      <c r="Q167" s="8">
        <f t="shared" si="18"/>
        <v>18.29292611934186</v>
      </c>
      <c r="R167" s="4">
        <f t="shared" si="18"/>
        <v>15.799105901207463</v>
      </c>
      <c r="S167" s="5">
        <f t="shared" si="18"/>
        <v>16.504693214444199</v>
      </c>
      <c r="V167" s="8">
        <f t="shared" si="19"/>
        <v>0.15873333333333334</v>
      </c>
      <c r="W167" s="4">
        <f t="shared" si="20"/>
        <v>0.70877329192546568</v>
      </c>
      <c r="X167" s="5">
        <f t="shared" si="21"/>
        <v>0.70047732696897391</v>
      </c>
    </row>
    <row r="168" spans="1:24" x14ac:dyDescent="0.25">
      <c r="A168" s="17">
        <v>43171</v>
      </c>
      <c r="B168" s="8">
        <v>141</v>
      </c>
      <c r="C168" s="4">
        <v>112.44</v>
      </c>
      <c r="D168" s="5">
        <v>153</v>
      </c>
      <c r="E168" s="8">
        <v>148403460</v>
      </c>
      <c r="F168" s="4">
        <v>18768090</v>
      </c>
      <c r="G168" s="5">
        <v>30971870</v>
      </c>
      <c r="H168" s="8">
        <f t="shared" si="17"/>
        <v>4.9487598903781684</v>
      </c>
      <c r="I168" s="4">
        <f t="shared" si="17"/>
        <v>4.722419746038331</v>
      </c>
      <c r="J168" s="5">
        <f t="shared" si="17"/>
        <v>5.0304379213924353</v>
      </c>
      <c r="K168" s="8">
        <f t="shared" si="22"/>
        <v>8.5115513911737193E-3</v>
      </c>
      <c r="L168" s="4">
        <f t="shared" si="22"/>
        <v>-2.1324745408651778E-2</v>
      </c>
      <c r="M168" s="5">
        <f t="shared" si="22"/>
        <v>5.1185159738921251E-2</v>
      </c>
      <c r="N168" s="8">
        <f t="shared" si="23"/>
        <v>8.4755323784350828E-3</v>
      </c>
      <c r="O168" s="4">
        <f t="shared" si="23"/>
        <v>-2.1555402826942374E-2</v>
      </c>
      <c r="P168" s="5">
        <f t="shared" si="23"/>
        <v>4.9918251200803142E-2</v>
      </c>
      <c r="Q168" s="8">
        <f t="shared" si="18"/>
        <v>18.815445203789636</v>
      </c>
      <c r="R168" s="4">
        <f t="shared" si="18"/>
        <v>16.747668645260315</v>
      </c>
      <c r="S168" s="5">
        <f t="shared" si="18"/>
        <v>17.248589931140408</v>
      </c>
      <c r="V168" s="8">
        <f t="shared" si="19"/>
        <v>0.16666666666666666</v>
      </c>
      <c r="W168" s="4">
        <f t="shared" si="20"/>
        <v>0.68975155279503098</v>
      </c>
      <c r="X168" s="5">
        <f t="shared" si="21"/>
        <v>0.75974542561654745</v>
      </c>
    </row>
    <row r="169" spans="1:24" x14ac:dyDescent="0.25">
      <c r="A169" s="17">
        <v>43178</v>
      </c>
      <c r="B169" s="8">
        <v>142</v>
      </c>
      <c r="C169" s="4">
        <v>100.03</v>
      </c>
      <c r="D169" s="5">
        <v>148.54</v>
      </c>
      <c r="E169" s="8">
        <v>133083820</v>
      </c>
      <c r="F169" s="4">
        <v>34204410</v>
      </c>
      <c r="G169" s="5">
        <v>20598900</v>
      </c>
      <c r="H169" s="8">
        <f t="shared" si="17"/>
        <v>4.9558270576012609</v>
      </c>
      <c r="I169" s="4">
        <f t="shared" si="17"/>
        <v>4.6054701409970891</v>
      </c>
      <c r="J169" s="5">
        <f t="shared" si="17"/>
        <v>5.0008542822411499</v>
      </c>
      <c r="K169" s="8">
        <f t="shared" si="22"/>
        <v>7.0921985815602835E-3</v>
      </c>
      <c r="L169" s="4">
        <f t="shared" si="22"/>
        <v>-0.11036997509782992</v>
      </c>
      <c r="M169" s="5">
        <f t="shared" si="22"/>
        <v>-2.9150326797385672E-2</v>
      </c>
      <c r="N169" s="8">
        <f t="shared" si="23"/>
        <v>7.0671672230923528E-3</v>
      </c>
      <c r="O169" s="4">
        <f t="shared" si="23"/>
        <v>-0.11694960504124181</v>
      </c>
      <c r="P169" s="5">
        <f t="shared" si="23"/>
        <v>-2.9583639151285181E-2</v>
      </c>
      <c r="Q169" s="8">
        <f t="shared" si="18"/>
        <v>18.706489713241208</v>
      </c>
      <c r="R169" s="4">
        <f t="shared" si="18"/>
        <v>17.347865141088256</v>
      </c>
      <c r="S169" s="5">
        <f t="shared" si="18"/>
        <v>16.840748234275829</v>
      </c>
      <c r="V169" s="8">
        <f t="shared" si="19"/>
        <v>0.17333333333333334</v>
      </c>
      <c r="W169" s="4">
        <f t="shared" si="20"/>
        <v>0.59340062111801239</v>
      </c>
      <c r="X169" s="5">
        <f t="shared" si="21"/>
        <v>0.7242641209228321</v>
      </c>
    </row>
    <row r="170" spans="1:24" x14ac:dyDescent="0.25">
      <c r="A170" s="17">
        <v>43185</v>
      </c>
      <c r="B170" s="8">
        <v>142.33000000000001</v>
      </c>
      <c r="C170" s="4">
        <v>95.56</v>
      </c>
      <c r="D170" s="5">
        <v>143.5</v>
      </c>
      <c r="E170" s="8">
        <v>106555400</v>
      </c>
      <c r="F170" s="4">
        <v>22405140</v>
      </c>
      <c r="G170" s="5">
        <v>13100660</v>
      </c>
      <c r="H170" s="8">
        <f t="shared" si="17"/>
        <v>4.9581483050825339</v>
      </c>
      <c r="I170" s="4">
        <f t="shared" si="17"/>
        <v>4.5597543224576089</v>
      </c>
      <c r="J170" s="5">
        <f t="shared" si="17"/>
        <v>4.966335035199676</v>
      </c>
      <c r="K170" s="8">
        <f t="shared" si="22"/>
        <v>2.3239436619719189E-3</v>
      </c>
      <c r="L170" s="4">
        <f t="shared" si="22"/>
        <v>-4.4686594021793452E-2</v>
      </c>
      <c r="M170" s="5">
        <f t="shared" si="22"/>
        <v>-3.3930254476908527E-2</v>
      </c>
      <c r="N170" s="8">
        <f t="shared" si="23"/>
        <v>2.3212474812733665E-3</v>
      </c>
      <c r="O170" s="4">
        <f t="shared" si="23"/>
        <v>-4.5715818539480521E-2</v>
      </c>
      <c r="P170" s="5">
        <f t="shared" si="23"/>
        <v>-3.4519247041474563E-2</v>
      </c>
      <c r="Q170" s="8">
        <f t="shared" si="18"/>
        <v>18.484175595656414</v>
      </c>
      <c r="R170" s="4">
        <f t="shared" si="18"/>
        <v>16.924800954788079</v>
      </c>
      <c r="S170" s="5">
        <f t="shared" si="18"/>
        <v>16.388173168581655</v>
      </c>
      <c r="V170" s="8">
        <f t="shared" si="19"/>
        <v>0.17553333333333343</v>
      </c>
      <c r="W170" s="4">
        <f t="shared" si="20"/>
        <v>0.55869565217391304</v>
      </c>
      <c r="X170" s="5">
        <f t="shared" si="21"/>
        <v>0.68416865552903749</v>
      </c>
    </row>
    <row r="171" spans="1:24" x14ac:dyDescent="0.25">
      <c r="A171" s="17">
        <v>43192</v>
      </c>
      <c r="B171" s="8">
        <v>141.5</v>
      </c>
      <c r="C171" s="4">
        <v>92.67</v>
      </c>
      <c r="D171" s="5">
        <v>150.41999999999999</v>
      </c>
      <c r="E171" s="8">
        <v>102461700</v>
      </c>
      <c r="F171" s="4">
        <v>10276100</v>
      </c>
      <c r="G171" s="5">
        <v>12852450</v>
      </c>
      <c r="H171" s="8">
        <f t="shared" si="17"/>
        <v>4.9522997170832923</v>
      </c>
      <c r="I171" s="4">
        <f t="shared" si="17"/>
        <v>4.5290447955986002</v>
      </c>
      <c r="J171" s="5">
        <f t="shared" si="17"/>
        <v>5.0134313813982567</v>
      </c>
      <c r="K171" s="8">
        <f t="shared" si="22"/>
        <v>-5.8315183025364464E-3</v>
      </c>
      <c r="L171" s="4">
        <f t="shared" si="22"/>
        <v>-3.0242779405609047E-2</v>
      </c>
      <c r="M171" s="5">
        <f t="shared" si="22"/>
        <v>4.8222996515679357E-2</v>
      </c>
      <c r="N171" s="8">
        <f t="shared" si="23"/>
        <v>-5.8485879992417585E-3</v>
      </c>
      <c r="O171" s="4">
        <f t="shared" si="23"/>
        <v>-3.0709526859008757E-2</v>
      </c>
      <c r="P171" s="5">
        <f t="shared" si="23"/>
        <v>4.7096346198581086E-2</v>
      </c>
      <c r="Q171" s="8">
        <f t="shared" si="18"/>
        <v>18.444999628178405</v>
      </c>
      <c r="R171" s="4">
        <f t="shared" si="18"/>
        <v>16.145331368577562</v>
      </c>
      <c r="S171" s="5">
        <f t="shared" si="18"/>
        <v>16.369045012610513</v>
      </c>
      <c r="V171" s="8">
        <f t="shared" si="19"/>
        <v>0.17</v>
      </c>
      <c r="W171" s="4">
        <f t="shared" si="20"/>
        <v>0.53625776397515523</v>
      </c>
      <c r="X171" s="5">
        <f t="shared" si="21"/>
        <v>0.73922036595067619</v>
      </c>
    </row>
    <row r="172" spans="1:24" x14ac:dyDescent="0.25">
      <c r="A172" s="17">
        <v>43199</v>
      </c>
      <c r="B172" s="8">
        <v>142.58000000000001</v>
      </c>
      <c r="C172" s="4">
        <v>84.3</v>
      </c>
      <c r="D172" s="5">
        <v>147.11000000000001</v>
      </c>
      <c r="E172" s="8">
        <v>284392010</v>
      </c>
      <c r="F172" s="4">
        <v>27394570</v>
      </c>
      <c r="G172" s="5">
        <v>28965410</v>
      </c>
      <c r="H172" s="8">
        <f t="shared" si="17"/>
        <v>4.9599032456894827</v>
      </c>
      <c r="I172" s="4">
        <f t="shared" si="17"/>
        <v>4.4343818650078095</v>
      </c>
      <c r="J172" s="5">
        <f t="shared" si="17"/>
        <v>4.9911806062621205</v>
      </c>
      <c r="K172" s="8">
        <f t="shared" si="22"/>
        <v>7.6325088339223501E-3</v>
      </c>
      <c r="L172" s="4">
        <f t="shared" si="22"/>
        <v>-9.0320492068630673E-2</v>
      </c>
      <c r="M172" s="5">
        <f t="shared" si="22"/>
        <v>-2.200505251961158E-2</v>
      </c>
      <c r="N172" s="8">
        <f t="shared" si="23"/>
        <v>7.6035286061902395E-3</v>
      </c>
      <c r="O172" s="4">
        <f t="shared" si="23"/>
        <v>-9.4662930590790326E-2</v>
      </c>
      <c r="P172" s="5">
        <f t="shared" si="23"/>
        <v>-2.2250775136136432E-2</v>
      </c>
      <c r="Q172" s="8">
        <f t="shared" si="18"/>
        <v>19.465864161265234</v>
      </c>
      <c r="R172" s="4">
        <f t="shared" si="18"/>
        <v>17.125855376536521</v>
      </c>
      <c r="S172" s="5">
        <f t="shared" si="18"/>
        <v>17.181612917427355</v>
      </c>
      <c r="V172" s="8">
        <f t="shared" si="19"/>
        <v>0.17720000000000008</v>
      </c>
      <c r="W172" s="4">
        <f t="shared" si="20"/>
        <v>0.47127329192546574</v>
      </c>
      <c r="X172" s="5">
        <f t="shared" si="21"/>
        <v>0.71288782816229135</v>
      </c>
    </row>
    <row r="173" spans="1:24" x14ac:dyDescent="0.25">
      <c r="A173" s="17">
        <v>43206</v>
      </c>
      <c r="B173" s="8">
        <v>144.4</v>
      </c>
      <c r="C173" s="4">
        <v>90</v>
      </c>
      <c r="D173" s="5">
        <v>151.81</v>
      </c>
      <c r="E173" s="8">
        <v>123221090</v>
      </c>
      <c r="F173" s="4">
        <v>13453630</v>
      </c>
      <c r="G173" s="5">
        <v>17022220</v>
      </c>
      <c r="H173" s="8">
        <f t="shared" si="17"/>
        <v>4.9725872264587263</v>
      </c>
      <c r="I173" s="4">
        <f t="shared" si="17"/>
        <v>4.499809670330265</v>
      </c>
      <c r="J173" s="5">
        <f t="shared" si="17"/>
        <v>5.0226297389446239</v>
      </c>
      <c r="K173" s="8">
        <f t="shared" si="22"/>
        <v>1.2764763641464392E-2</v>
      </c>
      <c r="L173" s="4">
        <f t="shared" si="22"/>
        <v>6.7615658362989356E-2</v>
      </c>
      <c r="M173" s="5">
        <f t="shared" si="22"/>
        <v>3.1948881789137303E-2</v>
      </c>
      <c r="N173" s="8">
        <f t="shared" si="23"/>
        <v>1.2683980769243295E-2</v>
      </c>
      <c r="O173" s="4">
        <f t="shared" si="23"/>
        <v>6.5427805322455401E-2</v>
      </c>
      <c r="P173" s="5">
        <f t="shared" si="23"/>
        <v>3.1449132682503295E-2</v>
      </c>
      <c r="Q173" s="8">
        <f t="shared" si="18"/>
        <v>18.629490779478136</v>
      </c>
      <c r="R173" s="4">
        <f t="shared" si="18"/>
        <v>16.414759516074614</v>
      </c>
      <c r="S173" s="5">
        <f t="shared" si="18"/>
        <v>16.650030107386236</v>
      </c>
      <c r="V173" s="8">
        <f t="shared" si="19"/>
        <v>0.18933333333333338</v>
      </c>
      <c r="W173" s="4">
        <f t="shared" si="20"/>
        <v>0.51552795031055898</v>
      </c>
      <c r="X173" s="5">
        <f t="shared" si="21"/>
        <v>0.75027844073190142</v>
      </c>
    </row>
    <row r="174" spans="1:24" x14ac:dyDescent="0.25">
      <c r="A174" s="17">
        <v>43213</v>
      </c>
      <c r="B174" s="8">
        <v>144.30000000000001</v>
      </c>
      <c r="C174" s="4">
        <v>97.49</v>
      </c>
      <c r="D174" s="5">
        <v>163.44999999999999</v>
      </c>
      <c r="E174" s="8">
        <v>129612020</v>
      </c>
      <c r="F174" s="4">
        <v>11871260</v>
      </c>
      <c r="G174" s="5">
        <v>19944170</v>
      </c>
      <c r="H174" s="8">
        <f t="shared" si="17"/>
        <v>4.9718944657798252</v>
      </c>
      <c r="I174" s="4">
        <f t="shared" si="17"/>
        <v>4.5797498086411803</v>
      </c>
      <c r="J174" s="5">
        <f t="shared" si="17"/>
        <v>5.0965071331702196</v>
      </c>
      <c r="K174" s="8">
        <f t="shared" si="22"/>
        <v>-6.9252077562322934E-4</v>
      </c>
      <c r="L174" s="4">
        <f t="shared" si="22"/>
        <v>8.322222222222217E-2</v>
      </c>
      <c r="M174" s="5">
        <f t="shared" si="22"/>
        <v>7.6674790856992206E-2</v>
      </c>
      <c r="N174" s="8">
        <f t="shared" si="23"/>
        <v>-6.9276067890060484E-4</v>
      </c>
      <c r="O174" s="4">
        <f t="shared" si="23"/>
        <v>7.9940138310914968E-2</v>
      </c>
      <c r="P174" s="5">
        <f t="shared" si="23"/>
        <v>7.3877394225595819E-2</v>
      </c>
      <c r="Q174" s="8">
        <f t="shared" si="18"/>
        <v>18.680056084495298</v>
      </c>
      <c r="R174" s="4">
        <f t="shared" si="18"/>
        <v>16.289630910910219</v>
      </c>
      <c r="S174" s="5">
        <f t="shared" si="18"/>
        <v>16.808447428016031</v>
      </c>
      <c r="V174" s="8">
        <f t="shared" si="19"/>
        <v>0.18866666666666673</v>
      </c>
      <c r="W174" s="4">
        <f t="shared" si="20"/>
        <v>0.57368012422360237</v>
      </c>
      <c r="X174" s="5">
        <f t="shared" si="21"/>
        <v>0.84287987271280829</v>
      </c>
    </row>
    <row r="175" spans="1:24" x14ac:dyDescent="0.25">
      <c r="A175" s="17">
        <v>43220</v>
      </c>
      <c r="B175" s="8">
        <v>143.72999999999999</v>
      </c>
      <c r="C175" s="4">
        <v>96.5</v>
      </c>
      <c r="D175" s="5">
        <v>153.80000000000001</v>
      </c>
      <c r="E175" s="8">
        <v>67075820</v>
      </c>
      <c r="F175" s="4">
        <v>4777140</v>
      </c>
      <c r="G175" s="5">
        <v>19079250</v>
      </c>
      <c r="H175" s="8">
        <f t="shared" si="17"/>
        <v>4.9679365395631407</v>
      </c>
      <c r="I175" s="4">
        <f t="shared" si="17"/>
        <v>4.5695430083449402</v>
      </c>
      <c r="J175" s="5">
        <f t="shared" si="17"/>
        <v>5.0356530570715439</v>
      </c>
      <c r="K175" s="8">
        <f t="shared" si="22"/>
        <v>-3.9501039501040995E-3</v>
      </c>
      <c r="L175" s="4">
        <f t="shared" si="22"/>
        <v>-1.0154887680787721E-2</v>
      </c>
      <c r="M175" s="5">
        <f t="shared" si="22"/>
        <v>-5.9039461609054621E-2</v>
      </c>
      <c r="N175" s="8">
        <f t="shared" si="23"/>
        <v>-3.9579262166848789E-3</v>
      </c>
      <c r="O175" s="4">
        <f t="shared" si="23"/>
        <v>-1.0206800296239903E-2</v>
      </c>
      <c r="P175" s="5">
        <f t="shared" si="23"/>
        <v>-6.0854076098675859E-2</v>
      </c>
      <c r="Q175" s="8">
        <f t="shared" si="18"/>
        <v>18.02133417932237</v>
      </c>
      <c r="R175" s="4">
        <f t="shared" si="18"/>
        <v>15.379352599039159</v>
      </c>
      <c r="S175" s="5">
        <f t="shared" si="18"/>
        <v>16.764111915035727</v>
      </c>
      <c r="V175" s="8">
        <f t="shared" si="19"/>
        <v>0.1848666666666666</v>
      </c>
      <c r="W175" s="4">
        <f t="shared" si="20"/>
        <v>0.56599378881987572</v>
      </c>
      <c r="X175" s="5">
        <f t="shared" si="21"/>
        <v>0.7661097852028641</v>
      </c>
    </row>
    <row r="176" spans="1:24" x14ac:dyDescent="0.25">
      <c r="A176" s="17">
        <v>43227</v>
      </c>
      <c r="B176" s="8">
        <v>150.69999999999999</v>
      </c>
      <c r="C176" s="4">
        <v>98.78</v>
      </c>
      <c r="D176" s="5">
        <v>157.88</v>
      </c>
      <c r="E176" s="8">
        <v>96784720</v>
      </c>
      <c r="F176" s="4">
        <v>9771630</v>
      </c>
      <c r="G176" s="5">
        <v>19467340</v>
      </c>
      <c r="H176" s="8">
        <f t="shared" si="17"/>
        <v>5.0152911056324498</v>
      </c>
      <c r="I176" s="4">
        <f t="shared" si="17"/>
        <v>4.5928951551124788</v>
      </c>
      <c r="J176" s="5">
        <f t="shared" si="17"/>
        <v>5.0618352507946467</v>
      </c>
      <c r="K176" s="8">
        <f t="shared" si="22"/>
        <v>4.8493703471787372E-2</v>
      </c>
      <c r="L176" s="4">
        <f t="shared" si="22"/>
        <v>2.362694300518136E-2</v>
      </c>
      <c r="M176" s="5">
        <f t="shared" si="22"/>
        <v>2.6527958387516148E-2</v>
      </c>
      <c r="N176" s="8">
        <f t="shared" si="23"/>
        <v>4.7354566069309337E-2</v>
      </c>
      <c r="O176" s="4">
        <f t="shared" si="23"/>
        <v>2.335214676753861E-2</v>
      </c>
      <c r="P176" s="5">
        <f t="shared" si="23"/>
        <v>2.6182193723102713E-2</v>
      </c>
      <c r="Q176" s="8">
        <f t="shared" si="18"/>
        <v>18.387999688547318</v>
      </c>
      <c r="R176" s="4">
        <f t="shared" si="18"/>
        <v>16.094993847360087</v>
      </c>
      <c r="S176" s="5">
        <f t="shared" si="18"/>
        <v>16.784248747573255</v>
      </c>
      <c r="V176" s="8">
        <f t="shared" si="19"/>
        <v>0.23133333333333325</v>
      </c>
      <c r="W176" s="4">
        <f t="shared" si="20"/>
        <v>0.58369565217391306</v>
      </c>
      <c r="X176" s="5">
        <f t="shared" si="21"/>
        <v>0.79856801909307884</v>
      </c>
    </row>
    <row r="177" spans="1:24" x14ac:dyDescent="0.25">
      <c r="A177" s="17">
        <v>43234</v>
      </c>
      <c r="B177" s="8">
        <v>145.65</v>
      </c>
      <c r="C177" s="4">
        <v>100.08</v>
      </c>
      <c r="D177" s="5">
        <v>162.5</v>
      </c>
      <c r="E177" s="8">
        <v>141465370</v>
      </c>
      <c r="F177" s="4">
        <v>12682290</v>
      </c>
      <c r="G177" s="5">
        <v>23463960</v>
      </c>
      <c r="H177" s="8">
        <f t="shared" si="17"/>
        <v>4.9812064834054439</v>
      </c>
      <c r="I177" s="4">
        <f t="shared" si="17"/>
        <v>4.6059698661586559</v>
      </c>
      <c r="J177" s="5">
        <f t="shared" si="17"/>
        <v>5.0906780017697919</v>
      </c>
      <c r="K177" s="8">
        <f t="shared" si="22"/>
        <v>-3.3510285335102745E-2</v>
      </c>
      <c r="L177" s="4">
        <f t="shared" si="22"/>
        <v>1.3160558817574379E-2</v>
      </c>
      <c r="M177" s="5">
        <f t="shared" si="22"/>
        <v>2.9262731188244264E-2</v>
      </c>
      <c r="N177" s="8">
        <f t="shared" si="23"/>
        <v>-3.4084622227006006E-2</v>
      </c>
      <c r="O177" s="4">
        <f t="shared" si="23"/>
        <v>1.3074711046176791E-2</v>
      </c>
      <c r="P177" s="5">
        <f t="shared" si="23"/>
        <v>2.8842750975145871E-2</v>
      </c>
      <c r="Q177" s="8">
        <f t="shared" si="18"/>
        <v>18.767565510112743</v>
      </c>
      <c r="R177" s="4">
        <f t="shared" si="18"/>
        <v>16.355717090036336</v>
      </c>
      <c r="S177" s="5">
        <f t="shared" si="18"/>
        <v>16.970976184898795</v>
      </c>
      <c r="V177" s="8">
        <f t="shared" si="19"/>
        <v>0.19766666666666671</v>
      </c>
      <c r="W177" s="4">
        <f t="shared" si="20"/>
        <v>0.59378881987577625</v>
      </c>
      <c r="X177" s="5">
        <f t="shared" si="21"/>
        <v>0.8353221957040573</v>
      </c>
    </row>
    <row r="178" spans="1:24" x14ac:dyDescent="0.25">
      <c r="A178" s="17">
        <v>43241</v>
      </c>
      <c r="B178" s="8">
        <v>145.09</v>
      </c>
      <c r="C178" s="4">
        <v>98.7</v>
      </c>
      <c r="D178" s="5">
        <v>162.85</v>
      </c>
      <c r="E178" s="8">
        <v>87505120</v>
      </c>
      <c r="F178" s="4">
        <v>9581520</v>
      </c>
      <c r="G178" s="5">
        <v>13334450</v>
      </c>
      <c r="H178" s="8">
        <f t="shared" si="17"/>
        <v>4.9773542395275934</v>
      </c>
      <c r="I178" s="4">
        <f t="shared" si="17"/>
        <v>4.592084946439436</v>
      </c>
      <c r="J178" s="5">
        <f t="shared" si="17"/>
        <v>5.0928295317222423</v>
      </c>
      <c r="K178" s="8">
        <f t="shared" si="22"/>
        <v>-3.8448335049777018E-3</v>
      </c>
      <c r="L178" s="4">
        <f t="shared" si="22"/>
        <v>-1.3788968824940002E-2</v>
      </c>
      <c r="M178" s="5">
        <f t="shared" si="22"/>
        <v>2.1538461538461191E-3</v>
      </c>
      <c r="N178" s="8">
        <f t="shared" si="23"/>
        <v>-3.8522438778498111E-3</v>
      </c>
      <c r="O178" s="4">
        <f t="shared" si="23"/>
        <v>-1.3884919719219714E-2</v>
      </c>
      <c r="P178" s="5">
        <f t="shared" si="23"/>
        <v>2.1515299524503405E-3</v>
      </c>
      <c r="Q178" s="8">
        <f t="shared" si="18"/>
        <v>18.287207863901664</v>
      </c>
      <c r="R178" s="4">
        <f t="shared" si="18"/>
        <v>16.075346801244351</v>
      </c>
      <c r="S178" s="5">
        <f t="shared" si="18"/>
        <v>16.405861469903265</v>
      </c>
      <c r="V178" s="8">
        <f t="shared" si="19"/>
        <v>0.19393333333333335</v>
      </c>
      <c r="W178" s="4">
        <f t="shared" si="20"/>
        <v>0.58307453416149058</v>
      </c>
      <c r="X178" s="5">
        <f t="shared" si="21"/>
        <v>0.83810660302307083</v>
      </c>
    </row>
    <row r="179" spans="1:24" x14ac:dyDescent="0.25">
      <c r="A179" s="17">
        <v>43248</v>
      </c>
      <c r="B179" s="8">
        <v>144</v>
      </c>
      <c r="C179" s="4">
        <v>97.51</v>
      </c>
      <c r="D179" s="5">
        <v>162</v>
      </c>
      <c r="E179" s="8">
        <v>97592380</v>
      </c>
      <c r="F179" s="4">
        <v>6989680</v>
      </c>
      <c r="G179" s="5">
        <v>16487080</v>
      </c>
      <c r="H179" s="8">
        <f t="shared" si="17"/>
        <v>4.9698132995760007</v>
      </c>
      <c r="I179" s="4">
        <f t="shared" si="17"/>
        <v>4.5799549368470274</v>
      </c>
      <c r="J179" s="5">
        <f t="shared" si="17"/>
        <v>5.0875963352323836</v>
      </c>
      <c r="K179" s="8">
        <f t="shared" si="22"/>
        <v>-7.512578399614056E-3</v>
      </c>
      <c r="L179" s="4">
        <f t="shared" si="22"/>
        <v>-1.2056737588652458E-2</v>
      </c>
      <c r="M179" s="5">
        <f t="shared" si="22"/>
        <v>-5.2195271722443618E-3</v>
      </c>
      <c r="N179" s="8">
        <f t="shared" si="23"/>
        <v>-7.5409399515931775E-3</v>
      </c>
      <c r="O179" s="4">
        <f t="shared" si="23"/>
        <v>-1.2130009592408224E-2</v>
      </c>
      <c r="P179" s="5">
        <f t="shared" si="23"/>
        <v>-5.2331964898584124E-3</v>
      </c>
      <c r="Q179" s="8">
        <f t="shared" si="18"/>
        <v>18.396309974564915</v>
      </c>
      <c r="R179" s="4">
        <f t="shared" si="18"/>
        <v>15.759945333476807</v>
      </c>
      <c r="S179" s="5">
        <f t="shared" si="18"/>
        <v>16.618087601839424</v>
      </c>
      <c r="V179" s="8">
        <f t="shared" si="19"/>
        <v>0.18666666666666668</v>
      </c>
      <c r="W179" s="4">
        <f t="shared" si="20"/>
        <v>0.57383540372670805</v>
      </c>
      <c r="X179" s="5">
        <f t="shared" si="21"/>
        <v>0.83134447096260944</v>
      </c>
    </row>
    <row r="180" spans="1:24" x14ac:dyDescent="0.25">
      <c r="A180" s="17">
        <v>43255</v>
      </c>
      <c r="B180" s="8">
        <v>144.08000000000001</v>
      </c>
      <c r="C180" s="4">
        <v>103.44</v>
      </c>
      <c r="D180" s="5">
        <v>171.27</v>
      </c>
      <c r="E180" s="8">
        <v>81047780</v>
      </c>
      <c r="F180" s="4">
        <v>11544550</v>
      </c>
      <c r="G180" s="5">
        <v>18342960</v>
      </c>
      <c r="H180" s="8">
        <f t="shared" si="17"/>
        <v>4.9703687008677004</v>
      </c>
      <c r="I180" s="4">
        <f t="shared" si="17"/>
        <v>4.6389917344636018</v>
      </c>
      <c r="J180" s="5">
        <f t="shared" si="17"/>
        <v>5.1432412586442773</v>
      </c>
      <c r="K180" s="8">
        <f t="shared" si="22"/>
        <v>5.555555555556424E-4</v>
      </c>
      <c r="L180" s="4">
        <f t="shared" si="22"/>
        <v>6.081427545892721E-2</v>
      </c>
      <c r="M180" s="5">
        <f t="shared" si="22"/>
        <v>5.7222222222222285E-2</v>
      </c>
      <c r="N180" s="8">
        <f t="shared" si="23"/>
        <v>5.5540129170010501E-4</v>
      </c>
      <c r="O180" s="4">
        <f t="shared" si="23"/>
        <v>5.9036797616574266E-2</v>
      </c>
      <c r="P180" s="5">
        <f t="shared" si="23"/>
        <v>5.564492341189349E-2</v>
      </c>
      <c r="Q180" s="8">
        <f t="shared" si="18"/>
        <v>18.210549415271142</v>
      </c>
      <c r="R180" s="4">
        <f t="shared" si="18"/>
        <v>16.261724022098559</v>
      </c>
      <c r="S180" s="5">
        <f t="shared" si="18"/>
        <v>16.724756407625737</v>
      </c>
      <c r="V180" s="8">
        <f t="shared" si="19"/>
        <v>0.18720000000000009</v>
      </c>
      <c r="W180" s="4">
        <f t="shared" si="20"/>
        <v>0.61987577639751545</v>
      </c>
      <c r="X180" s="5">
        <f t="shared" si="21"/>
        <v>0.90509148766905345</v>
      </c>
    </row>
    <row r="181" spans="1:24" x14ac:dyDescent="0.25">
      <c r="A181" s="17">
        <v>43262</v>
      </c>
      <c r="B181" s="8">
        <v>137.72999999999999</v>
      </c>
      <c r="C181" s="4">
        <v>109.94</v>
      </c>
      <c r="D181" s="5">
        <v>168.57</v>
      </c>
      <c r="E181" s="8">
        <v>103617930</v>
      </c>
      <c r="F181" s="4">
        <v>8873630</v>
      </c>
      <c r="G181" s="5">
        <v>11725140</v>
      </c>
      <c r="H181" s="8">
        <f t="shared" si="17"/>
        <v>4.9252952469292399</v>
      </c>
      <c r="I181" s="4">
        <f t="shared" si="17"/>
        <v>4.6999347624325143</v>
      </c>
      <c r="J181" s="5">
        <f t="shared" si="17"/>
        <v>5.1273510937922167</v>
      </c>
      <c r="K181" s="8">
        <f t="shared" si="22"/>
        <v>-4.4072737368128972E-2</v>
      </c>
      <c r="L181" s="4">
        <f t="shared" si="22"/>
        <v>6.2838360402165505E-2</v>
      </c>
      <c r="M181" s="5">
        <f t="shared" si="22"/>
        <v>-1.5764582238570777E-2</v>
      </c>
      <c r="N181" s="8">
        <f t="shared" si="23"/>
        <v>-4.5073453938460462E-2</v>
      </c>
      <c r="O181" s="4">
        <f t="shared" si="23"/>
        <v>6.0943027968912364E-2</v>
      </c>
      <c r="P181" s="5">
        <f t="shared" si="23"/>
        <v>-1.5890164852061104E-2</v>
      </c>
      <c r="Q181" s="8">
        <f t="shared" si="18"/>
        <v>18.456220942312928</v>
      </c>
      <c r="R181" s="4">
        <f t="shared" si="18"/>
        <v>15.998594515212883</v>
      </c>
      <c r="S181" s="5">
        <f t="shared" si="18"/>
        <v>16.277245812523841</v>
      </c>
      <c r="V181" s="8">
        <f t="shared" si="19"/>
        <v>0.14486666666666659</v>
      </c>
      <c r="W181" s="4">
        <f t="shared" si="20"/>
        <v>0.67034161490683231</v>
      </c>
      <c r="X181" s="5">
        <f t="shared" si="21"/>
        <v>0.88361177406523472</v>
      </c>
    </row>
    <row r="182" spans="1:24" x14ac:dyDescent="0.25">
      <c r="A182" s="17">
        <v>43269</v>
      </c>
      <c r="B182" s="8">
        <v>136.76</v>
      </c>
      <c r="C182" s="4">
        <v>103.49</v>
      </c>
      <c r="D182" s="5">
        <v>157.74</v>
      </c>
      <c r="E182" s="8">
        <v>139233500</v>
      </c>
      <c r="F182" s="4">
        <v>7331170</v>
      </c>
      <c r="G182" s="5">
        <v>21977920</v>
      </c>
      <c r="H182" s="8">
        <f t="shared" si="17"/>
        <v>4.9182275647711009</v>
      </c>
      <c r="I182" s="4">
        <f t="shared" si="17"/>
        <v>4.6394749896800818</v>
      </c>
      <c r="J182" s="5">
        <f t="shared" si="17"/>
        <v>5.0609481079698453</v>
      </c>
      <c r="K182" s="8">
        <f t="shared" si="22"/>
        <v>-7.0427648297393371E-3</v>
      </c>
      <c r="L182" s="4">
        <f t="shared" si="22"/>
        <v>-5.866836456248866E-2</v>
      </c>
      <c r="M182" s="5">
        <f t="shared" si="22"/>
        <v>-6.4246307172094591E-2</v>
      </c>
      <c r="N182" s="8">
        <f t="shared" si="23"/>
        <v>-7.0676821581397995E-3</v>
      </c>
      <c r="O182" s="4">
        <f t="shared" si="23"/>
        <v>-6.0459772752432694E-2</v>
      </c>
      <c r="P182" s="5">
        <f t="shared" si="23"/>
        <v>-6.6402985822371557E-2</v>
      </c>
      <c r="Q182" s="8">
        <f t="shared" si="18"/>
        <v>18.751662937829941</v>
      </c>
      <c r="R182" s="4">
        <f t="shared" si="18"/>
        <v>15.807645679133421</v>
      </c>
      <c r="S182" s="5">
        <f t="shared" si="18"/>
        <v>16.905548870978741</v>
      </c>
      <c r="V182" s="8">
        <f t="shared" si="19"/>
        <v>0.13839999999999994</v>
      </c>
      <c r="W182" s="4">
        <f t="shared" si="20"/>
        <v>0.62026397515527931</v>
      </c>
      <c r="X182" s="5">
        <f t="shared" si="21"/>
        <v>0.7974542561654735</v>
      </c>
    </row>
    <row r="183" spans="1:24" x14ac:dyDescent="0.25">
      <c r="A183" s="17">
        <v>43276</v>
      </c>
      <c r="B183" s="8">
        <v>141.01</v>
      </c>
      <c r="C183" s="4">
        <v>102.41</v>
      </c>
      <c r="D183" s="5">
        <v>151.84</v>
      </c>
      <c r="E183" s="8">
        <v>98347320</v>
      </c>
      <c r="F183" s="4">
        <v>6121670</v>
      </c>
      <c r="G183" s="5">
        <v>16550150</v>
      </c>
      <c r="H183" s="8">
        <f t="shared" si="17"/>
        <v>4.9488308098491389</v>
      </c>
      <c r="I183" s="4">
        <f t="shared" si="17"/>
        <v>4.628984364087346</v>
      </c>
      <c r="J183" s="5">
        <f t="shared" si="17"/>
        <v>5.0228273348616179</v>
      </c>
      <c r="K183" s="8">
        <f t="shared" si="22"/>
        <v>3.1076338110558644E-2</v>
      </c>
      <c r="L183" s="4">
        <f t="shared" si="22"/>
        <v>-1.0435790897671257E-2</v>
      </c>
      <c r="M183" s="5">
        <f t="shared" si="22"/>
        <v>-3.7403321922150408E-2</v>
      </c>
      <c r="N183" s="8">
        <f t="shared" si="23"/>
        <v>3.0603245078038115E-2</v>
      </c>
      <c r="O183" s="4">
        <f t="shared" si="23"/>
        <v>-1.0490625592735366E-2</v>
      </c>
      <c r="P183" s="5">
        <f t="shared" si="23"/>
        <v>-3.8120773108227195E-2</v>
      </c>
      <c r="Q183" s="8">
        <f t="shared" si="18"/>
        <v>18.404015852809355</v>
      </c>
      <c r="R183" s="4">
        <f t="shared" si="18"/>
        <v>15.627345493081668</v>
      </c>
      <c r="S183" s="5">
        <f t="shared" si="18"/>
        <v>16.62190572319038</v>
      </c>
      <c r="V183" s="8">
        <f t="shared" si="19"/>
        <v>0.16673333333333326</v>
      </c>
      <c r="W183" s="4">
        <f t="shared" si="20"/>
        <v>0.61187888198757756</v>
      </c>
      <c r="X183" s="5">
        <f t="shared" si="21"/>
        <v>0.75051710421638829</v>
      </c>
    </row>
    <row r="184" spans="1:24" x14ac:dyDescent="0.25">
      <c r="A184" s="17">
        <v>43283</v>
      </c>
      <c r="B184" s="8">
        <v>144.96</v>
      </c>
      <c r="C184" s="4">
        <v>103.03</v>
      </c>
      <c r="D184" s="5">
        <v>154.27000000000001</v>
      </c>
      <c r="E184" s="8">
        <v>83299540</v>
      </c>
      <c r="F184" s="4">
        <v>5660660</v>
      </c>
      <c r="G184" s="5">
        <v>15205340</v>
      </c>
      <c r="H184" s="8">
        <f t="shared" si="17"/>
        <v>4.9764578422946695</v>
      </c>
      <c r="I184" s="4">
        <f t="shared" si="17"/>
        <v>4.6350202079569769</v>
      </c>
      <c r="J184" s="5">
        <f t="shared" si="17"/>
        <v>5.0387043140238479</v>
      </c>
      <c r="K184" s="8">
        <f t="shared" si="22"/>
        <v>2.8012197716474133E-2</v>
      </c>
      <c r="L184" s="4">
        <f t="shared" si="22"/>
        <v>6.0540962796602343E-3</v>
      </c>
      <c r="M184" s="5">
        <f t="shared" si="22"/>
        <v>1.6003688092729233E-2</v>
      </c>
      <c r="N184" s="8">
        <f t="shared" si="23"/>
        <v>2.7627032445530664E-2</v>
      </c>
      <c r="O184" s="4">
        <f t="shared" si="23"/>
        <v>6.0358438696304778E-3</v>
      </c>
      <c r="P184" s="5">
        <f t="shared" si="23"/>
        <v>1.5876979162230437E-2</v>
      </c>
      <c r="Q184" s="8">
        <f t="shared" si="18"/>
        <v>18.23795358491294</v>
      </c>
      <c r="R184" s="4">
        <f t="shared" si="18"/>
        <v>15.549051051155059</v>
      </c>
      <c r="S184" s="5">
        <f t="shared" si="18"/>
        <v>16.537157239909035</v>
      </c>
      <c r="V184" s="8">
        <f t="shared" si="19"/>
        <v>0.19306666666666672</v>
      </c>
      <c r="W184" s="4">
        <f t="shared" si="20"/>
        <v>0.61669254658385098</v>
      </c>
      <c r="X184" s="5">
        <f t="shared" si="21"/>
        <v>0.7698488464598251</v>
      </c>
    </row>
    <row r="185" spans="1:24" x14ac:dyDescent="0.25">
      <c r="A185" s="17">
        <v>43290</v>
      </c>
      <c r="B185" s="8">
        <v>146.87</v>
      </c>
      <c r="C185" s="4">
        <v>104.8</v>
      </c>
      <c r="D185" s="5">
        <v>158.02000000000001</v>
      </c>
      <c r="E185" s="8">
        <v>92662730</v>
      </c>
      <c r="F185" s="4">
        <v>4899200</v>
      </c>
      <c r="G185" s="5">
        <v>13360370</v>
      </c>
      <c r="H185" s="8">
        <f t="shared" si="17"/>
        <v>4.9895478417657708</v>
      </c>
      <c r="I185" s="4">
        <f t="shared" si="17"/>
        <v>4.6520537718869415</v>
      </c>
      <c r="J185" s="5">
        <f t="shared" si="17"/>
        <v>5.0627216072945869</v>
      </c>
      <c r="K185" s="8">
        <f t="shared" si="22"/>
        <v>1.3176048565121388E-2</v>
      </c>
      <c r="L185" s="4">
        <f t="shared" si="22"/>
        <v>1.7179462292536116E-2</v>
      </c>
      <c r="M185" s="5">
        <f t="shared" si="22"/>
        <v>2.4308031373565825E-2</v>
      </c>
      <c r="N185" s="8">
        <f t="shared" si="23"/>
        <v>1.3089999471101777E-2</v>
      </c>
      <c r="O185" s="4">
        <f t="shared" si="23"/>
        <v>1.7033563929965054E-2</v>
      </c>
      <c r="P185" s="5">
        <f t="shared" si="23"/>
        <v>2.4017293270739003E-2</v>
      </c>
      <c r="Q185" s="8">
        <f t="shared" si="18"/>
        <v>18.344476900070028</v>
      </c>
      <c r="R185" s="4">
        <f t="shared" si="18"/>
        <v>15.404582484445502</v>
      </c>
      <c r="S185" s="5">
        <f t="shared" si="18"/>
        <v>16.407803420300063</v>
      </c>
      <c r="V185" s="8">
        <f t="shared" si="19"/>
        <v>0.20580000000000004</v>
      </c>
      <c r="W185" s="4">
        <f t="shared" si="20"/>
        <v>0.63043478260869545</v>
      </c>
      <c r="X185" s="5">
        <f t="shared" si="21"/>
        <v>0.7996817820206843</v>
      </c>
    </row>
    <row r="186" spans="1:24" x14ac:dyDescent="0.25">
      <c r="A186" s="17">
        <v>43297</v>
      </c>
      <c r="B186" s="8">
        <v>136.47</v>
      </c>
      <c r="C186" s="4">
        <v>101.71</v>
      </c>
      <c r="D186" s="5">
        <v>159.46</v>
      </c>
      <c r="E186" s="8">
        <v>117379240</v>
      </c>
      <c r="F186" s="4">
        <v>4747460</v>
      </c>
      <c r="G186" s="5">
        <v>13502020</v>
      </c>
      <c r="H186" s="8">
        <f t="shared" si="17"/>
        <v>4.9161048102500224</v>
      </c>
      <c r="I186" s="4">
        <f t="shared" si="17"/>
        <v>4.622125626637505</v>
      </c>
      <c r="J186" s="5">
        <f t="shared" si="17"/>
        <v>5.0717931070743498</v>
      </c>
      <c r="K186" s="8">
        <f t="shared" si="22"/>
        <v>-7.0810921222850182E-2</v>
      </c>
      <c r="L186" s="4">
        <f t="shared" si="22"/>
        <v>-2.9484732824427515E-2</v>
      </c>
      <c r="M186" s="5">
        <f t="shared" si="22"/>
        <v>9.1127705353752537E-3</v>
      </c>
      <c r="N186" s="8">
        <f t="shared" si="23"/>
        <v>-7.3443031515748658E-2</v>
      </c>
      <c r="O186" s="4">
        <f t="shared" si="23"/>
        <v>-2.9928145249437009E-2</v>
      </c>
      <c r="P186" s="5">
        <f t="shared" si="23"/>
        <v>9.0714997797621908E-3</v>
      </c>
      <c r="Q186" s="8">
        <f t="shared" si="18"/>
        <v>18.580920618375938</v>
      </c>
      <c r="R186" s="4">
        <f t="shared" si="18"/>
        <v>15.373120296145984</v>
      </c>
      <c r="S186" s="5">
        <f t="shared" si="18"/>
        <v>16.418349861844892</v>
      </c>
      <c r="V186" s="8">
        <f t="shared" si="19"/>
        <v>0.13646666666666665</v>
      </c>
      <c r="W186" s="4">
        <f t="shared" si="20"/>
        <v>0.60644409937888177</v>
      </c>
      <c r="X186" s="5">
        <f t="shared" si="21"/>
        <v>0.81113762927605426</v>
      </c>
    </row>
    <row r="187" spans="1:24" x14ac:dyDescent="0.25">
      <c r="A187" s="17">
        <v>43304</v>
      </c>
      <c r="B187" s="8">
        <v>137.99</v>
      </c>
      <c r="C187" s="4">
        <v>101.8</v>
      </c>
      <c r="D187" s="5">
        <v>163.63999999999999</v>
      </c>
      <c r="E187" s="8">
        <v>65349650</v>
      </c>
      <c r="F187" s="4">
        <v>7484610</v>
      </c>
      <c r="G187" s="5">
        <v>9027400</v>
      </c>
      <c r="H187" s="8">
        <f t="shared" si="17"/>
        <v>4.9271812187634634</v>
      </c>
      <c r="I187" s="4">
        <f t="shared" si="17"/>
        <v>4.623010104116422</v>
      </c>
      <c r="J187" s="5">
        <f t="shared" si="17"/>
        <v>5.097668893061198</v>
      </c>
      <c r="K187" s="8">
        <f t="shared" si="22"/>
        <v>1.1137979043013191E-2</v>
      </c>
      <c r="L187" s="4">
        <f t="shared" si="22"/>
        <v>8.8486874446960394E-4</v>
      </c>
      <c r="M187" s="5">
        <f t="shared" si="22"/>
        <v>2.6213470462811854E-2</v>
      </c>
      <c r="N187" s="8">
        <f t="shared" si="23"/>
        <v>1.1076408513440814E-2</v>
      </c>
      <c r="O187" s="4">
        <f t="shared" si="23"/>
        <v>8.844774789175373E-4</v>
      </c>
      <c r="P187" s="5">
        <f t="shared" si="23"/>
        <v>2.5875785986848303E-2</v>
      </c>
      <c r="Q187" s="8">
        <f t="shared" si="18"/>
        <v>17.995262642243574</v>
      </c>
      <c r="R187" s="4">
        <f t="shared" si="18"/>
        <v>15.828359470269978</v>
      </c>
      <c r="S187" s="5">
        <f t="shared" si="18"/>
        <v>16.015774954808482</v>
      </c>
      <c r="V187" s="8">
        <f t="shared" si="19"/>
        <v>0.14660000000000006</v>
      </c>
      <c r="W187" s="4">
        <f t="shared" si="20"/>
        <v>0.60714285714285698</v>
      </c>
      <c r="X187" s="5">
        <f t="shared" si="21"/>
        <v>0.84439140811455848</v>
      </c>
    </row>
    <row r="188" spans="1:24" x14ac:dyDescent="0.25">
      <c r="A188" s="17">
        <v>43311</v>
      </c>
      <c r="B188" s="8">
        <v>142.38999999999999</v>
      </c>
      <c r="C188" s="4">
        <v>101</v>
      </c>
      <c r="D188" s="5">
        <v>163.12</v>
      </c>
      <c r="E188" s="8">
        <v>97547230</v>
      </c>
      <c r="F188" s="4">
        <v>3293170</v>
      </c>
      <c r="G188" s="5">
        <v>10812300</v>
      </c>
      <c r="H188" s="8">
        <f t="shared" si="17"/>
        <v>4.9585697717929031</v>
      </c>
      <c r="I188" s="4">
        <f t="shared" si="17"/>
        <v>4.6151205168412597</v>
      </c>
      <c r="J188" s="5">
        <f t="shared" si="17"/>
        <v>5.0944861262662</v>
      </c>
      <c r="K188" s="8">
        <f t="shared" si="22"/>
        <v>3.1886368577432982E-2</v>
      </c>
      <c r="L188" s="4">
        <f t="shared" si="22"/>
        <v>-7.8585461689587143E-3</v>
      </c>
      <c r="M188" s="5">
        <f t="shared" si="22"/>
        <v>-3.1777071620629543E-3</v>
      </c>
      <c r="N188" s="8">
        <f t="shared" si="23"/>
        <v>3.1388553029439915E-2</v>
      </c>
      <c r="O188" s="4">
        <f t="shared" si="23"/>
        <v>-7.8895872751629324E-3</v>
      </c>
      <c r="P188" s="5">
        <f t="shared" si="23"/>
        <v>-3.1827667949980184E-3</v>
      </c>
      <c r="Q188" s="8">
        <f t="shared" si="18"/>
        <v>18.395847228935715</v>
      </c>
      <c r="R188" s="4">
        <f t="shared" si="18"/>
        <v>15.007361184684362</v>
      </c>
      <c r="S188" s="5">
        <f t="shared" si="18"/>
        <v>16.196194932941371</v>
      </c>
      <c r="V188" s="8">
        <f t="shared" si="19"/>
        <v>0.17593333333333325</v>
      </c>
      <c r="W188" s="4">
        <f t="shared" si="20"/>
        <v>0.60093167701863348</v>
      </c>
      <c r="X188" s="5">
        <f t="shared" si="21"/>
        <v>0.84025457438345275</v>
      </c>
    </row>
    <row r="189" spans="1:24" x14ac:dyDescent="0.25">
      <c r="A189" s="17">
        <v>43318</v>
      </c>
      <c r="B189" s="8">
        <v>144.80000000000001</v>
      </c>
      <c r="C189" s="4">
        <v>96.89</v>
      </c>
      <c r="D189" s="5">
        <v>152</v>
      </c>
      <c r="E189" s="8">
        <v>112706160</v>
      </c>
      <c r="F189" s="4">
        <v>6442960</v>
      </c>
      <c r="G189" s="5">
        <v>13878710</v>
      </c>
      <c r="H189" s="8">
        <f t="shared" si="17"/>
        <v>4.9753534799516164</v>
      </c>
      <c r="I189" s="4">
        <f t="shared" si="17"/>
        <v>4.573576314396913</v>
      </c>
      <c r="J189" s="5">
        <f t="shared" si="17"/>
        <v>5.0238805208462765</v>
      </c>
      <c r="K189" s="8">
        <f t="shared" si="22"/>
        <v>1.6925345881031149E-2</v>
      </c>
      <c r="L189" s="4">
        <f t="shared" si="22"/>
        <v>-4.0693069306930688E-2</v>
      </c>
      <c r="M189" s="5">
        <f t="shared" si="22"/>
        <v>-6.8170671897989241E-2</v>
      </c>
      <c r="N189" s="8">
        <f t="shared" si="23"/>
        <v>1.6783708158713006E-2</v>
      </c>
      <c r="O189" s="4">
        <f t="shared" si="23"/>
        <v>-4.1544202444346735E-2</v>
      </c>
      <c r="P189" s="5">
        <f t="shared" si="23"/>
        <v>-7.0605605419923334E-2</v>
      </c>
      <c r="Q189" s="8">
        <f t="shared" si="18"/>
        <v>18.540294635901382</v>
      </c>
      <c r="R189" s="4">
        <f t="shared" si="18"/>
        <v>15.678498619813443</v>
      </c>
      <c r="S189" s="5">
        <f t="shared" si="18"/>
        <v>16.445866569242522</v>
      </c>
      <c r="V189" s="8">
        <f t="shared" si="19"/>
        <v>0.19200000000000009</v>
      </c>
      <c r="W189" s="4">
        <f t="shared" si="20"/>
        <v>0.56902173913043463</v>
      </c>
      <c r="X189" s="5">
        <f t="shared" si="21"/>
        <v>0.75178997613365162</v>
      </c>
    </row>
    <row r="190" spans="1:24" x14ac:dyDescent="0.25">
      <c r="A190" s="17">
        <v>43325</v>
      </c>
      <c r="B190" s="8">
        <v>141.01</v>
      </c>
      <c r="C190" s="4">
        <v>98.85</v>
      </c>
      <c r="D190" s="5">
        <v>155.16</v>
      </c>
      <c r="E190" s="8">
        <v>95532380</v>
      </c>
      <c r="F190" s="4">
        <v>6025860</v>
      </c>
      <c r="G190" s="5">
        <v>16434300</v>
      </c>
      <c r="H190" s="8">
        <f t="shared" si="17"/>
        <v>4.9488308098491389</v>
      </c>
      <c r="I190" s="4">
        <f t="shared" si="17"/>
        <v>4.5936035496166259</v>
      </c>
      <c r="J190" s="5">
        <f t="shared" si="17"/>
        <v>5.0444568425717664</v>
      </c>
      <c r="K190" s="8">
        <f t="shared" si="22"/>
        <v>-2.6174033149171411E-2</v>
      </c>
      <c r="L190" s="4">
        <f t="shared" si="22"/>
        <v>2.0229125812777311E-2</v>
      </c>
      <c r="M190" s="5">
        <f t="shared" si="22"/>
        <v>2.0789473684210504E-2</v>
      </c>
      <c r="N190" s="8">
        <f t="shared" si="23"/>
        <v>-2.6522670102477414E-2</v>
      </c>
      <c r="O190" s="4">
        <f t="shared" si="23"/>
        <v>2.0027235219713144E-2</v>
      </c>
      <c r="P190" s="5">
        <f t="shared" si="23"/>
        <v>2.0576321725489975E-2</v>
      </c>
      <c r="Q190" s="8">
        <f t="shared" si="18"/>
        <v>18.374975805575545</v>
      </c>
      <c r="R190" s="4">
        <f t="shared" si="18"/>
        <v>15.611570765744021</v>
      </c>
      <c r="S190" s="5">
        <f t="shared" si="18"/>
        <v>16.614881172144184</v>
      </c>
      <c r="V190" s="8">
        <f t="shared" si="19"/>
        <v>0.16673333333333326</v>
      </c>
      <c r="W190" s="4">
        <f t="shared" si="20"/>
        <v>0.58423913043478259</v>
      </c>
      <c r="X190" s="5">
        <f t="shared" si="21"/>
        <v>0.77692919649960224</v>
      </c>
    </row>
    <row r="191" spans="1:24" x14ac:dyDescent="0.25">
      <c r="A191" s="17">
        <v>43332</v>
      </c>
      <c r="B191" s="8">
        <v>143.6</v>
      </c>
      <c r="C191" s="4">
        <v>100.61</v>
      </c>
      <c r="D191" s="5">
        <v>159.5</v>
      </c>
      <c r="E191" s="8">
        <v>78543470</v>
      </c>
      <c r="F191" s="4">
        <v>4023470</v>
      </c>
      <c r="G191" s="5">
        <v>10149230</v>
      </c>
      <c r="H191" s="8">
        <f t="shared" si="17"/>
        <v>4.9670316566141235</v>
      </c>
      <c r="I191" s="4">
        <f t="shared" si="17"/>
        <v>4.6112516563039589</v>
      </c>
      <c r="J191" s="5">
        <f t="shared" si="17"/>
        <v>5.072043922224899</v>
      </c>
      <c r="K191" s="8">
        <f t="shared" si="22"/>
        <v>1.8367491667257665E-2</v>
      </c>
      <c r="L191" s="4">
        <f t="shared" si="22"/>
        <v>1.7804754678806326E-2</v>
      </c>
      <c r="M191" s="5">
        <f t="shared" si="22"/>
        <v>2.7971126579015234E-2</v>
      </c>
      <c r="N191" s="8">
        <f t="shared" si="23"/>
        <v>1.8200846764985013E-2</v>
      </c>
      <c r="O191" s="4">
        <f t="shared" si="23"/>
        <v>1.7648106687333406E-2</v>
      </c>
      <c r="P191" s="5">
        <f t="shared" si="23"/>
        <v>2.7587079653132868E-2</v>
      </c>
      <c r="Q191" s="8">
        <f t="shared" si="18"/>
        <v>18.179162787447058</v>
      </c>
      <c r="R191" s="4">
        <f t="shared" si="18"/>
        <v>15.207655272345672</v>
      </c>
      <c r="S191" s="5">
        <f t="shared" si="18"/>
        <v>16.132908398505432</v>
      </c>
      <c r="V191" s="8">
        <f t="shared" si="19"/>
        <v>0.18399999999999997</v>
      </c>
      <c r="W191" s="4">
        <f t="shared" si="20"/>
        <v>0.59790372670807446</v>
      </c>
      <c r="X191" s="5">
        <f t="shared" si="21"/>
        <v>0.81145584725537001</v>
      </c>
    </row>
    <row r="192" spans="1:24" x14ac:dyDescent="0.25">
      <c r="A192" s="17">
        <v>43339</v>
      </c>
      <c r="B192" s="8">
        <v>149.94999999999999</v>
      </c>
      <c r="C192" s="4">
        <v>99.33</v>
      </c>
      <c r="D192" s="5">
        <v>165.66</v>
      </c>
      <c r="E192" s="8">
        <v>101705430</v>
      </c>
      <c r="F192" s="4">
        <v>2654560</v>
      </c>
      <c r="G192" s="5">
        <v>12939430</v>
      </c>
      <c r="H192" s="8">
        <f t="shared" si="17"/>
        <v>5.0103019051950177</v>
      </c>
      <c r="I192" s="4">
        <f t="shared" si="17"/>
        <v>4.5984476402272643</v>
      </c>
      <c r="J192" s="5">
        <f t="shared" si="17"/>
        <v>5.1099374951701177</v>
      </c>
      <c r="K192" s="8">
        <f t="shared" si="22"/>
        <v>4.422005571030637E-2</v>
      </c>
      <c r="L192" s="4">
        <f t="shared" si="22"/>
        <v>-1.2722393400258434E-2</v>
      </c>
      <c r="M192" s="5">
        <f t="shared" si="22"/>
        <v>3.8620689655172395E-2</v>
      </c>
      <c r="N192" s="8">
        <f t="shared" si="23"/>
        <v>4.3270248580894177E-2</v>
      </c>
      <c r="O192" s="4">
        <f t="shared" si="23"/>
        <v>-1.2804016076694687E-2</v>
      </c>
      <c r="P192" s="5">
        <f t="shared" si="23"/>
        <v>3.7893572945218792E-2</v>
      </c>
      <c r="Q192" s="8">
        <f t="shared" si="18"/>
        <v>18.437591251923852</v>
      </c>
      <c r="R192" s="4">
        <f t="shared" si="18"/>
        <v>14.791789473877182</v>
      </c>
      <c r="S192" s="5">
        <f t="shared" si="18"/>
        <v>16.37578979660778</v>
      </c>
      <c r="V192" s="8">
        <f t="shared" si="19"/>
        <v>0.22633333333333325</v>
      </c>
      <c r="W192" s="4">
        <f t="shared" si="20"/>
        <v>0.58796583850931661</v>
      </c>
      <c r="X192" s="5">
        <f t="shared" si="21"/>
        <v>0.86046141607000803</v>
      </c>
    </row>
    <row r="193" spans="1:24" x14ac:dyDescent="0.25">
      <c r="A193" s="17">
        <v>43346</v>
      </c>
      <c r="B193" s="8">
        <v>148.80000000000001</v>
      </c>
      <c r="C193" s="4">
        <v>97.49</v>
      </c>
      <c r="D193" s="5">
        <v>165.94</v>
      </c>
      <c r="E193" s="8">
        <v>86321890</v>
      </c>
      <c r="F193" s="4">
        <v>2445060</v>
      </c>
      <c r="G193" s="5">
        <v>8553530</v>
      </c>
      <c r="H193" s="8">
        <f t="shared" si="17"/>
        <v>5.002603122398992</v>
      </c>
      <c r="I193" s="4">
        <f t="shared" si="17"/>
        <v>4.5797498086411803</v>
      </c>
      <c r="J193" s="5">
        <f t="shared" si="17"/>
        <v>5.1116262772361392</v>
      </c>
      <c r="K193" s="8">
        <f t="shared" si="22"/>
        <v>-7.6692230743579688E-3</v>
      </c>
      <c r="L193" s="4">
        <f t="shared" si="22"/>
        <v>-1.8524111547367397E-2</v>
      </c>
      <c r="M193" s="5">
        <f t="shared" si="22"/>
        <v>1.6902088615236095E-3</v>
      </c>
      <c r="N193" s="8">
        <f t="shared" si="23"/>
        <v>-7.6987827960265064E-3</v>
      </c>
      <c r="O193" s="4">
        <f t="shared" si="23"/>
        <v>-1.8697831586084516E-2</v>
      </c>
      <c r="P193" s="5">
        <f t="shared" si="23"/>
        <v>1.688782066021171E-3</v>
      </c>
      <c r="Q193" s="8">
        <f t="shared" si="18"/>
        <v>18.273593773947855</v>
      </c>
      <c r="R193" s="4">
        <f t="shared" si="18"/>
        <v>14.709580220467313</v>
      </c>
      <c r="S193" s="5">
        <f t="shared" si="18"/>
        <v>15.961854621204511</v>
      </c>
      <c r="V193" s="8">
        <f t="shared" si="19"/>
        <v>0.21866666666666673</v>
      </c>
      <c r="W193" s="4">
        <f t="shared" si="20"/>
        <v>0.57368012422360237</v>
      </c>
      <c r="X193" s="5">
        <f t="shared" si="21"/>
        <v>0.86268894192521883</v>
      </c>
    </row>
    <row r="194" spans="1:24" x14ac:dyDescent="0.25">
      <c r="A194" s="17">
        <v>43353</v>
      </c>
      <c r="B194" s="8">
        <v>152.15</v>
      </c>
      <c r="C194" s="4">
        <v>102.3</v>
      </c>
      <c r="D194" s="5">
        <v>170.2</v>
      </c>
      <c r="E194" s="8">
        <v>133442700</v>
      </c>
      <c r="F194" s="4">
        <v>5305090</v>
      </c>
      <c r="G194" s="5">
        <v>9504760</v>
      </c>
      <c r="H194" s="8">
        <f t="shared" si="17"/>
        <v>5.0248668763429798</v>
      </c>
      <c r="I194" s="4">
        <f t="shared" si="17"/>
        <v>4.627909672957581</v>
      </c>
      <c r="J194" s="5">
        <f t="shared" si="17"/>
        <v>5.136974216139274</v>
      </c>
      <c r="K194" s="8">
        <f t="shared" si="22"/>
        <v>2.2513440860215013E-2</v>
      </c>
      <c r="L194" s="4">
        <f t="shared" si="22"/>
        <v>4.9338393681403248E-2</v>
      </c>
      <c r="M194" s="5">
        <f t="shared" si="22"/>
        <v>2.5671929613113119E-2</v>
      </c>
      <c r="N194" s="8">
        <f t="shared" si="23"/>
        <v>2.2263753943988544E-2</v>
      </c>
      <c r="O194" s="4">
        <f t="shared" si="23"/>
        <v>4.8159864316400562E-2</v>
      </c>
      <c r="P194" s="5">
        <f t="shared" si="23"/>
        <v>2.5347938903134505E-2</v>
      </c>
      <c r="Q194" s="8">
        <f t="shared" si="18"/>
        <v>18.70918273018296</v>
      </c>
      <c r="R194" s="4">
        <f t="shared" si="18"/>
        <v>15.484177295013552</v>
      </c>
      <c r="S194" s="5">
        <f t="shared" si="18"/>
        <v>16.067303283717393</v>
      </c>
      <c r="V194" s="8">
        <f t="shared" si="19"/>
        <v>0.24100000000000005</v>
      </c>
      <c r="W194" s="4">
        <f t="shared" si="20"/>
        <v>0.61102484472049678</v>
      </c>
      <c r="X194" s="5">
        <f t="shared" si="21"/>
        <v>0.89657915672235478</v>
      </c>
    </row>
    <row r="195" spans="1:24" x14ac:dyDescent="0.25">
      <c r="A195" s="17">
        <v>43360</v>
      </c>
      <c r="B195" s="8">
        <v>158.63999999999999</v>
      </c>
      <c r="C195" s="4">
        <v>107.93</v>
      </c>
      <c r="D195" s="5">
        <v>177.82</v>
      </c>
      <c r="E195" s="8">
        <v>204722100</v>
      </c>
      <c r="F195" s="4">
        <v>8459310</v>
      </c>
      <c r="G195" s="5">
        <v>17728470</v>
      </c>
      <c r="H195" s="8">
        <f t="shared" ref="H195:J258" si="24">LN(B195)</f>
        <v>5.0666374842115403</v>
      </c>
      <c r="I195" s="4">
        <f t="shared" si="24"/>
        <v>4.6814828688372554</v>
      </c>
      <c r="J195" s="5">
        <f t="shared" si="24"/>
        <v>5.180771802692993</v>
      </c>
      <c r="K195" s="8">
        <f t="shared" si="22"/>
        <v>4.2655274400262767E-2</v>
      </c>
      <c r="L195" s="4">
        <f t="shared" si="22"/>
        <v>5.5034213098729322E-2</v>
      </c>
      <c r="M195" s="5">
        <f t="shared" si="22"/>
        <v>4.4770857814336103E-2</v>
      </c>
      <c r="N195" s="8">
        <f t="shared" si="23"/>
        <v>4.1770607868560398E-2</v>
      </c>
      <c r="O195" s="4">
        <f t="shared" si="23"/>
        <v>5.3573195879674268E-2</v>
      </c>
      <c r="P195" s="5">
        <f t="shared" si="23"/>
        <v>4.3797586553719285E-2</v>
      </c>
      <c r="Q195" s="8">
        <f t="shared" ref="Q195:S258" si="25">LN(E195)</f>
        <v>19.137164007676443</v>
      </c>
      <c r="R195" s="4">
        <f t="shared" si="25"/>
        <v>15.950778167972498</v>
      </c>
      <c r="S195" s="5">
        <f t="shared" si="25"/>
        <v>16.690682379910569</v>
      </c>
      <c r="V195" s="8">
        <f t="shared" ref="V195:V258" si="26">(B195-$U$3)/($U$2-$U$3)</f>
        <v>0.28426666666666656</v>
      </c>
      <c r="W195" s="4">
        <f t="shared" ref="W195:W258" si="27">(C195-$U$5)/($U$4-$U$5)</f>
        <v>0.65473602484472049</v>
      </c>
      <c r="X195" s="5">
        <f t="shared" ref="X195:X258" si="28">(D195-$U$7)/($U$6-$U$7)</f>
        <v>0.95719968178202075</v>
      </c>
    </row>
    <row r="196" spans="1:24" x14ac:dyDescent="0.25">
      <c r="A196" s="17">
        <v>43367</v>
      </c>
      <c r="B196" s="8">
        <v>162.61000000000001</v>
      </c>
      <c r="C196" s="4">
        <v>117.9</v>
      </c>
      <c r="D196" s="5">
        <v>177.9</v>
      </c>
      <c r="E196" s="8">
        <v>129465970</v>
      </c>
      <c r="F196" s="4">
        <v>12284160</v>
      </c>
      <c r="G196" s="5">
        <v>12311660</v>
      </c>
      <c r="H196" s="8">
        <f t="shared" si="24"/>
        <v>5.091354695837631</v>
      </c>
      <c r="I196" s="4">
        <f t="shared" si="24"/>
        <v>4.7698368075433253</v>
      </c>
      <c r="J196" s="5">
        <f t="shared" si="24"/>
        <v>5.1812215946717899</v>
      </c>
      <c r="K196" s="8">
        <f t="shared" ref="K196:M259" si="29">(B196-B195)/B195</f>
        <v>2.502521432173492E-2</v>
      </c>
      <c r="L196" s="4">
        <f t="shared" si="29"/>
        <v>9.2374687297322317E-2</v>
      </c>
      <c r="M196" s="5">
        <f t="shared" si="29"/>
        <v>4.4989315037685586E-4</v>
      </c>
      <c r="N196" s="8">
        <f t="shared" ref="N196:P259" si="30">LN(B196/B195)</f>
        <v>2.4717211626090672E-2</v>
      </c>
      <c r="O196" s="4">
        <f t="shared" si="30"/>
        <v>8.8353938706070306E-2</v>
      </c>
      <c r="P196" s="5">
        <f t="shared" si="30"/>
        <v>4.4979197879666406E-4</v>
      </c>
      <c r="Q196" s="8">
        <f t="shared" si="25"/>
        <v>18.678928624648393</v>
      </c>
      <c r="R196" s="4">
        <f t="shared" si="25"/>
        <v>16.32382118553129</v>
      </c>
      <c r="S196" s="5">
        <f t="shared" si="25"/>
        <v>16.32605733878491</v>
      </c>
      <c r="V196" s="8">
        <f t="shared" si="26"/>
        <v>0.31073333333333342</v>
      </c>
      <c r="W196" s="4">
        <f t="shared" si="27"/>
        <v>0.73214285714285721</v>
      </c>
      <c r="X196" s="5">
        <f t="shared" si="28"/>
        <v>0.95783611774065247</v>
      </c>
    </row>
    <row r="197" spans="1:24" x14ac:dyDescent="0.25">
      <c r="A197" s="17">
        <v>43374</v>
      </c>
      <c r="B197" s="8">
        <v>170.5</v>
      </c>
      <c r="C197" s="4">
        <v>124.98</v>
      </c>
      <c r="D197" s="5">
        <v>178.1</v>
      </c>
      <c r="E197" s="8">
        <v>188241380</v>
      </c>
      <c r="F197" s="4">
        <v>9196100</v>
      </c>
      <c r="G197" s="5">
        <v>12358860</v>
      </c>
      <c r="H197" s="8">
        <f t="shared" si="24"/>
        <v>5.1387352967235715</v>
      </c>
      <c r="I197" s="4">
        <f t="shared" si="24"/>
        <v>4.8281537245009361</v>
      </c>
      <c r="J197" s="5">
        <f t="shared" si="24"/>
        <v>5.1823451902956164</v>
      </c>
      <c r="K197" s="8">
        <f t="shared" si="29"/>
        <v>4.8521001168439735E-2</v>
      </c>
      <c r="L197" s="4">
        <f t="shared" si="29"/>
        <v>6.0050890585241712E-2</v>
      </c>
      <c r="M197" s="5">
        <f t="shared" si="29"/>
        <v>1.1242270938728984E-3</v>
      </c>
      <c r="N197" s="8">
        <f t="shared" si="30"/>
        <v>4.7380600885940399E-2</v>
      </c>
      <c r="O197" s="4">
        <f t="shared" si="30"/>
        <v>5.8316916957610369E-2</v>
      </c>
      <c r="P197" s="5">
        <f t="shared" si="30"/>
        <v>1.1235956238264877E-3</v>
      </c>
      <c r="Q197" s="8">
        <f t="shared" si="25"/>
        <v>19.053235633423231</v>
      </c>
      <c r="R197" s="4">
        <f t="shared" si="25"/>
        <v>16.034290039099254</v>
      </c>
      <c r="S197" s="5">
        <f t="shared" si="25"/>
        <v>16.329883772730383</v>
      </c>
      <c r="V197" s="8">
        <f t="shared" si="26"/>
        <v>0.36333333333333334</v>
      </c>
      <c r="W197" s="4">
        <f t="shared" si="27"/>
        <v>0.7871118012422359</v>
      </c>
      <c r="X197" s="5">
        <f t="shared" si="28"/>
        <v>0.95942720763723155</v>
      </c>
    </row>
    <row r="198" spans="1:24" x14ac:dyDescent="0.25">
      <c r="A198" s="17">
        <v>43381</v>
      </c>
      <c r="B198" s="8">
        <v>167</v>
      </c>
      <c r="C198" s="4">
        <v>122.24</v>
      </c>
      <c r="D198" s="5">
        <v>168.26</v>
      </c>
      <c r="E198" s="8">
        <v>187219510</v>
      </c>
      <c r="F198" s="4">
        <v>9529070</v>
      </c>
      <c r="G198" s="5">
        <v>13974110</v>
      </c>
      <c r="H198" s="8">
        <f t="shared" si="24"/>
        <v>5.1179938124167554</v>
      </c>
      <c r="I198" s="4">
        <f t="shared" si="24"/>
        <v>4.8059863254182105</v>
      </c>
      <c r="J198" s="5">
        <f t="shared" si="24"/>
        <v>5.1255104021226678</v>
      </c>
      <c r="K198" s="8">
        <f t="shared" si="29"/>
        <v>-2.0527859237536656E-2</v>
      </c>
      <c r="L198" s="4">
        <f t="shared" si="29"/>
        <v>-2.192350776124187E-2</v>
      </c>
      <c r="M198" s="5">
        <f t="shared" si="29"/>
        <v>-5.5249859629421694E-2</v>
      </c>
      <c r="N198" s="8">
        <f t="shared" si="30"/>
        <v>-2.0741484306816355E-2</v>
      </c>
      <c r="O198" s="4">
        <f t="shared" si="30"/>
        <v>-2.2167399082725324E-2</v>
      </c>
      <c r="P198" s="5">
        <f t="shared" si="30"/>
        <v>-5.6834788172948521E-2</v>
      </c>
      <c r="Q198" s="8">
        <f t="shared" si="25"/>
        <v>19.047792336662699</v>
      </c>
      <c r="R198" s="4">
        <f t="shared" si="25"/>
        <v>16.069857684299777</v>
      </c>
      <c r="S198" s="5">
        <f t="shared" si="25"/>
        <v>16.452716889825393</v>
      </c>
      <c r="V198" s="8">
        <f t="shared" si="26"/>
        <v>0.34</v>
      </c>
      <c r="W198" s="4">
        <f t="shared" si="27"/>
        <v>0.76583850931677</v>
      </c>
      <c r="X198" s="5">
        <f t="shared" si="28"/>
        <v>0.88114558472553695</v>
      </c>
    </row>
    <row r="199" spans="1:24" x14ac:dyDescent="0.25">
      <c r="A199" s="17">
        <v>43388</v>
      </c>
      <c r="B199" s="8">
        <v>161.32</v>
      </c>
      <c r="C199" s="4">
        <v>120.1</v>
      </c>
      <c r="D199" s="5">
        <v>160.4</v>
      </c>
      <c r="E199" s="8">
        <v>117905370</v>
      </c>
      <c r="F199" s="4">
        <v>7737290</v>
      </c>
      <c r="G199" s="5">
        <v>13706210</v>
      </c>
      <c r="H199" s="8">
        <f t="shared" si="24"/>
        <v>5.0833899700051672</v>
      </c>
      <c r="I199" s="4">
        <f t="shared" si="24"/>
        <v>4.7883247290859376</v>
      </c>
      <c r="J199" s="5">
        <f t="shared" si="24"/>
        <v>5.0776706954324142</v>
      </c>
      <c r="K199" s="8">
        <f t="shared" si="29"/>
        <v>-3.4011976047904235E-2</v>
      </c>
      <c r="L199" s="4">
        <f t="shared" si="29"/>
        <v>-1.7506544502617807E-2</v>
      </c>
      <c r="M199" s="5">
        <f t="shared" si="29"/>
        <v>-4.6713419707595301E-2</v>
      </c>
      <c r="N199" s="8">
        <f t="shared" si="30"/>
        <v>-3.4603842411587697E-2</v>
      </c>
      <c r="O199" s="4">
        <f t="shared" si="30"/>
        <v>-1.7661596332272496E-2</v>
      </c>
      <c r="P199" s="5">
        <f t="shared" si="30"/>
        <v>-4.7839706690253364E-2</v>
      </c>
      <c r="Q199" s="8">
        <f t="shared" si="25"/>
        <v>18.585392911544155</v>
      </c>
      <c r="R199" s="4">
        <f t="shared" si="25"/>
        <v>15.861562055057405</v>
      </c>
      <c r="S199" s="5">
        <f t="shared" si="25"/>
        <v>16.433359572767422</v>
      </c>
      <c r="V199" s="8">
        <f t="shared" si="26"/>
        <v>0.30213333333333331</v>
      </c>
      <c r="W199" s="4">
        <f t="shared" si="27"/>
        <v>0.74922360248447195</v>
      </c>
      <c r="X199" s="5">
        <f t="shared" si="28"/>
        <v>0.81861575178997625</v>
      </c>
    </row>
    <row r="200" spans="1:24" x14ac:dyDescent="0.25">
      <c r="A200" s="17">
        <v>43395</v>
      </c>
      <c r="B200" s="8">
        <v>152.5</v>
      </c>
      <c r="C200" s="4">
        <v>120.67</v>
      </c>
      <c r="D200" s="5">
        <v>158.72</v>
      </c>
      <c r="E200" s="8">
        <v>156065840</v>
      </c>
      <c r="F200" s="4">
        <v>6378650</v>
      </c>
      <c r="G200" s="5">
        <v>18409950</v>
      </c>
      <c r="H200" s="8">
        <f t="shared" si="24"/>
        <v>5.0271645960474665</v>
      </c>
      <c r="I200" s="4">
        <f t="shared" si="24"/>
        <v>4.7930595470855097</v>
      </c>
      <c r="J200" s="5">
        <f t="shared" si="24"/>
        <v>5.067141643536563</v>
      </c>
      <c r="K200" s="8">
        <f t="shared" si="29"/>
        <v>-5.4673939995040874E-2</v>
      </c>
      <c r="L200" s="4">
        <f t="shared" si="29"/>
        <v>4.7460449625312861E-3</v>
      </c>
      <c r="M200" s="5">
        <f t="shared" si="29"/>
        <v>-1.0473815461346675E-2</v>
      </c>
      <c r="N200" s="8">
        <f t="shared" si="30"/>
        <v>-5.6225373957701053E-2</v>
      </c>
      <c r="O200" s="4">
        <f t="shared" si="30"/>
        <v>4.7348179995717332E-3</v>
      </c>
      <c r="P200" s="5">
        <f t="shared" si="30"/>
        <v>-1.052905189585145E-2</v>
      </c>
      <c r="Q200" s="8">
        <f t="shared" si="25"/>
        <v>18.865788527457273</v>
      </c>
      <c r="R200" s="4">
        <f t="shared" si="25"/>
        <v>15.668467034184719</v>
      </c>
      <c r="S200" s="5">
        <f t="shared" si="25"/>
        <v>16.72840183729031</v>
      </c>
      <c r="V200" s="8">
        <f t="shared" si="26"/>
        <v>0.24333333333333335</v>
      </c>
      <c r="W200" s="4">
        <f t="shared" si="27"/>
        <v>0.75364906832298129</v>
      </c>
      <c r="X200" s="5">
        <f t="shared" si="28"/>
        <v>0.80525059665871124</v>
      </c>
    </row>
    <row r="201" spans="1:24" x14ac:dyDescent="0.25">
      <c r="A201" s="17">
        <v>43402</v>
      </c>
      <c r="B201" s="8">
        <v>153.71</v>
      </c>
      <c r="C201" s="4">
        <v>120</v>
      </c>
      <c r="D201" s="5">
        <v>157.94</v>
      </c>
      <c r="E201" s="8">
        <v>91797470</v>
      </c>
      <c r="F201" s="4">
        <v>2541430</v>
      </c>
      <c r="G201" s="5">
        <v>14184290</v>
      </c>
      <c r="H201" s="8">
        <f t="shared" si="24"/>
        <v>5.0350677102368406</v>
      </c>
      <c r="I201" s="4">
        <f t="shared" si="24"/>
        <v>4.7874917427820458</v>
      </c>
      <c r="J201" s="5">
        <f t="shared" si="24"/>
        <v>5.0622152140694352</v>
      </c>
      <c r="K201" s="8">
        <f t="shared" si="29"/>
        <v>7.9344262295082488E-3</v>
      </c>
      <c r="L201" s="4">
        <f t="shared" si="29"/>
        <v>-5.5523328084859675E-3</v>
      </c>
      <c r="M201" s="5">
        <f t="shared" si="29"/>
        <v>-4.9143145161290392E-3</v>
      </c>
      <c r="N201" s="8">
        <f t="shared" si="30"/>
        <v>7.9031141893745101E-3</v>
      </c>
      <c r="O201" s="4">
        <f t="shared" si="30"/>
        <v>-5.5678043034634679E-3</v>
      </c>
      <c r="P201" s="5">
        <f t="shared" si="30"/>
        <v>-4.9264294671277171E-3</v>
      </c>
      <c r="Q201" s="8">
        <f t="shared" si="25"/>
        <v>18.335095295298082</v>
      </c>
      <c r="R201" s="4">
        <f t="shared" si="25"/>
        <v>14.748237472700094</v>
      </c>
      <c r="S201" s="5">
        <f t="shared" si="25"/>
        <v>16.467645572099649</v>
      </c>
      <c r="V201" s="8">
        <f t="shared" si="26"/>
        <v>0.25140000000000007</v>
      </c>
      <c r="W201" s="4">
        <f t="shared" si="27"/>
        <v>0.74844720496894412</v>
      </c>
      <c r="X201" s="5">
        <f t="shared" si="28"/>
        <v>0.79904534606205257</v>
      </c>
    </row>
    <row r="202" spans="1:24" x14ac:dyDescent="0.25">
      <c r="A202" s="17">
        <v>43409</v>
      </c>
      <c r="B202" s="8">
        <v>153.19</v>
      </c>
      <c r="C202" s="4">
        <v>119.94</v>
      </c>
      <c r="D202" s="5">
        <v>161.74</v>
      </c>
      <c r="E202" s="8">
        <v>106503540</v>
      </c>
      <c r="F202" s="4">
        <v>2806800</v>
      </c>
      <c r="G202" s="5">
        <v>15179750</v>
      </c>
      <c r="H202" s="8">
        <f t="shared" si="24"/>
        <v>5.031678981024605</v>
      </c>
      <c r="I202" s="4">
        <f t="shared" si="24"/>
        <v>4.7869916177403633</v>
      </c>
      <c r="J202" s="5">
        <f t="shared" si="24"/>
        <v>5.0859901076676763</v>
      </c>
      <c r="K202" s="8">
        <f t="shared" si="29"/>
        <v>-3.3829939496455028E-3</v>
      </c>
      <c r="L202" s="4">
        <f t="shared" si="29"/>
        <v>-5.0000000000001898E-4</v>
      </c>
      <c r="M202" s="5">
        <f t="shared" si="29"/>
        <v>2.4059769532734022E-2</v>
      </c>
      <c r="N202" s="8">
        <f t="shared" si="30"/>
        <v>-3.3887292122360582E-3</v>
      </c>
      <c r="O202" s="4">
        <f t="shared" si="30"/>
        <v>-5.0012504168235388E-4</v>
      </c>
      <c r="P202" s="5">
        <f t="shared" si="30"/>
        <v>2.377489359824125E-2</v>
      </c>
      <c r="Q202" s="8">
        <f t="shared" si="25"/>
        <v>18.483688781997955</v>
      </c>
      <c r="R202" s="4">
        <f t="shared" si="25"/>
        <v>14.84755560236027</v>
      </c>
      <c r="S202" s="5">
        <f t="shared" si="25"/>
        <v>16.535472860757935</v>
      </c>
      <c r="V202" s="8">
        <f t="shared" si="26"/>
        <v>0.24793333333333331</v>
      </c>
      <c r="W202" s="4">
        <f t="shared" si="27"/>
        <v>0.74798136645962732</v>
      </c>
      <c r="X202" s="5">
        <f t="shared" si="28"/>
        <v>0.82927605409705663</v>
      </c>
    </row>
    <row r="203" spans="1:24" x14ac:dyDescent="0.25">
      <c r="A203" s="17">
        <v>43416</v>
      </c>
      <c r="B203" s="8">
        <v>153.16</v>
      </c>
      <c r="C203" s="4">
        <v>139.69999999999999</v>
      </c>
      <c r="D203" s="5">
        <v>164.26</v>
      </c>
      <c r="E203" s="8">
        <v>128706290</v>
      </c>
      <c r="F203" s="4">
        <v>11495090</v>
      </c>
      <c r="G203" s="5">
        <v>12862080</v>
      </c>
      <c r="H203" s="8">
        <f t="shared" si="24"/>
        <v>5.0314831266090936</v>
      </c>
      <c r="I203" s="4">
        <f t="shared" si="24"/>
        <v>4.939497266262916</v>
      </c>
      <c r="J203" s="5">
        <f t="shared" si="24"/>
        <v>5.1014505383120463</v>
      </c>
      <c r="K203" s="8">
        <f t="shared" si="29"/>
        <v>-1.9583523728703662E-4</v>
      </c>
      <c r="L203" s="4">
        <f t="shared" si="29"/>
        <v>0.16474904118726022</v>
      </c>
      <c r="M203" s="5">
        <f t="shared" si="29"/>
        <v>1.5580561394831098E-2</v>
      </c>
      <c r="N203" s="8">
        <f t="shared" si="30"/>
        <v>-1.9585441551102695E-4</v>
      </c>
      <c r="O203" s="4">
        <f t="shared" si="30"/>
        <v>0.15250564852255244</v>
      </c>
      <c r="P203" s="5">
        <f t="shared" si="30"/>
        <v>1.546043064436994E-2</v>
      </c>
      <c r="Q203" s="8">
        <f t="shared" si="25"/>
        <v>18.673043544720965</v>
      </c>
      <c r="R203" s="4">
        <f t="shared" si="25"/>
        <v>16.257430545639853</v>
      </c>
      <c r="S203" s="5">
        <f t="shared" si="25"/>
        <v>16.369794005530096</v>
      </c>
      <c r="V203" s="8">
        <f t="shared" si="26"/>
        <v>0.24773333333333331</v>
      </c>
      <c r="W203" s="4">
        <f t="shared" si="27"/>
        <v>0.90139751552795022</v>
      </c>
      <c r="X203" s="5">
        <f t="shared" si="28"/>
        <v>0.84932378679395382</v>
      </c>
    </row>
    <row r="204" spans="1:24" x14ac:dyDescent="0.25">
      <c r="A204" s="17">
        <v>43423</v>
      </c>
      <c r="B204" s="8">
        <v>151.79</v>
      </c>
      <c r="C204" s="4">
        <v>127.5</v>
      </c>
      <c r="D204" s="5">
        <v>164.86</v>
      </c>
      <c r="E204" s="8">
        <v>82241620</v>
      </c>
      <c r="F204" s="4">
        <v>9563920</v>
      </c>
      <c r="G204" s="5">
        <v>12989390</v>
      </c>
      <c r="H204" s="8">
        <f t="shared" si="24"/>
        <v>5.0224979866387676</v>
      </c>
      <c r="I204" s="4">
        <f t="shared" si="24"/>
        <v>4.8481163645984813</v>
      </c>
      <c r="J204" s="5">
        <f t="shared" si="24"/>
        <v>5.1050966288850814</v>
      </c>
      <c r="K204" s="8">
        <f t="shared" si="29"/>
        <v>-8.9448942282580601E-3</v>
      </c>
      <c r="L204" s="4">
        <f t="shared" si="29"/>
        <v>-8.7329992841803789E-2</v>
      </c>
      <c r="M204" s="5">
        <f t="shared" si="29"/>
        <v>3.6527456471449091E-3</v>
      </c>
      <c r="N204" s="8">
        <f t="shared" si="30"/>
        <v>-8.9851399703259685E-3</v>
      </c>
      <c r="O204" s="4">
        <f t="shared" si="30"/>
        <v>-9.1380901664435188E-2</v>
      </c>
      <c r="P204" s="5">
        <f t="shared" si="30"/>
        <v>3.6460905730353564E-3</v>
      </c>
      <c r="Q204" s="8">
        <f t="shared" si="25"/>
        <v>18.225172057920698</v>
      </c>
      <c r="R204" s="4">
        <f t="shared" si="25"/>
        <v>16.073508242824406</v>
      </c>
      <c r="S204" s="5">
        <f t="shared" si="25"/>
        <v>16.379643428344782</v>
      </c>
      <c r="V204" s="8">
        <f t="shared" si="26"/>
        <v>0.23859999999999995</v>
      </c>
      <c r="W204" s="4">
        <f t="shared" si="27"/>
        <v>0.80667701863354035</v>
      </c>
      <c r="X204" s="5">
        <f t="shared" si="28"/>
        <v>0.8540970564836915</v>
      </c>
    </row>
    <row r="205" spans="1:24" x14ac:dyDescent="0.25">
      <c r="A205" s="17">
        <v>43430</v>
      </c>
      <c r="B205" s="8">
        <v>161.29</v>
      </c>
      <c r="C205" s="4">
        <v>125.17</v>
      </c>
      <c r="D205" s="5">
        <v>158.36000000000001</v>
      </c>
      <c r="E205" s="8">
        <v>203625230</v>
      </c>
      <c r="F205" s="4">
        <v>3518880</v>
      </c>
      <c r="G205" s="5">
        <v>18450550</v>
      </c>
      <c r="H205" s="8">
        <f t="shared" si="24"/>
        <v>5.0832039869290915</v>
      </c>
      <c r="I205" s="4">
        <f t="shared" si="24"/>
        <v>4.8296728133399318</v>
      </c>
      <c r="J205" s="5">
        <f t="shared" si="24"/>
        <v>5.0648709222379296</v>
      </c>
      <c r="K205" s="8">
        <f t="shared" si="29"/>
        <v>6.2586468146781746E-2</v>
      </c>
      <c r="L205" s="4">
        <f t="shared" si="29"/>
        <v>-1.8274509803921556E-2</v>
      </c>
      <c r="M205" s="5">
        <f t="shared" si="29"/>
        <v>-3.9427392939463783E-2</v>
      </c>
      <c r="N205" s="8">
        <f t="shared" si="30"/>
        <v>6.0706000290323428E-2</v>
      </c>
      <c r="O205" s="4">
        <f t="shared" si="30"/>
        <v>-1.8443551258548671E-2</v>
      </c>
      <c r="P205" s="5">
        <f t="shared" si="30"/>
        <v>-4.0225706647151534E-2</v>
      </c>
      <c r="Q205" s="8">
        <f t="shared" si="25"/>
        <v>19.131791754413161</v>
      </c>
      <c r="R205" s="4">
        <f t="shared" si="25"/>
        <v>15.073653315125522</v>
      </c>
      <c r="S205" s="5">
        <f t="shared" si="25"/>
        <v>16.730604738304596</v>
      </c>
      <c r="V205" s="8">
        <f t="shared" si="26"/>
        <v>0.30193333333333328</v>
      </c>
      <c r="W205" s="4">
        <f t="shared" si="27"/>
        <v>0.78858695652173905</v>
      </c>
      <c r="X205" s="5">
        <f t="shared" si="28"/>
        <v>0.80238663484486894</v>
      </c>
    </row>
    <row r="206" spans="1:24" x14ac:dyDescent="0.25">
      <c r="A206" s="17">
        <v>43437</v>
      </c>
      <c r="B206" s="8">
        <v>163</v>
      </c>
      <c r="C206" s="4">
        <v>128</v>
      </c>
      <c r="D206" s="5">
        <v>158.36000000000001</v>
      </c>
      <c r="E206" s="8">
        <v>144908710</v>
      </c>
      <c r="F206" s="4">
        <v>3116170</v>
      </c>
      <c r="G206" s="5">
        <v>17784250</v>
      </c>
      <c r="H206" s="8">
        <f t="shared" si="24"/>
        <v>5.0937502008067623</v>
      </c>
      <c r="I206" s="4">
        <f t="shared" si="24"/>
        <v>4.8520302639196169</v>
      </c>
      <c r="J206" s="5">
        <f t="shared" si="24"/>
        <v>5.0648709222379296</v>
      </c>
      <c r="K206" s="8">
        <f t="shared" si="29"/>
        <v>1.0602021204042458E-2</v>
      </c>
      <c r="L206" s="4">
        <f t="shared" si="29"/>
        <v>2.2609251418071408E-2</v>
      </c>
      <c r="M206" s="5">
        <f t="shared" si="29"/>
        <v>0</v>
      </c>
      <c r="N206" s="8">
        <f t="shared" si="30"/>
        <v>1.0546213877671269E-2</v>
      </c>
      <c r="O206" s="4">
        <f t="shared" si="30"/>
        <v>2.2357450579684964E-2</v>
      </c>
      <c r="P206" s="5">
        <f t="shared" si="30"/>
        <v>0</v>
      </c>
      <c r="Q206" s="8">
        <f t="shared" si="25"/>
        <v>18.79161451590533</v>
      </c>
      <c r="R206" s="4">
        <f t="shared" si="25"/>
        <v>14.952115241609109</v>
      </c>
      <c r="S206" s="5">
        <f t="shared" si="25"/>
        <v>16.69382379210721</v>
      </c>
      <c r="V206" s="8">
        <f t="shared" si="26"/>
        <v>0.31333333333333335</v>
      </c>
      <c r="W206" s="4">
        <f t="shared" si="27"/>
        <v>0.81055900621118004</v>
      </c>
      <c r="X206" s="5">
        <f t="shared" si="28"/>
        <v>0.80238663484486894</v>
      </c>
    </row>
    <row r="207" spans="1:24" x14ac:dyDescent="0.25">
      <c r="A207" s="17">
        <v>43444</v>
      </c>
      <c r="B207" s="8">
        <v>155.4</v>
      </c>
      <c r="C207" s="4">
        <v>125.44</v>
      </c>
      <c r="D207" s="5">
        <v>151.63999999999999</v>
      </c>
      <c r="E207" s="8">
        <v>104735410</v>
      </c>
      <c r="F207" s="4">
        <v>4592930</v>
      </c>
      <c r="G207" s="5">
        <v>14822160</v>
      </c>
      <c r="H207" s="8">
        <f t="shared" si="24"/>
        <v>5.0460024379335469</v>
      </c>
      <c r="I207" s="4">
        <f t="shared" si="24"/>
        <v>4.8318275566020974</v>
      </c>
      <c r="J207" s="5">
        <f t="shared" si="24"/>
        <v>5.021509290648134</v>
      </c>
      <c r="K207" s="8">
        <f t="shared" si="29"/>
        <v>-4.6625766871165611E-2</v>
      </c>
      <c r="L207" s="4">
        <f t="shared" si="29"/>
        <v>-2.0000000000000018E-2</v>
      </c>
      <c r="M207" s="5">
        <f t="shared" si="29"/>
        <v>-4.2434958322808962E-2</v>
      </c>
      <c r="N207" s="8">
        <f t="shared" si="30"/>
        <v>-4.7747762873215222E-2</v>
      </c>
      <c r="O207" s="4">
        <f t="shared" si="30"/>
        <v>-2.0202707317519466E-2</v>
      </c>
      <c r="P207" s="5">
        <f t="shared" si="30"/>
        <v>-4.3361631589795967E-2</v>
      </c>
      <c r="Q207" s="8">
        <f t="shared" si="25"/>
        <v>18.466947823056056</v>
      </c>
      <c r="R207" s="4">
        <f t="shared" si="25"/>
        <v>15.340028722608295</v>
      </c>
      <c r="S207" s="5">
        <f t="shared" si="25"/>
        <v>16.511633916199717</v>
      </c>
      <c r="V207" s="8">
        <f t="shared" si="26"/>
        <v>0.26266666666666671</v>
      </c>
      <c r="W207" s="4">
        <f t="shared" si="27"/>
        <v>0.79068322981366457</v>
      </c>
      <c r="X207" s="5">
        <f t="shared" si="28"/>
        <v>0.74892601431980899</v>
      </c>
    </row>
    <row r="208" spans="1:24" x14ac:dyDescent="0.25">
      <c r="A208" s="17">
        <v>43451</v>
      </c>
      <c r="B208" s="8">
        <v>151.12</v>
      </c>
      <c r="C208" s="4">
        <v>126</v>
      </c>
      <c r="D208" s="5">
        <v>151.91999999999999</v>
      </c>
      <c r="E208" s="8">
        <v>120286710</v>
      </c>
      <c r="F208" s="4">
        <v>3045980</v>
      </c>
      <c r="G208" s="5">
        <v>15962700</v>
      </c>
      <c r="H208" s="8">
        <f t="shared" si="24"/>
        <v>5.0180742231932545</v>
      </c>
      <c r="I208" s="4">
        <f t="shared" si="24"/>
        <v>4.836281906951478</v>
      </c>
      <c r="J208" s="5">
        <f t="shared" si="24"/>
        <v>5.0233540665040302</v>
      </c>
      <c r="K208" s="8">
        <f t="shared" si="29"/>
        <v>-2.7541827541827549E-2</v>
      </c>
      <c r="L208" s="4">
        <f t="shared" si="29"/>
        <v>4.4642857142857323E-3</v>
      </c>
      <c r="M208" s="5">
        <f t="shared" si="29"/>
        <v>1.8464785017145949E-3</v>
      </c>
      <c r="N208" s="8">
        <f t="shared" si="30"/>
        <v>-2.7928214740292959E-2</v>
      </c>
      <c r="O208" s="4">
        <f t="shared" si="30"/>
        <v>4.4543503493803746E-3</v>
      </c>
      <c r="P208" s="5">
        <f t="shared" si="30"/>
        <v>1.84477585589625E-3</v>
      </c>
      <c r="Q208" s="8">
        <f t="shared" si="25"/>
        <v>18.605388701026765</v>
      </c>
      <c r="R208" s="4">
        <f t="shared" si="25"/>
        <v>14.929333246427507</v>
      </c>
      <c r="S208" s="5">
        <f t="shared" si="25"/>
        <v>16.585765308610142</v>
      </c>
      <c r="V208" s="8">
        <f t="shared" si="26"/>
        <v>0.23413333333333336</v>
      </c>
      <c r="W208" s="4">
        <f t="shared" si="27"/>
        <v>0.79503105590062106</v>
      </c>
      <c r="X208" s="5">
        <f t="shared" si="28"/>
        <v>0.7511535401750199</v>
      </c>
    </row>
    <row r="209" spans="1:24" x14ac:dyDescent="0.25">
      <c r="A209" s="17">
        <v>43458</v>
      </c>
      <c r="B209" s="8">
        <v>153.5</v>
      </c>
      <c r="C209" s="4">
        <v>129</v>
      </c>
      <c r="D209" s="5">
        <v>157.41999999999999</v>
      </c>
      <c r="E209" s="8">
        <v>65965620</v>
      </c>
      <c r="F209" s="4">
        <v>3098420</v>
      </c>
      <c r="G209" s="5">
        <v>9101360</v>
      </c>
      <c r="H209" s="8">
        <f t="shared" si="24"/>
        <v>5.0337005670272514</v>
      </c>
      <c r="I209" s="4">
        <f t="shared" si="24"/>
        <v>4.8598124043616719</v>
      </c>
      <c r="J209" s="5">
        <f t="shared" si="24"/>
        <v>5.0589173927143039</v>
      </c>
      <c r="K209" s="8">
        <f t="shared" si="29"/>
        <v>1.5749073583906797E-2</v>
      </c>
      <c r="L209" s="4">
        <f t="shared" si="29"/>
        <v>2.3809523809523808E-2</v>
      </c>
      <c r="M209" s="5">
        <f t="shared" si="29"/>
        <v>3.6203264876250661E-2</v>
      </c>
      <c r="N209" s="8">
        <f t="shared" si="30"/>
        <v>1.5626343833997663E-2</v>
      </c>
      <c r="O209" s="4">
        <f t="shared" si="30"/>
        <v>2.3530497410194036E-2</v>
      </c>
      <c r="P209" s="5">
        <f t="shared" si="30"/>
        <v>3.5563326210273694E-2</v>
      </c>
      <c r="Q209" s="8">
        <f t="shared" si="25"/>
        <v>18.004644255179517</v>
      </c>
      <c r="R209" s="4">
        <f t="shared" si="25"/>
        <v>14.946402862106334</v>
      </c>
      <c r="S209" s="5">
        <f t="shared" si="25"/>
        <v>16.023934410869909</v>
      </c>
      <c r="V209" s="8">
        <f t="shared" si="26"/>
        <v>0.25</v>
      </c>
      <c r="W209" s="4">
        <f t="shared" si="27"/>
        <v>0.81832298136645965</v>
      </c>
      <c r="X209" s="5">
        <f t="shared" si="28"/>
        <v>0.79490851233094673</v>
      </c>
    </row>
    <row r="210" spans="1:24" x14ac:dyDescent="0.25">
      <c r="A210" s="17">
        <v>43465</v>
      </c>
      <c r="B210" s="8">
        <v>159.15</v>
      </c>
      <c r="C210" s="4">
        <v>127.7</v>
      </c>
      <c r="D210" s="5">
        <v>155.68</v>
      </c>
      <c r="E210" s="8">
        <v>28741870</v>
      </c>
      <c r="F210" s="4">
        <v>370300</v>
      </c>
      <c r="G210" s="5">
        <v>5814020</v>
      </c>
      <c r="H210" s="8">
        <f t="shared" si="24"/>
        <v>5.0698471537281016</v>
      </c>
      <c r="I210" s="4">
        <f t="shared" si="24"/>
        <v>4.8496837630384935</v>
      </c>
      <c r="J210" s="5">
        <f t="shared" si="24"/>
        <v>5.0478026184376947</v>
      </c>
      <c r="K210" s="8">
        <f t="shared" si="29"/>
        <v>3.6807817589576582E-2</v>
      </c>
      <c r="L210" s="4">
        <f t="shared" si="29"/>
        <v>-1.0077519379844939E-2</v>
      </c>
      <c r="M210" s="5">
        <f t="shared" si="29"/>
        <v>-1.105323338838763E-2</v>
      </c>
      <c r="N210" s="8">
        <f t="shared" si="30"/>
        <v>3.6146586700849963E-2</v>
      </c>
      <c r="O210" s="4">
        <f t="shared" si="30"/>
        <v>-1.0128641323178459E-2</v>
      </c>
      <c r="P210" s="5">
        <f t="shared" si="30"/>
        <v>-1.1114774276609006E-2</v>
      </c>
      <c r="Q210" s="8">
        <f t="shared" si="25"/>
        <v>17.173865502608397</v>
      </c>
      <c r="R210" s="4">
        <f t="shared" si="25"/>
        <v>12.822068766901705</v>
      </c>
      <c r="S210" s="5">
        <f t="shared" si="25"/>
        <v>15.575782800067522</v>
      </c>
      <c r="V210" s="8">
        <f t="shared" si="26"/>
        <v>0.28766666666666668</v>
      </c>
      <c r="W210" s="4">
        <f t="shared" si="27"/>
        <v>0.80822981366459612</v>
      </c>
      <c r="X210" s="5">
        <f t="shared" si="28"/>
        <v>0.7810660302307082</v>
      </c>
    </row>
    <row r="211" spans="1:24" x14ac:dyDescent="0.25">
      <c r="A211" s="17">
        <v>43472</v>
      </c>
      <c r="B211" s="8">
        <v>161</v>
      </c>
      <c r="C211" s="4">
        <v>128.36000000000001</v>
      </c>
      <c r="D211" s="5">
        <v>154.5</v>
      </c>
      <c r="E211" s="8">
        <v>73748400</v>
      </c>
      <c r="F211" s="4">
        <v>1026920</v>
      </c>
      <c r="G211" s="5">
        <v>12089160</v>
      </c>
      <c r="H211" s="8">
        <f t="shared" si="24"/>
        <v>5.0814043649844631</v>
      </c>
      <c r="I211" s="4">
        <f t="shared" si="24"/>
        <v>4.8548388162416565</v>
      </c>
      <c r="J211" s="5">
        <f t="shared" si="24"/>
        <v>5.0401940963378005</v>
      </c>
      <c r="K211" s="8">
        <f t="shared" si="29"/>
        <v>1.1624253848570494E-2</v>
      </c>
      <c r="L211" s="4">
        <f t="shared" si="29"/>
        <v>5.1683633516054093E-3</v>
      </c>
      <c r="M211" s="5">
        <f t="shared" si="29"/>
        <v>-7.5796505652621195E-3</v>
      </c>
      <c r="N211" s="8">
        <f t="shared" si="30"/>
        <v>1.1557211256361097E-2</v>
      </c>
      <c r="O211" s="4">
        <f t="shared" si="30"/>
        <v>5.1550532031624987E-3</v>
      </c>
      <c r="P211" s="5">
        <f t="shared" si="30"/>
        <v>-7.6085220998948115E-3</v>
      </c>
      <c r="Q211" s="8">
        <f t="shared" si="25"/>
        <v>18.116169858033611</v>
      </c>
      <c r="R211" s="4">
        <f t="shared" si="25"/>
        <v>13.842074589089826</v>
      </c>
      <c r="S211" s="5">
        <f t="shared" si="25"/>
        <v>16.307819741269014</v>
      </c>
      <c r="V211" s="8">
        <f t="shared" si="26"/>
        <v>0.3</v>
      </c>
      <c r="W211" s="4">
        <f t="shared" si="27"/>
        <v>0.81335403726708078</v>
      </c>
      <c r="X211" s="5">
        <f t="shared" si="28"/>
        <v>0.77167859984089104</v>
      </c>
    </row>
    <row r="212" spans="1:24" x14ac:dyDescent="0.25">
      <c r="A212" s="17">
        <v>43479</v>
      </c>
      <c r="B212" s="8">
        <v>159.19999999999999</v>
      </c>
      <c r="C212" s="4">
        <v>130</v>
      </c>
      <c r="D212" s="5">
        <v>152.13999999999999</v>
      </c>
      <c r="E212" s="8">
        <v>88844930</v>
      </c>
      <c r="F212" s="4">
        <v>3494400</v>
      </c>
      <c r="G212" s="5">
        <v>13205500</v>
      </c>
      <c r="H212" s="8">
        <f t="shared" si="24"/>
        <v>5.0701612734102826</v>
      </c>
      <c r="I212" s="4">
        <f t="shared" si="24"/>
        <v>4.8675344504555822</v>
      </c>
      <c r="J212" s="5">
        <f t="shared" si="24"/>
        <v>5.0248011495691554</v>
      </c>
      <c r="K212" s="8">
        <f t="shared" si="29"/>
        <v>-1.1180124223602554E-2</v>
      </c>
      <c r="L212" s="4">
        <f t="shared" si="29"/>
        <v>1.2776565908382565E-2</v>
      </c>
      <c r="M212" s="5">
        <f t="shared" si="29"/>
        <v>-1.5275080906148956E-2</v>
      </c>
      <c r="N212" s="8">
        <f t="shared" si="30"/>
        <v>-1.1243091574180467E-2</v>
      </c>
      <c r="O212" s="4">
        <f t="shared" si="30"/>
        <v>1.2695634213926126E-2</v>
      </c>
      <c r="P212" s="5">
        <f t="shared" si="30"/>
        <v>-1.5392946768645104E-2</v>
      </c>
      <c r="Q212" s="8">
        <f t="shared" si="25"/>
        <v>18.30240304847198</v>
      </c>
      <c r="R212" s="4">
        <f t="shared" si="25"/>
        <v>15.066672245092668</v>
      </c>
      <c r="S212" s="5">
        <f t="shared" si="25"/>
        <v>16.396143967441816</v>
      </c>
      <c r="V212" s="8">
        <f t="shared" si="26"/>
        <v>0.28799999999999992</v>
      </c>
      <c r="W212" s="4">
        <f t="shared" si="27"/>
        <v>0.82608695652173914</v>
      </c>
      <c r="X212" s="5">
        <f t="shared" si="28"/>
        <v>0.75290373906125696</v>
      </c>
    </row>
    <row r="213" spans="1:24" x14ac:dyDescent="0.25">
      <c r="A213" s="17">
        <v>43486</v>
      </c>
      <c r="B213" s="8">
        <v>162.82</v>
      </c>
      <c r="C213" s="4">
        <v>136</v>
      </c>
      <c r="D213" s="5">
        <v>148.82</v>
      </c>
      <c r="E213" s="8">
        <v>100749960</v>
      </c>
      <c r="F213" s="4">
        <v>3999830</v>
      </c>
      <c r="G213" s="5">
        <v>18067820</v>
      </c>
      <c r="H213" s="8">
        <f t="shared" si="24"/>
        <v>5.0926452961458315</v>
      </c>
      <c r="I213" s="4">
        <f t="shared" si="24"/>
        <v>4.9126548857360524</v>
      </c>
      <c r="J213" s="5">
        <f t="shared" si="24"/>
        <v>5.0027375219691148</v>
      </c>
      <c r="K213" s="8">
        <f t="shared" si="29"/>
        <v>2.2738693467336715E-2</v>
      </c>
      <c r="L213" s="4">
        <f t="shared" si="29"/>
        <v>4.6153846153846156E-2</v>
      </c>
      <c r="M213" s="5">
        <f t="shared" si="29"/>
        <v>-2.1822006047061873E-2</v>
      </c>
      <c r="N213" s="8">
        <f t="shared" si="30"/>
        <v>2.2484022735549159E-2</v>
      </c>
      <c r="O213" s="4">
        <f t="shared" si="30"/>
        <v>4.5120435280469641E-2</v>
      </c>
      <c r="P213" s="5">
        <f t="shared" si="30"/>
        <v>-2.2063627600039881E-2</v>
      </c>
      <c r="Q213" s="8">
        <f t="shared" si="25"/>
        <v>18.428152361768657</v>
      </c>
      <c r="R213" s="4">
        <f t="shared" si="25"/>
        <v>15.201762418181014</v>
      </c>
      <c r="S213" s="5">
        <f t="shared" si="25"/>
        <v>16.709643013342607</v>
      </c>
      <c r="V213" s="8">
        <f t="shared" si="26"/>
        <v>0.31213333333333326</v>
      </c>
      <c r="W213" s="4">
        <f t="shared" si="27"/>
        <v>0.87267080745341608</v>
      </c>
      <c r="X213" s="5">
        <f t="shared" si="28"/>
        <v>0.72649164677804301</v>
      </c>
    </row>
    <row r="214" spans="1:24" x14ac:dyDescent="0.25">
      <c r="A214" s="17">
        <v>43493</v>
      </c>
      <c r="B214" s="8">
        <v>163.33000000000001</v>
      </c>
      <c r="C214" s="4">
        <v>137.80000000000001</v>
      </c>
      <c r="D214" s="5">
        <v>157.19999999999999</v>
      </c>
      <c r="E214" s="8">
        <v>125627210</v>
      </c>
      <c r="F214" s="4">
        <v>3888600</v>
      </c>
      <c r="G214" s="5">
        <v>21009820</v>
      </c>
      <c r="H214" s="8">
        <f t="shared" si="24"/>
        <v>5.0957726940650483</v>
      </c>
      <c r="I214" s="4">
        <f t="shared" si="24"/>
        <v>4.9258033585795582</v>
      </c>
      <c r="J214" s="5">
        <f t="shared" si="24"/>
        <v>5.0575188799951061</v>
      </c>
      <c r="K214" s="8">
        <f t="shared" si="29"/>
        <v>3.1322933300578512E-3</v>
      </c>
      <c r="L214" s="4">
        <f t="shared" si="29"/>
        <v>1.3235294117647142E-2</v>
      </c>
      <c r="M214" s="5">
        <f t="shared" si="29"/>
        <v>5.6309635801639536E-2</v>
      </c>
      <c r="N214" s="8">
        <f t="shared" si="30"/>
        <v>3.1273979192164287E-3</v>
      </c>
      <c r="O214" s="4">
        <f t="shared" si="30"/>
        <v>1.314847284350636E-2</v>
      </c>
      <c r="P214" s="5">
        <f t="shared" si="30"/>
        <v>5.4781358025990934E-2</v>
      </c>
      <c r="Q214" s="8">
        <f t="shared" si="25"/>
        <v>18.648829428662676</v>
      </c>
      <c r="R214" s="4">
        <f t="shared" si="25"/>
        <v>15.173559753643863</v>
      </c>
      <c r="S214" s="5">
        <f t="shared" si="25"/>
        <v>16.860500505435603</v>
      </c>
      <c r="V214" s="8">
        <f t="shared" si="26"/>
        <v>0.31553333333333344</v>
      </c>
      <c r="W214" s="4">
        <f t="shared" si="27"/>
        <v>0.88664596273291929</v>
      </c>
      <c r="X214" s="5">
        <f t="shared" si="28"/>
        <v>0.79315831344470966</v>
      </c>
    </row>
    <row r="215" spans="1:24" x14ac:dyDescent="0.25">
      <c r="A215" s="17">
        <v>43500</v>
      </c>
      <c r="B215" s="8">
        <v>159.80000000000001</v>
      </c>
      <c r="C215" s="4">
        <v>141.5</v>
      </c>
      <c r="D215" s="5">
        <v>157.34</v>
      </c>
      <c r="E215" s="8">
        <v>77684200</v>
      </c>
      <c r="F215" s="4">
        <v>4063730</v>
      </c>
      <c r="G215" s="5">
        <v>16734770</v>
      </c>
      <c r="H215" s="8">
        <f t="shared" si="24"/>
        <v>5.0739230333321741</v>
      </c>
      <c r="I215" s="4">
        <f t="shared" si="24"/>
        <v>4.9522997170832923</v>
      </c>
      <c r="J215" s="5">
        <f t="shared" si="24"/>
        <v>5.0584090689010965</v>
      </c>
      <c r="K215" s="8">
        <f t="shared" si="29"/>
        <v>-2.1612685973183131E-2</v>
      </c>
      <c r="L215" s="4">
        <f t="shared" si="29"/>
        <v>2.6850507982583368E-2</v>
      </c>
      <c r="M215" s="5">
        <f t="shared" si="29"/>
        <v>8.9058524173037394E-4</v>
      </c>
      <c r="N215" s="8">
        <f t="shared" si="30"/>
        <v>-2.1849660732873592E-2</v>
      </c>
      <c r="O215" s="4">
        <f t="shared" si="30"/>
        <v>2.6496358503734038E-2</v>
      </c>
      <c r="P215" s="5">
        <f t="shared" si="30"/>
        <v>8.9018890599045918E-4</v>
      </c>
      <c r="Q215" s="8">
        <f t="shared" si="25"/>
        <v>18.168162448456886</v>
      </c>
      <c r="R215" s="4">
        <f t="shared" si="25"/>
        <v>15.217611829025545</v>
      </c>
      <c r="S215" s="5">
        <f t="shared" si="25"/>
        <v>16.632999148882089</v>
      </c>
      <c r="V215" s="8">
        <f t="shared" si="26"/>
        <v>0.29200000000000009</v>
      </c>
      <c r="W215" s="4">
        <f t="shared" si="27"/>
        <v>0.91537267080745333</v>
      </c>
      <c r="X215" s="5">
        <f t="shared" si="28"/>
        <v>0.79427207637231512</v>
      </c>
    </row>
    <row r="216" spans="1:24" x14ac:dyDescent="0.25">
      <c r="A216" s="17">
        <v>43507</v>
      </c>
      <c r="B216" s="8">
        <v>159.04</v>
      </c>
      <c r="C216" s="4">
        <v>152.22</v>
      </c>
      <c r="D216" s="5">
        <v>157.24</v>
      </c>
      <c r="E216" s="8">
        <v>119078490</v>
      </c>
      <c r="F216" s="4">
        <v>10647300</v>
      </c>
      <c r="G216" s="5">
        <v>14036000</v>
      </c>
      <c r="H216" s="8">
        <f t="shared" si="24"/>
        <v>5.0691557429082641</v>
      </c>
      <c r="I216" s="4">
        <f t="shared" si="24"/>
        <v>5.0253268428392452</v>
      </c>
      <c r="J216" s="5">
        <f t="shared" si="24"/>
        <v>5.0577733005536594</v>
      </c>
      <c r="K216" s="8">
        <f t="shared" si="29"/>
        <v>-4.7559449311640753E-3</v>
      </c>
      <c r="L216" s="4">
        <f t="shared" si="29"/>
        <v>7.5759717314487621E-2</v>
      </c>
      <c r="M216" s="5">
        <f t="shared" si="29"/>
        <v>-6.3556628956396542E-4</v>
      </c>
      <c r="N216" s="8">
        <f t="shared" si="30"/>
        <v>-4.7672904239104792E-3</v>
      </c>
      <c r="O216" s="4">
        <f t="shared" si="30"/>
        <v>7.302712575595327E-2</v>
      </c>
      <c r="P216" s="5">
        <f t="shared" si="30"/>
        <v>-6.3576834743682626E-4</v>
      </c>
      <c r="Q216" s="8">
        <f t="shared" si="25"/>
        <v>18.595293413480562</v>
      </c>
      <c r="R216" s="4">
        <f t="shared" si="25"/>
        <v>16.180816896851034</v>
      </c>
      <c r="S216" s="5">
        <f t="shared" si="25"/>
        <v>16.457136015685244</v>
      </c>
      <c r="V216" s="8">
        <f t="shared" si="26"/>
        <v>0.28693333333333326</v>
      </c>
      <c r="W216" s="4">
        <f t="shared" si="27"/>
        <v>0.99860248447204969</v>
      </c>
      <c r="X216" s="5">
        <f t="shared" si="28"/>
        <v>0.79347653142402563</v>
      </c>
    </row>
    <row r="217" spans="1:24" x14ac:dyDescent="0.25">
      <c r="A217" s="17">
        <v>43514</v>
      </c>
      <c r="B217" s="8">
        <v>154.63999999999999</v>
      </c>
      <c r="C217" s="4">
        <v>152.4</v>
      </c>
      <c r="D217" s="5">
        <v>158.5</v>
      </c>
      <c r="E217" s="8">
        <v>87399240</v>
      </c>
      <c r="F217" s="4">
        <v>5927010</v>
      </c>
      <c r="G217" s="5">
        <v>11640510</v>
      </c>
      <c r="H217" s="8">
        <f t="shared" si="24"/>
        <v>5.0410998349000753</v>
      </c>
      <c r="I217" s="4">
        <f t="shared" si="24"/>
        <v>5.0265086432525461</v>
      </c>
      <c r="J217" s="5">
        <f t="shared" si="24"/>
        <v>5.0657545933173349</v>
      </c>
      <c r="K217" s="8">
        <f t="shared" si="29"/>
        <v>-2.7665995975855166E-2</v>
      </c>
      <c r="L217" s="4">
        <f t="shared" si="29"/>
        <v>1.1824990145841993E-3</v>
      </c>
      <c r="M217" s="5">
        <f t="shared" si="29"/>
        <v>8.013228186212102E-3</v>
      </c>
      <c r="N217" s="8">
        <f t="shared" si="30"/>
        <v>-2.8055908008188492E-2</v>
      </c>
      <c r="O217" s="4">
        <f t="shared" si="30"/>
        <v>1.1818004133003531E-3</v>
      </c>
      <c r="P217" s="5">
        <f t="shared" si="30"/>
        <v>7.9812927636757659E-3</v>
      </c>
      <c r="Q217" s="8">
        <f t="shared" si="25"/>
        <v>18.285997144935784</v>
      </c>
      <c r="R217" s="4">
        <f t="shared" si="25"/>
        <v>15.595030427962747</v>
      </c>
      <c r="S217" s="5">
        <f t="shared" si="25"/>
        <v>16.270001813740731</v>
      </c>
      <c r="V217" s="8">
        <f t="shared" si="26"/>
        <v>0.25759999999999988</v>
      </c>
      <c r="W217" s="4">
        <f t="shared" si="27"/>
        <v>1</v>
      </c>
      <c r="X217" s="5">
        <f t="shared" si="28"/>
        <v>0.80350039777247417</v>
      </c>
    </row>
    <row r="218" spans="1:24" x14ac:dyDescent="0.25">
      <c r="A218" s="17">
        <v>43521</v>
      </c>
      <c r="B218" s="8">
        <v>156.71</v>
      </c>
      <c r="C218" s="4">
        <v>149.16</v>
      </c>
      <c r="D218" s="5">
        <v>157.74</v>
      </c>
      <c r="E218" s="8">
        <v>109400140</v>
      </c>
      <c r="F218" s="4">
        <v>11161850</v>
      </c>
      <c r="G218" s="5">
        <v>10928660</v>
      </c>
      <c r="H218" s="8">
        <f t="shared" si="24"/>
        <v>5.0543969635351251</v>
      </c>
      <c r="I218" s="4">
        <f t="shared" si="24"/>
        <v>5.0050195553106196</v>
      </c>
      <c r="J218" s="5">
        <f t="shared" si="24"/>
        <v>5.0609481079698453</v>
      </c>
      <c r="K218" s="8">
        <f t="shared" si="29"/>
        <v>1.3385928608380896E-2</v>
      </c>
      <c r="L218" s="4">
        <f t="shared" si="29"/>
        <v>-2.1259842519685098E-2</v>
      </c>
      <c r="M218" s="5">
        <f t="shared" si="29"/>
        <v>-4.7949526813879555E-3</v>
      </c>
      <c r="N218" s="8">
        <f t="shared" si="30"/>
        <v>1.3297128635049274E-2</v>
      </c>
      <c r="O218" s="4">
        <f t="shared" si="30"/>
        <v>-2.148908794192585E-2</v>
      </c>
      <c r="P218" s="5">
        <f t="shared" si="30"/>
        <v>-4.8064853474904133E-3</v>
      </c>
      <c r="Q218" s="8">
        <f t="shared" si="25"/>
        <v>18.510522727658831</v>
      </c>
      <c r="R218" s="4">
        <f t="shared" si="25"/>
        <v>16.22801227178833</v>
      </c>
      <c r="S218" s="5">
        <f t="shared" si="25"/>
        <v>16.206899254283773</v>
      </c>
      <c r="V218" s="8">
        <f t="shared" si="26"/>
        <v>0.27140000000000003</v>
      </c>
      <c r="W218" s="4">
        <f t="shared" si="27"/>
        <v>0.9748447204968943</v>
      </c>
      <c r="X218" s="5">
        <f t="shared" si="28"/>
        <v>0.7974542561654735</v>
      </c>
    </row>
    <row r="219" spans="1:24" x14ac:dyDescent="0.25">
      <c r="A219" s="17">
        <v>43528</v>
      </c>
      <c r="B219" s="8">
        <v>151.9</v>
      </c>
      <c r="C219" s="4">
        <v>144</v>
      </c>
      <c r="D219" s="5">
        <v>165.5</v>
      </c>
      <c r="E219" s="8">
        <v>74135610</v>
      </c>
      <c r="F219" s="4">
        <v>12285730</v>
      </c>
      <c r="G219" s="5">
        <v>19416170</v>
      </c>
      <c r="H219" s="8">
        <f t="shared" si="24"/>
        <v>5.0232224096017273</v>
      </c>
      <c r="I219" s="4">
        <f t="shared" si="24"/>
        <v>4.9698132995760007</v>
      </c>
      <c r="J219" s="5">
        <f t="shared" si="24"/>
        <v>5.1089711948171175</v>
      </c>
      <c r="K219" s="8">
        <f t="shared" si="29"/>
        <v>-3.0693637929934285E-2</v>
      </c>
      <c r="L219" s="4">
        <f t="shared" si="29"/>
        <v>-3.4593724859211562E-2</v>
      </c>
      <c r="M219" s="5">
        <f t="shared" si="29"/>
        <v>4.9194877646760435E-2</v>
      </c>
      <c r="N219" s="8">
        <f t="shared" si="30"/>
        <v>-3.1174553933397499E-2</v>
      </c>
      <c r="O219" s="4">
        <f t="shared" si="30"/>
        <v>-3.5206255734619378E-2</v>
      </c>
      <c r="P219" s="5">
        <f t="shared" si="30"/>
        <v>4.8023086847272599E-2</v>
      </c>
      <c r="Q219" s="8">
        <f t="shared" si="25"/>
        <v>18.121406541632691</v>
      </c>
      <c r="R219" s="4">
        <f t="shared" si="25"/>
        <v>16.323948984231418</v>
      </c>
      <c r="S219" s="5">
        <f t="shared" si="25"/>
        <v>16.781616782015675</v>
      </c>
      <c r="V219" s="8">
        <f t="shared" si="26"/>
        <v>0.23933333333333337</v>
      </c>
      <c r="W219" s="4">
        <f t="shared" si="27"/>
        <v>0.93478260869565211</v>
      </c>
      <c r="X219" s="5">
        <f t="shared" si="28"/>
        <v>0.8591885441527447</v>
      </c>
    </row>
    <row r="220" spans="1:24" x14ac:dyDescent="0.25">
      <c r="A220" s="17">
        <v>43535</v>
      </c>
      <c r="B220" s="8">
        <v>154.56</v>
      </c>
      <c r="C220" s="4">
        <v>137</v>
      </c>
      <c r="D220" s="5">
        <v>167.7</v>
      </c>
      <c r="E220" s="8">
        <v>106851610</v>
      </c>
      <c r="F220" s="4">
        <v>4549540</v>
      </c>
      <c r="G220" s="5">
        <v>17355370</v>
      </c>
      <c r="H220" s="8">
        <f t="shared" si="24"/>
        <v>5.0405823704642083</v>
      </c>
      <c r="I220" s="4">
        <f t="shared" si="24"/>
        <v>4.9199809258281251</v>
      </c>
      <c r="J220" s="5">
        <f t="shared" si="24"/>
        <v>5.1221766688291632</v>
      </c>
      <c r="K220" s="8">
        <f t="shared" si="29"/>
        <v>1.7511520737327167E-2</v>
      </c>
      <c r="L220" s="4">
        <f t="shared" si="29"/>
        <v>-4.8611111111111112E-2</v>
      </c>
      <c r="M220" s="5">
        <f t="shared" si="29"/>
        <v>1.3293051359516547E-2</v>
      </c>
      <c r="N220" s="8">
        <f t="shared" si="30"/>
        <v>1.7359960862480598E-2</v>
      </c>
      <c r="O220" s="4">
        <f t="shared" si="30"/>
        <v>-4.9832373747875754E-2</v>
      </c>
      <c r="P220" s="5">
        <f t="shared" si="30"/>
        <v>1.3205474012045597E-2</v>
      </c>
      <c r="Q220" s="8">
        <f t="shared" si="25"/>
        <v>18.48695160746804</v>
      </c>
      <c r="R220" s="4">
        <f t="shared" si="25"/>
        <v>15.330536686915195</v>
      </c>
      <c r="S220" s="5">
        <f t="shared" si="25"/>
        <v>16.669412526555231</v>
      </c>
      <c r="V220" s="8">
        <f t="shared" si="26"/>
        <v>0.25706666666666667</v>
      </c>
      <c r="W220" s="4">
        <f t="shared" si="27"/>
        <v>0.88043478260869557</v>
      </c>
      <c r="X220" s="5">
        <f t="shared" si="28"/>
        <v>0.87669053301511535</v>
      </c>
    </row>
    <row r="221" spans="1:24" x14ac:dyDescent="0.25">
      <c r="A221" s="17">
        <v>43542</v>
      </c>
      <c r="B221" s="8">
        <v>152.29</v>
      </c>
      <c r="C221" s="4">
        <v>134.80000000000001</v>
      </c>
      <c r="D221" s="5">
        <v>166.7</v>
      </c>
      <c r="E221" s="8">
        <v>111067340</v>
      </c>
      <c r="F221" s="4">
        <v>6437890</v>
      </c>
      <c r="G221" s="5">
        <v>17654040</v>
      </c>
      <c r="H221" s="8">
        <f t="shared" si="24"/>
        <v>5.0257865978635996</v>
      </c>
      <c r="I221" s="4">
        <f t="shared" si="24"/>
        <v>4.9037921984782065</v>
      </c>
      <c r="J221" s="5">
        <f t="shared" si="24"/>
        <v>5.1161957897567483</v>
      </c>
      <c r="K221" s="8">
        <f t="shared" si="29"/>
        <v>-1.468685300207046E-2</v>
      </c>
      <c r="L221" s="4">
        <f t="shared" si="29"/>
        <v>-1.6058394160583859E-2</v>
      </c>
      <c r="M221" s="5">
        <f t="shared" si="29"/>
        <v>-5.9630292188431726E-3</v>
      </c>
      <c r="N221" s="8">
        <f t="shared" si="30"/>
        <v>-1.4795772600608473E-2</v>
      </c>
      <c r="O221" s="4">
        <f t="shared" si="30"/>
        <v>-1.6188727349918167E-2</v>
      </c>
      <c r="P221" s="5">
        <f t="shared" si="30"/>
        <v>-5.9808790724148507E-3</v>
      </c>
      <c r="Q221" s="8">
        <f t="shared" si="25"/>
        <v>18.525647241995447</v>
      </c>
      <c r="R221" s="4">
        <f t="shared" si="25"/>
        <v>15.677711404643354</v>
      </c>
      <c r="S221" s="5">
        <f t="shared" si="25"/>
        <v>16.68647521033521</v>
      </c>
      <c r="V221" s="8">
        <f t="shared" si="26"/>
        <v>0.24193333333333328</v>
      </c>
      <c r="W221" s="4">
        <f t="shared" si="27"/>
        <v>0.86335403726708082</v>
      </c>
      <c r="X221" s="5">
        <f t="shared" si="28"/>
        <v>0.86873508353221951</v>
      </c>
    </row>
    <row r="222" spans="1:24" x14ac:dyDescent="0.25">
      <c r="A222" s="17">
        <v>43549</v>
      </c>
      <c r="B222" s="8">
        <v>149.61000000000001</v>
      </c>
      <c r="C222" s="4">
        <v>131.56</v>
      </c>
      <c r="D222" s="5">
        <v>170.5</v>
      </c>
      <c r="E222" s="8">
        <v>110957540</v>
      </c>
      <c r="F222" s="4">
        <v>2817020</v>
      </c>
      <c r="G222" s="5">
        <v>12533190</v>
      </c>
      <c r="H222" s="8">
        <f t="shared" si="24"/>
        <v>5.0080319082261413</v>
      </c>
      <c r="I222" s="4">
        <f t="shared" si="24"/>
        <v>4.8794630213208565</v>
      </c>
      <c r="J222" s="5">
        <f t="shared" si="24"/>
        <v>5.1387352967235715</v>
      </c>
      <c r="K222" s="8">
        <f t="shared" si="29"/>
        <v>-1.7598003808523072E-2</v>
      </c>
      <c r="L222" s="4">
        <f t="shared" si="29"/>
        <v>-2.4035608308605405E-2</v>
      </c>
      <c r="M222" s="5">
        <f t="shared" si="29"/>
        <v>2.2795440911817705E-2</v>
      </c>
      <c r="N222" s="8">
        <f t="shared" si="30"/>
        <v>-1.7754689637458482E-2</v>
      </c>
      <c r="O222" s="4">
        <f t="shared" si="30"/>
        <v>-2.4329177157350505E-2</v>
      </c>
      <c r="P222" s="5">
        <f t="shared" si="30"/>
        <v>2.2539506966823147E-2</v>
      </c>
      <c r="Q222" s="8">
        <f t="shared" si="25"/>
        <v>18.524658163573683</v>
      </c>
      <c r="R222" s="4">
        <f t="shared" si="25"/>
        <v>14.851190146584814</v>
      </c>
      <c r="S222" s="5">
        <f t="shared" si="25"/>
        <v>16.343890883456407</v>
      </c>
      <c r="V222" s="8">
        <f t="shared" si="26"/>
        <v>0.22406666666666675</v>
      </c>
      <c r="W222" s="4">
        <f t="shared" si="27"/>
        <v>0.83819875776397512</v>
      </c>
      <c r="X222" s="5">
        <f t="shared" si="28"/>
        <v>0.89896579156722367</v>
      </c>
    </row>
    <row r="223" spans="1:24" x14ac:dyDescent="0.25">
      <c r="A223" s="17">
        <v>43556</v>
      </c>
      <c r="B223" s="8">
        <v>158.6</v>
      </c>
      <c r="C223" s="4">
        <v>134.38</v>
      </c>
      <c r="D223" s="5">
        <v>173.98</v>
      </c>
      <c r="E223" s="8">
        <v>147758270</v>
      </c>
      <c r="F223" s="4">
        <v>4964100</v>
      </c>
      <c r="G223" s="5">
        <v>11372480</v>
      </c>
      <c r="H223" s="8">
        <f t="shared" si="24"/>
        <v>5.0663853092007471</v>
      </c>
      <c r="I223" s="4">
        <f t="shared" si="24"/>
        <v>4.9006716074920043</v>
      </c>
      <c r="J223" s="5">
        <f t="shared" si="24"/>
        <v>5.1589403500793942</v>
      </c>
      <c r="K223" s="8">
        <f t="shared" si="29"/>
        <v>6.0089566205467411E-2</v>
      </c>
      <c r="L223" s="4">
        <f t="shared" si="29"/>
        <v>2.1435086652477904E-2</v>
      </c>
      <c r="M223" s="5">
        <f t="shared" si="29"/>
        <v>2.0410557184750672E-2</v>
      </c>
      <c r="N223" s="8">
        <f t="shared" si="30"/>
        <v>5.8353400974606659E-2</v>
      </c>
      <c r="O223" s="4">
        <f t="shared" si="30"/>
        <v>2.1208586171147681E-2</v>
      </c>
      <c r="P223" s="5">
        <f t="shared" si="30"/>
        <v>2.0205053355823087E-2</v>
      </c>
      <c r="Q223" s="8">
        <f t="shared" si="25"/>
        <v>18.811088185611297</v>
      </c>
      <c r="R223" s="4">
        <f t="shared" si="25"/>
        <v>15.417742570148045</v>
      </c>
      <c r="S223" s="5">
        <f t="shared" si="25"/>
        <v>16.24670695979648</v>
      </c>
      <c r="V223" s="8">
        <f t="shared" si="26"/>
        <v>0.28399999999999997</v>
      </c>
      <c r="W223" s="4">
        <f t="shared" si="27"/>
        <v>0.86009316770186328</v>
      </c>
      <c r="X223" s="5">
        <f t="shared" si="28"/>
        <v>0.92665075576770084</v>
      </c>
    </row>
    <row r="224" spans="1:24" x14ac:dyDescent="0.25">
      <c r="A224" s="17">
        <v>43563</v>
      </c>
      <c r="B224" s="8">
        <v>159.12</v>
      </c>
      <c r="C224" s="4">
        <v>135.1</v>
      </c>
      <c r="D224" s="5">
        <v>172.34</v>
      </c>
      <c r="E224" s="8">
        <v>179263560</v>
      </c>
      <c r="F224" s="4">
        <v>2396100</v>
      </c>
      <c r="G224" s="5">
        <v>16390050</v>
      </c>
      <c r="H224" s="8">
        <f t="shared" si="24"/>
        <v>5.0696586345457169</v>
      </c>
      <c r="I224" s="4">
        <f t="shared" si="24"/>
        <v>4.9060152449661532</v>
      </c>
      <c r="J224" s="5">
        <f t="shared" si="24"/>
        <v>5.1494692698116209</v>
      </c>
      <c r="K224" s="8">
        <f t="shared" si="29"/>
        <v>3.2786885245902286E-3</v>
      </c>
      <c r="L224" s="4">
        <f t="shared" si="29"/>
        <v>5.3579401696680967E-3</v>
      </c>
      <c r="M224" s="5">
        <f t="shared" si="29"/>
        <v>-9.4263708472237407E-3</v>
      </c>
      <c r="N224" s="8">
        <f t="shared" si="30"/>
        <v>3.2733253449691085E-3</v>
      </c>
      <c r="O224" s="4">
        <f t="shared" si="30"/>
        <v>5.3436374741493327E-3</v>
      </c>
      <c r="P224" s="5">
        <f t="shared" si="30"/>
        <v>-9.471080267773874E-3</v>
      </c>
      <c r="Q224" s="8">
        <f t="shared" si="25"/>
        <v>19.004367683118364</v>
      </c>
      <c r="R224" s="4">
        <f t="shared" si="25"/>
        <v>14.689352973573589</v>
      </c>
      <c r="S224" s="5">
        <f t="shared" si="25"/>
        <v>16.612185001355993</v>
      </c>
      <c r="V224" s="8">
        <f t="shared" si="26"/>
        <v>0.2874666666666667</v>
      </c>
      <c r="W224" s="4">
        <f t="shared" si="27"/>
        <v>0.86568322981366452</v>
      </c>
      <c r="X224" s="5">
        <f t="shared" si="28"/>
        <v>0.91360381861575191</v>
      </c>
    </row>
    <row r="225" spans="1:24" x14ac:dyDescent="0.25">
      <c r="A225" s="17">
        <v>43570</v>
      </c>
      <c r="B225" s="8">
        <v>162.57</v>
      </c>
      <c r="C225" s="4">
        <v>139</v>
      </c>
      <c r="D225" s="5">
        <v>174.3</v>
      </c>
      <c r="E225" s="8">
        <v>97663470</v>
      </c>
      <c r="F225" s="4">
        <v>3146280</v>
      </c>
      <c r="G225" s="5">
        <v>8722300</v>
      </c>
      <c r="H225" s="8">
        <f t="shared" si="24"/>
        <v>5.0911086782461323</v>
      </c>
      <c r="I225" s="4">
        <f t="shared" si="24"/>
        <v>4.9344739331306915</v>
      </c>
      <c r="J225" s="5">
        <f t="shared" si="24"/>
        <v>5.1607779525259749</v>
      </c>
      <c r="K225" s="8">
        <f t="shared" si="29"/>
        <v>2.168174962292602E-2</v>
      </c>
      <c r="L225" s="4">
        <f t="shared" si="29"/>
        <v>2.8867505551443417E-2</v>
      </c>
      <c r="M225" s="5">
        <f t="shared" si="29"/>
        <v>1.1372867587327423E-2</v>
      </c>
      <c r="N225" s="8">
        <f t="shared" si="30"/>
        <v>2.1450043700415696E-2</v>
      </c>
      <c r="O225" s="4">
        <f t="shared" si="30"/>
        <v>2.8458688164538559E-2</v>
      </c>
      <c r="P225" s="5">
        <f t="shared" si="30"/>
        <v>1.1308682714354574E-2</v>
      </c>
      <c r="Q225" s="8">
        <f t="shared" si="25"/>
        <v>18.397038147402153</v>
      </c>
      <c r="R225" s="4">
        <f t="shared" si="25"/>
        <v>14.961731360547109</v>
      </c>
      <c r="S225" s="5">
        <f t="shared" si="25"/>
        <v>15.981393522574113</v>
      </c>
      <c r="V225" s="8">
        <f t="shared" si="26"/>
        <v>0.31046666666666661</v>
      </c>
      <c r="W225" s="4">
        <f t="shared" si="27"/>
        <v>0.89596273291925466</v>
      </c>
      <c r="X225" s="5">
        <f t="shared" si="28"/>
        <v>0.92919649960222772</v>
      </c>
    </row>
    <row r="226" spans="1:24" x14ac:dyDescent="0.25">
      <c r="A226" s="17">
        <v>43577</v>
      </c>
      <c r="B226" s="8">
        <v>161</v>
      </c>
      <c r="C226" s="4">
        <v>138</v>
      </c>
      <c r="D226" s="5">
        <v>174.4</v>
      </c>
      <c r="E226" s="8">
        <v>89206090</v>
      </c>
      <c r="F226" s="4">
        <v>1973190</v>
      </c>
      <c r="G226" s="5">
        <v>14668660</v>
      </c>
      <c r="H226" s="8">
        <f t="shared" si="24"/>
        <v>5.0814043649844631</v>
      </c>
      <c r="I226" s="4">
        <f t="shared" si="24"/>
        <v>4.9272536851572051</v>
      </c>
      <c r="J226" s="5">
        <f t="shared" si="24"/>
        <v>5.1613515114748791</v>
      </c>
      <c r="K226" s="8">
        <f t="shared" si="29"/>
        <v>-9.6573783600909964E-3</v>
      </c>
      <c r="L226" s="4">
        <f t="shared" si="29"/>
        <v>-7.1942446043165471E-3</v>
      </c>
      <c r="M226" s="5">
        <f t="shared" si="29"/>
        <v>5.7372346528969766E-4</v>
      </c>
      <c r="N226" s="8">
        <f t="shared" si="30"/>
        <v>-9.7043132616694474E-3</v>
      </c>
      <c r="O226" s="4">
        <f t="shared" si="30"/>
        <v>-7.2202479734870201E-3</v>
      </c>
      <c r="P226" s="5">
        <f t="shared" si="30"/>
        <v>5.7355894890389844E-4</v>
      </c>
      <c r="Q226" s="8">
        <f t="shared" si="25"/>
        <v>18.306459868762307</v>
      </c>
      <c r="R226" s="4">
        <f t="shared" si="25"/>
        <v>14.495162080418885</v>
      </c>
      <c r="S226" s="5">
        <f t="shared" si="25"/>
        <v>16.50122380307053</v>
      </c>
      <c r="V226" s="8">
        <f t="shared" si="26"/>
        <v>0.3</v>
      </c>
      <c r="W226" s="4">
        <f t="shared" si="27"/>
        <v>0.88819875776397517</v>
      </c>
      <c r="X226" s="5">
        <f t="shared" si="28"/>
        <v>0.92999204455051721</v>
      </c>
    </row>
    <row r="227" spans="1:24" x14ac:dyDescent="0.25">
      <c r="A227" s="17">
        <v>43584</v>
      </c>
      <c r="B227" s="8">
        <v>166.31</v>
      </c>
      <c r="C227" s="4">
        <v>137.16</v>
      </c>
      <c r="D227" s="5">
        <v>169.5</v>
      </c>
      <c r="E227" s="8">
        <v>96456320</v>
      </c>
      <c r="F227" s="4">
        <v>1017130</v>
      </c>
      <c r="G227" s="5">
        <v>15499530</v>
      </c>
      <c r="H227" s="8">
        <f t="shared" si="24"/>
        <v>5.1138535166820489</v>
      </c>
      <c r="I227" s="4">
        <f t="shared" si="24"/>
        <v>4.9211481275947193</v>
      </c>
      <c r="J227" s="5">
        <f t="shared" si="24"/>
        <v>5.1328529268205045</v>
      </c>
      <c r="K227" s="8">
        <f t="shared" si="29"/>
        <v>3.2981366459627341E-2</v>
      </c>
      <c r="L227" s="4">
        <f t="shared" si="29"/>
        <v>-6.0869565217391555E-3</v>
      </c>
      <c r="M227" s="5">
        <f t="shared" si="29"/>
        <v>-2.8096330275229391E-2</v>
      </c>
      <c r="N227" s="8">
        <f t="shared" si="30"/>
        <v>3.2449151697585457E-2</v>
      </c>
      <c r="O227" s="4">
        <f t="shared" si="30"/>
        <v>-6.1055575624851472E-3</v>
      </c>
      <c r="P227" s="5">
        <f t="shared" si="30"/>
        <v>-2.8498584654374343E-2</v>
      </c>
      <c r="Q227" s="8">
        <f t="shared" si="25"/>
        <v>18.384600821348634</v>
      </c>
      <c r="R227" s="4">
        <f t="shared" si="25"/>
        <v>13.832495493803515</v>
      </c>
      <c r="S227" s="5">
        <f t="shared" si="25"/>
        <v>16.556320258849091</v>
      </c>
      <c r="V227" s="8">
        <f t="shared" si="26"/>
        <v>0.33540000000000003</v>
      </c>
      <c r="W227" s="4">
        <f t="shared" si="27"/>
        <v>0.88167701863354031</v>
      </c>
      <c r="X227" s="5">
        <f t="shared" si="28"/>
        <v>0.89101034208432783</v>
      </c>
    </row>
    <row r="228" spans="1:24" x14ac:dyDescent="0.25">
      <c r="A228" s="17">
        <v>43591</v>
      </c>
      <c r="B228" s="8">
        <v>163.61000000000001</v>
      </c>
      <c r="C228" s="4">
        <v>135.69999999999999</v>
      </c>
      <c r="D228" s="5">
        <v>162.58000000000001</v>
      </c>
      <c r="E228" s="8">
        <v>68983040</v>
      </c>
      <c r="F228" s="4">
        <v>1524090</v>
      </c>
      <c r="G228" s="5">
        <v>12957990</v>
      </c>
      <c r="H228" s="8">
        <f t="shared" si="24"/>
        <v>5.0974855469949851</v>
      </c>
      <c r="I228" s="4">
        <f t="shared" si="24"/>
        <v>4.9104465668408235</v>
      </c>
      <c r="J228" s="5">
        <f t="shared" si="24"/>
        <v>5.0911701883184266</v>
      </c>
      <c r="K228" s="8">
        <f t="shared" si="29"/>
        <v>-1.6234742348625993E-2</v>
      </c>
      <c r="L228" s="4">
        <f t="shared" si="29"/>
        <v>-1.0644502770487081E-2</v>
      </c>
      <c r="M228" s="5">
        <f t="shared" si="29"/>
        <v>-4.0825958702064825E-2</v>
      </c>
      <c r="N228" s="8">
        <f t="shared" si="30"/>
        <v>-1.6367969687063267E-2</v>
      </c>
      <c r="O228" s="4">
        <f t="shared" si="30"/>
        <v>-1.0701560753896238E-2</v>
      </c>
      <c r="P228" s="5">
        <f t="shared" si="30"/>
        <v>-4.168273850207864E-2</v>
      </c>
      <c r="Q228" s="8">
        <f t="shared" si="25"/>
        <v>18.049371235247026</v>
      </c>
      <c r="R228" s="4">
        <f t="shared" si="25"/>
        <v>14.236908068603155</v>
      </c>
      <c r="S228" s="5">
        <f t="shared" si="25"/>
        <v>16.37722314426771</v>
      </c>
      <c r="V228" s="8">
        <f t="shared" si="26"/>
        <v>0.31740000000000007</v>
      </c>
      <c r="W228" s="4">
        <f t="shared" si="27"/>
        <v>0.87034161490683215</v>
      </c>
      <c r="X228" s="5">
        <f t="shared" si="28"/>
        <v>0.83595863166268913</v>
      </c>
    </row>
    <row r="229" spans="1:24" x14ac:dyDescent="0.25">
      <c r="A229" s="17">
        <v>43598</v>
      </c>
      <c r="B229" s="8">
        <v>198.89</v>
      </c>
      <c r="C229" s="4">
        <v>134.34</v>
      </c>
      <c r="D229" s="5">
        <v>156.41999999999999</v>
      </c>
      <c r="E229" s="8">
        <v>484362340</v>
      </c>
      <c r="F229" s="4">
        <v>2158160</v>
      </c>
      <c r="G229" s="5">
        <v>14576400</v>
      </c>
      <c r="H229" s="8">
        <f t="shared" si="24"/>
        <v>5.2927519080751546</v>
      </c>
      <c r="I229" s="4">
        <f t="shared" si="24"/>
        <v>4.9003738998387183</v>
      </c>
      <c r="J229" s="5">
        <f t="shared" si="24"/>
        <v>5.0525446971734649</v>
      </c>
      <c r="K229" s="8">
        <f t="shared" si="29"/>
        <v>0.21563474115274109</v>
      </c>
      <c r="L229" s="4">
        <f t="shared" si="29"/>
        <v>-1.0022107590272552E-2</v>
      </c>
      <c r="M229" s="5">
        <f t="shared" si="29"/>
        <v>-3.7889039242219369E-2</v>
      </c>
      <c r="N229" s="8">
        <f t="shared" si="30"/>
        <v>0.19526636108016973</v>
      </c>
      <c r="O229" s="4">
        <f t="shared" si="30"/>
        <v>-1.0072667002104891E-2</v>
      </c>
      <c r="P229" s="5">
        <f t="shared" si="30"/>
        <v>-3.8625491144960999E-2</v>
      </c>
      <c r="Q229" s="8">
        <f t="shared" si="25"/>
        <v>19.998343820956119</v>
      </c>
      <c r="R229" s="4">
        <f t="shared" si="25"/>
        <v>14.584766564776526</v>
      </c>
      <c r="S229" s="5">
        <f t="shared" si="25"/>
        <v>16.494914340476363</v>
      </c>
      <c r="V229" s="8">
        <f t="shared" si="26"/>
        <v>0.55259999999999987</v>
      </c>
      <c r="W229" s="4">
        <f t="shared" si="27"/>
        <v>0.85978260869565215</v>
      </c>
      <c r="X229" s="5">
        <f t="shared" si="28"/>
        <v>0.78695306284805089</v>
      </c>
    </row>
    <row r="230" spans="1:24" x14ac:dyDescent="0.25">
      <c r="A230" s="17">
        <v>43605</v>
      </c>
      <c r="B230" s="8">
        <v>204.5</v>
      </c>
      <c r="C230" s="4">
        <v>134.06</v>
      </c>
      <c r="D230" s="5">
        <v>164</v>
      </c>
      <c r="E230" s="8">
        <v>236745760</v>
      </c>
      <c r="F230" s="4">
        <v>2241330</v>
      </c>
      <c r="G230" s="5">
        <v>17641070</v>
      </c>
      <c r="H230" s="8">
        <f t="shared" si="24"/>
        <v>5.3205679754828568</v>
      </c>
      <c r="I230" s="4">
        <f t="shared" si="24"/>
        <v>4.8982874609298115</v>
      </c>
      <c r="J230" s="5">
        <f t="shared" si="24"/>
        <v>5.0998664278241987</v>
      </c>
      <c r="K230" s="8">
        <f t="shared" si="29"/>
        <v>2.8206546332143468E-2</v>
      </c>
      <c r="L230" s="4">
        <f t="shared" si="29"/>
        <v>-2.0842638082477381E-3</v>
      </c>
      <c r="M230" s="5">
        <f t="shared" si="29"/>
        <v>4.8459276307377654E-2</v>
      </c>
      <c r="N230" s="8">
        <f t="shared" si="30"/>
        <v>2.7816067407701397E-2</v>
      </c>
      <c r="O230" s="4">
        <f t="shared" si="30"/>
        <v>-2.0864389089068789E-3</v>
      </c>
      <c r="P230" s="5">
        <f t="shared" si="30"/>
        <v>4.7321730650733154E-2</v>
      </c>
      <c r="Q230" s="8">
        <f t="shared" si="25"/>
        <v>19.282497380683186</v>
      </c>
      <c r="R230" s="4">
        <f t="shared" si="25"/>
        <v>14.622579997631433</v>
      </c>
      <c r="S230" s="5">
        <f t="shared" si="25"/>
        <v>16.685740264299692</v>
      </c>
      <c r="V230" s="8">
        <f t="shared" si="26"/>
        <v>0.59</v>
      </c>
      <c r="W230" s="4">
        <f t="shared" si="27"/>
        <v>0.8576086956521739</v>
      </c>
      <c r="X230" s="5">
        <f t="shared" si="28"/>
        <v>0.847255369928401</v>
      </c>
    </row>
    <row r="231" spans="1:24" x14ac:dyDescent="0.25">
      <c r="A231" s="17">
        <v>43612</v>
      </c>
      <c r="B231" s="8">
        <v>215.1</v>
      </c>
      <c r="C231" s="4">
        <v>135.80000000000001</v>
      </c>
      <c r="D231" s="5">
        <v>172.32</v>
      </c>
      <c r="E231" s="8">
        <v>253202920</v>
      </c>
      <c r="F231" s="4">
        <v>2210490</v>
      </c>
      <c r="G231" s="5">
        <v>18979650</v>
      </c>
      <c r="H231" s="8">
        <f t="shared" si="24"/>
        <v>5.3711030362736842</v>
      </c>
      <c r="I231" s="4">
        <f t="shared" si="24"/>
        <v>4.9111832151245958</v>
      </c>
      <c r="J231" s="5">
        <f t="shared" si="24"/>
        <v>5.1493532134080784</v>
      </c>
      <c r="K231" s="8">
        <f t="shared" si="29"/>
        <v>5.1833740831295813E-2</v>
      </c>
      <c r="L231" s="4">
        <f t="shared" si="29"/>
        <v>1.2979263016559817E-2</v>
      </c>
      <c r="M231" s="5">
        <f t="shared" si="29"/>
        <v>5.0731707317073133E-2</v>
      </c>
      <c r="N231" s="8">
        <f t="shared" si="30"/>
        <v>5.0535060790827965E-2</v>
      </c>
      <c r="O231" s="4">
        <f t="shared" si="30"/>
        <v>1.2895754194784092E-2</v>
      </c>
      <c r="P231" s="5">
        <f t="shared" si="30"/>
        <v>4.9486785583880054E-2</v>
      </c>
      <c r="Q231" s="8">
        <f t="shared" si="25"/>
        <v>19.349701780553264</v>
      </c>
      <c r="R231" s="4">
        <f t="shared" si="25"/>
        <v>14.608724768374822</v>
      </c>
      <c r="S231" s="5">
        <f t="shared" si="25"/>
        <v>16.758877910512382</v>
      </c>
      <c r="V231" s="8">
        <f t="shared" si="26"/>
        <v>0.66066666666666662</v>
      </c>
      <c r="W231" s="4">
        <f t="shared" si="27"/>
        <v>0.87111801242236031</v>
      </c>
      <c r="X231" s="5">
        <f t="shared" si="28"/>
        <v>0.91344470962609392</v>
      </c>
    </row>
    <row r="232" spans="1:24" x14ac:dyDescent="0.25">
      <c r="A232" s="17">
        <v>43619</v>
      </c>
      <c r="B232" s="8">
        <v>230.5</v>
      </c>
      <c r="C232" s="4">
        <v>137.28</v>
      </c>
      <c r="D232" s="5">
        <v>172.52</v>
      </c>
      <c r="E232" s="8">
        <v>466025800</v>
      </c>
      <c r="F232" s="4">
        <v>2168900</v>
      </c>
      <c r="G232" s="5">
        <v>12011450</v>
      </c>
      <c r="H232" s="8">
        <f t="shared" si="24"/>
        <v>5.4402508624367032</v>
      </c>
      <c r="I232" s="4">
        <f t="shared" si="24"/>
        <v>4.9220226357396522</v>
      </c>
      <c r="J232" s="5">
        <f t="shared" si="24"/>
        <v>5.1505131717796422</v>
      </c>
      <c r="K232" s="8">
        <f t="shared" si="29"/>
        <v>7.1594607159460741E-2</v>
      </c>
      <c r="L232" s="4">
        <f t="shared" si="29"/>
        <v>1.0898379970544842E-2</v>
      </c>
      <c r="M232" s="5">
        <f t="shared" si="29"/>
        <v>1.1606313834727081E-3</v>
      </c>
      <c r="N232" s="8">
        <f t="shared" si="30"/>
        <v>6.9147826163018775E-2</v>
      </c>
      <c r="O232" s="4">
        <f t="shared" si="30"/>
        <v>1.0839420615056359E-2</v>
      </c>
      <c r="P232" s="5">
        <f t="shared" si="30"/>
        <v>1.1599583715640081E-3</v>
      </c>
      <c r="Q232" s="8">
        <f t="shared" si="25"/>
        <v>19.959751555364214</v>
      </c>
      <c r="R232" s="4">
        <f t="shared" si="25"/>
        <v>14.589730684550698</v>
      </c>
      <c r="S232" s="5">
        <f t="shared" si="25"/>
        <v>16.301370919491287</v>
      </c>
      <c r="V232" s="8">
        <f t="shared" si="26"/>
        <v>0.76333333333333331</v>
      </c>
      <c r="W232" s="4">
        <f t="shared" si="27"/>
        <v>0.88260869565217392</v>
      </c>
      <c r="X232" s="5">
        <f t="shared" si="28"/>
        <v>0.91503579952267322</v>
      </c>
    </row>
    <row r="233" spans="1:24" x14ac:dyDescent="0.25">
      <c r="A233" s="17">
        <v>43626</v>
      </c>
      <c r="B233" s="8">
        <v>231.51</v>
      </c>
      <c r="C233" s="4">
        <v>135.82</v>
      </c>
      <c r="D233" s="5">
        <v>183.2</v>
      </c>
      <c r="E233" s="8">
        <v>136324420</v>
      </c>
      <c r="F233" s="4">
        <v>2007000</v>
      </c>
      <c r="G233" s="5">
        <v>16414600</v>
      </c>
      <c r="H233" s="8">
        <f t="shared" si="24"/>
        <v>5.444623069137621</v>
      </c>
      <c r="I233" s="4">
        <f t="shared" si="24"/>
        <v>4.9113304796856454</v>
      </c>
      <c r="J233" s="5">
        <f t="shared" si="24"/>
        <v>5.2105784522400302</v>
      </c>
      <c r="K233" s="8">
        <f t="shared" si="29"/>
        <v>4.3817787418654703E-3</v>
      </c>
      <c r="L233" s="4">
        <f t="shared" si="29"/>
        <v>-1.0635198135198193E-2</v>
      </c>
      <c r="M233" s="5">
        <f t="shared" si="29"/>
        <v>6.1905865986552157E-2</v>
      </c>
      <c r="N233" s="8">
        <f t="shared" si="30"/>
        <v>4.3722067009180571E-3</v>
      </c>
      <c r="O233" s="4">
        <f t="shared" si="30"/>
        <v>-1.0692156054006871E-2</v>
      </c>
      <c r="P233" s="5">
        <f t="shared" si="30"/>
        <v>6.0065280460387352E-2</v>
      </c>
      <c r="Q233" s="8">
        <f t="shared" si="25"/>
        <v>18.730548044228563</v>
      </c>
      <c r="R233" s="4">
        <f t="shared" si="25"/>
        <v>14.512151627778476</v>
      </c>
      <c r="S233" s="5">
        <f t="shared" si="25"/>
        <v>16.613681740664788</v>
      </c>
      <c r="V233" s="8">
        <f t="shared" si="26"/>
        <v>0.77006666666666657</v>
      </c>
      <c r="W233" s="4">
        <f t="shared" si="27"/>
        <v>0.87127329192546576</v>
      </c>
      <c r="X233" s="5">
        <f t="shared" si="28"/>
        <v>1</v>
      </c>
    </row>
    <row r="234" spans="1:24" x14ac:dyDescent="0.25">
      <c r="A234" s="17">
        <v>43633</v>
      </c>
      <c r="B234" s="8">
        <v>229.09</v>
      </c>
      <c r="C234" s="4">
        <v>139</v>
      </c>
      <c r="D234" s="5">
        <v>171.7</v>
      </c>
      <c r="E234" s="8">
        <v>188409560</v>
      </c>
      <c r="F234" s="4">
        <v>4512430</v>
      </c>
      <c r="G234" s="5">
        <v>30260040</v>
      </c>
      <c r="H234" s="8">
        <f t="shared" si="24"/>
        <v>5.4341149394452568</v>
      </c>
      <c r="I234" s="4">
        <f t="shared" si="24"/>
        <v>4.9344739331306915</v>
      </c>
      <c r="J234" s="5">
        <f t="shared" si="24"/>
        <v>5.1457487679034299</v>
      </c>
      <c r="K234" s="8">
        <f t="shared" si="29"/>
        <v>-1.0453112176579791E-2</v>
      </c>
      <c r="L234" s="4">
        <f t="shared" si="29"/>
        <v>2.3413341186865021E-2</v>
      </c>
      <c r="M234" s="5">
        <f t="shared" si="29"/>
        <v>-6.2772925764192147E-2</v>
      </c>
      <c r="N234" s="8">
        <f t="shared" si="30"/>
        <v>-1.050812969236461E-2</v>
      </c>
      <c r="O234" s="4">
        <f t="shared" si="30"/>
        <v>2.3143453445046553E-2</v>
      </c>
      <c r="P234" s="5">
        <f t="shared" si="30"/>
        <v>-6.4829684336600038E-2</v>
      </c>
      <c r="Q234" s="8">
        <f t="shared" si="25"/>
        <v>19.054128661918938</v>
      </c>
      <c r="R234" s="4">
        <f t="shared" si="25"/>
        <v>15.322346369037581</v>
      </c>
      <c r="S234" s="5">
        <f t="shared" si="25"/>
        <v>17.225338588200675</v>
      </c>
      <c r="V234" s="8">
        <f t="shared" si="26"/>
        <v>0.75393333333333334</v>
      </c>
      <c r="W234" s="4">
        <f t="shared" si="27"/>
        <v>0.89596273291925466</v>
      </c>
      <c r="X234" s="5">
        <f t="shared" si="28"/>
        <v>0.90851233094669848</v>
      </c>
    </row>
    <row r="235" spans="1:24" x14ac:dyDescent="0.25">
      <c r="A235" s="17">
        <v>43640</v>
      </c>
      <c r="B235" s="8">
        <v>232.83</v>
      </c>
      <c r="C235" s="4">
        <v>139.5</v>
      </c>
      <c r="D235" s="5">
        <v>159.69999999999999</v>
      </c>
      <c r="E235" s="8">
        <v>127599560</v>
      </c>
      <c r="F235" s="4">
        <v>1770860</v>
      </c>
      <c r="G235" s="5">
        <v>46089740</v>
      </c>
      <c r="H235" s="8">
        <f t="shared" si="24"/>
        <v>5.4503085735341568</v>
      </c>
      <c r="I235" s="4">
        <f t="shared" si="24"/>
        <v>4.93806460126142</v>
      </c>
      <c r="J235" s="5">
        <f t="shared" si="24"/>
        <v>5.0732970552209666</v>
      </c>
      <c r="K235" s="8">
        <f t="shared" si="29"/>
        <v>1.6325461608974679E-2</v>
      </c>
      <c r="L235" s="4">
        <f t="shared" si="29"/>
        <v>3.5971223021582736E-3</v>
      </c>
      <c r="M235" s="5">
        <f t="shared" si="29"/>
        <v>-6.9889341875364011E-2</v>
      </c>
      <c r="N235" s="8">
        <f t="shared" si="30"/>
        <v>1.6193634088900597E-2</v>
      </c>
      <c r="O235" s="4">
        <f t="shared" si="30"/>
        <v>3.59066813072854E-3</v>
      </c>
      <c r="P235" s="5">
        <f t="shared" si="30"/>
        <v>-7.2451712682463087E-2</v>
      </c>
      <c r="Q235" s="8">
        <f t="shared" si="25"/>
        <v>18.664407480593155</v>
      </c>
      <c r="R235" s="4">
        <f t="shared" si="25"/>
        <v>14.386975862256847</v>
      </c>
      <c r="S235" s="5">
        <f t="shared" si="25"/>
        <v>17.646100923543873</v>
      </c>
      <c r="V235" s="8">
        <f t="shared" si="26"/>
        <v>0.77886666666666671</v>
      </c>
      <c r="W235" s="4">
        <f t="shared" si="27"/>
        <v>0.89984472049689435</v>
      </c>
      <c r="X235" s="5">
        <f t="shared" si="28"/>
        <v>0.81304693715194909</v>
      </c>
    </row>
    <row r="236" spans="1:24" x14ac:dyDescent="0.25">
      <c r="A236" s="17">
        <v>43647</v>
      </c>
      <c r="B236" s="8">
        <v>250.89</v>
      </c>
      <c r="C236" s="4">
        <v>139.5</v>
      </c>
      <c r="D236" s="5">
        <v>156.82</v>
      </c>
      <c r="E236" s="8">
        <v>235905210</v>
      </c>
      <c r="F236" s="4">
        <v>1601900</v>
      </c>
      <c r="G236" s="5">
        <v>35396420</v>
      </c>
      <c r="H236" s="8">
        <f t="shared" si="24"/>
        <v>5.5250145960615438</v>
      </c>
      <c r="I236" s="4">
        <f t="shared" si="24"/>
        <v>4.93806460126142</v>
      </c>
      <c r="J236" s="5">
        <f t="shared" si="24"/>
        <v>5.0550986508027762</v>
      </c>
      <c r="K236" s="8">
        <f t="shared" si="29"/>
        <v>7.7567323798479457E-2</v>
      </c>
      <c r="L236" s="4">
        <f t="shared" si="29"/>
        <v>0</v>
      </c>
      <c r="M236" s="5">
        <f t="shared" si="29"/>
        <v>-1.8033813400125207E-2</v>
      </c>
      <c r="N236" s="8">
        <f t="shared" si="30"/>
        <v>7.4706022527386895E-2</v>
      </c>
      <c r="O236" s="4">
        <f t="shared" si="30"/>
        <v>0</v>
      </c>
      <c r="P236" s="5">
        <f t="shared" si="30"/>
        <v>-1.8198404418190848E-2</v>
      </c>
      <c r="Q236" s="8">
        <f t="shared" si="25"/>
        <v>19.278940629763525</v>
      </c>
      <c r="R236" s="4">
        <f t="shared" si="25"/>
        <v>14.286700982689576</v>
      </c>
      <c r="S236" s="5">
        <f t="shared" si="25"/>
        <v>17.382121243046523</v>
      </c>
      <c r="V236" s="8">
        <f t="shared" si="26"/>
        <v>0.89926666666666655</v>
      </c>
      <c r="W236" s="4">
        <f t="shared" si="27"/>
        <v>0.89984472049689435</v>
      </c>
      <c r="X236" s="5">
        <f t="shared" si="28"/>
        <v>0.79013524264120927</v>
      </c>
    </row>
    <row r="237" spans="1:24" x14ac:dyDescent="0.25">
      <c r="A237" s="17">
        <v>43654</v>
      </c>
      <c r="B237" s="8">
        <v>245.5</v>
      </c>
      <c r="C237" s="4">
        <v>137.54</v>
      </c>
      <c r="D237" s="5">
        <v>151.91999999999999</v>
      </c>
      <c r="E237" s="8">
        <v>169510860</v>
      </c>
      <c r="F237" s="4">
        <v>1798150</v>
      </c>
      <c r="G237" s="5">
        <v>33972450</v>
      </c>
      <c r="H237" s="8">
        <f t="shared" si="24"/>
        <v>5.503296947234575</v>
      </c>
      <c r="I237" s="4">
        <f t="shared" si="24"/>
        <v>4.9239147838916901</v>
      </c>
      <c r="J237" s="5">
        <f t="shared" si="24"/>
        <v>5.0233540665040302</v>
      </c>
      <c r="K237" s="8">
        <f t="shared" si="29"/>
        <v>-2.1483518673522207E-2</v>
      </c>
      <c r="L237" s="4">
        <f t="shared" si="29"/>
        <v>-1.4050179211469591E-2</v>
      </c>
      <c r="M237" s="5">
        <f t="shared" si="29"/>
        <v>-3.1246014538961905E-2</v>
      </c>
      <c r="N237" s="8">
        <f t="shared" si="30"/>
        <v>-2.1717648826968718E-2</v>
      </c>
      <c r="O237" s="4">
        <f t="shared" si="30"/>
        <v>-1.4149817369730287E-2</v>
      </c>
      <c r="P237" s="5">
        <f t="shared" si="30"/>
        <v>-3.17445842987455E-2</v>
      </c>
      <c r="Q237" s="8">
        <f t="shared" si="25"/>
        <v>18.948427553528795</v>
      </c>
      <c r="R237" s="4">
        <f t="shared" si="25"/>
        <v>14.402268916562866</v>
      </c>
      <c r="S237" s="5">
        <f t="shared" si="25"/>
        <v>17.341060459997063</v>
      </c>
      <c r="V237" s="8">
        <f t="shared" si="26"/>
        <v>0.86333333333333329</v>
      </c>
      <c r="W237" s="4">
        <f t="shared" si="27"/>
        <v>0.8846273291925465</v>
      </c>
      <c r="X237" s="5">
        <f t="shared" si="28"/>
        <v>0.7511535401750199</v>
      </c>
    </row>
    <row r="238" spans="1:24" x14ac:dyDescent="0.25">
      <c r="A238" s="17">
        <v>43661</v>
      </c>
      <c r="B238" s="8">
        <v>216</v>
      </c>
      <c r="C238" s="4">
        <v>139.04</v>
      </c>
      <c r="D238" s="5">
        <v>155.54</v>
      </c>
      <c r="E238" s="8">
        <v>177193550</v>
      </c>
      <c r="F238" s="4">
        <v>1208210</v>
      </c>
      <c r="G238" s="5">
        <v>27300340</v>
      </c>
      <c r="H238" s="8">
        <f t="shared" si="24"/>
        <v>5.3752784076841653</v>
      </c>
      <c r="I238" s="4">
        <f t="shared" si="24"/>
        <v>4.934761661517082</v>
      </c>
      <c r="J238" s="5">
        <f t="shared" si="24"/>
        <v>5.0469029332667974</v>
      </c>
      <c r="K238" s="8">
        <f t="shared" si="29"/>
        <v>-0.12016293279022404</v>
      </c>
      <c r="L238" s="4">
        <f t="shared" si="29"/>
        <v>1.0905918278319035E-2</v>
      </c>
      <c r="M238" s="5">
        <f t="shared" si="29"/>
        <v>2.3828330700368647E-2</v>
      </c>
      <c r="N238" s="8">
        <f t="shared" si="30"/>
        <v>-0.12801853955041029</v>
      </c>
      <c r="O238" s="4">
        <f t="shared" si="30"/>
        <v>1.0846877625391918E-2</v>
      </c>
      <c r="P238" s="5">
        <f t="shared" si="30"/>
        <v>2.3548866762766792E-2</v>
      </c>
      <c r="Q238" s="8">
        <f t="shared" si="25"/>
        <v>18.992753195924241</v>
      </c>
      <c r="R238" s="4">
        <f t="shared" si="25"/>
        <v>14.004650483427893</v>
      </c>
      <c r="S238" s="5">
        <f t="shared" si="25"/>
        <v>17.12240971429009</v>
      </c>
      <c r="V238" s="8">
        <f t="shared" si="26"/>
        <v>0.66666666666666663</v>
      </c>
      <c r="W238" s="4">
        <f t="shared" si="27"/>
        <v>0.89627329192546579</v>
      </c>
      <c r="X238" s="5">
        <f t="shared" si="28"/>
        <v>0.77995226730310263</v>
      </c>
    </row>
    <row r="239" spans="1:24" x14ac:dyDescent="0.25">
      <c r="A239" s="17">
        <v>43668</v>
      </c>
      <c r="B239" s="8">
        <v>234.23</v>
      </c>
      <c r="C239" s="4">
        <v>137.36000000000001</v>
      </c>
      <c r="D239" s="5">
        <v>151.80000000000001</v>
      </c>
      <c r="E239" s="8">
        <v>462863550</v>
      </c>
      <c r="F239" s="4">
        <v>1279770</v>
      </c>
      <c r="G239" s="5">
        <v>16039440</v>
      </c>
      <c r="H239" s="8">
        <f t="shared" si="24"/>
        <v>5.4563035386048186</v>
      </c>
      <c r="I239" s="4">
        <f t="shared" si="24"/>
        <v>4.9226052165892202</v>
      </c>
      <c r="J239" s="5">
        <f t="shared" si="24"/>
        <v>5.0225638649615298</v>
      </c>
      <c r="K239" s="8">
        <f t="shared" si="29"/>
        <v>8.4398148148148097E-2</v>
      </c>
      <c r="L239" s="4">
        <f t="shared" si="29"/>
        <v>-1.2082853855005599E-2</v>
      </c>
      <c r="M239" s="5">
        <f t="shared" si="29"/>
        <v>-2.4045261669023921E-2</v>
      </c>
      <c r="N239" s="8">
        <f t="shared" si="30"/>
        <v>8.1025130920653513E-2</v>
      </c>
      <c r="O239" s="4">
        <f t="shared" si="30"/>
        <v>-1.2156444927861687E-2</v>
      </c>
      <c r="P239" s="5">
        <f t="shared" si="30"/>
        <v>-2.4339068305267518E-2</v>
      </c>
      <c r="Q239" s="8">
        <f t="shared" si="25"/>
        <v>19.95294286019212</v>
      </c>
      <c r="R239" s="4">
        <f t="shared" si="25"/>
        <v>14.062190932250067</v>
      </c>
      <c r="S239" s="5">
        <f t="shared" si="25"/>
        <v>16.590561247074977</v>
      </c>
      <c r="V239" s="8">
        <f t="shared" si="26"/>
        <v>0.7881999999999999</v>
      </c>
      <c r="W239" s="4">
        <f t="shared" si="27"/>
        <v>0.8832298136645963</v>
      </c>
      <c r="X239" s="5">
        <f t="shared" si="28"/>
        <v>0.75019888623707254</v>
      </c>
    </row>
    <row r="240" spans="1:24" x14ac:dyDescent="0.25">
      <c r="A240" s="17">
        <v>43675</v>
      </c>
      <c r="B240" s="8">
        <v>227.91</v>
      </c>
      <c r="C240" s="4">
        <v>130.76</v>
      </c>
      <c r="D240" s="5">
        <v>147.22</v>
      </c>
      <c r="E240" s="8">
        <v>230561880</v>
      </c>
      <c r="F240" s="4">
        <v>2352390</v>
      </c>
      <c r="G240" s="5">
        <v>27171000</v>
      </c>
      <c r="H240" s="8">
        <f t="shared" si="24"/>
        <v>5.4289508141832403</v>
      </c>
      <c r="I240" s="4">
        <f t="shared" si="24"/>
        <v>4.8733635818560099</v>
      </c>
      <c r="J240" s="5">
        <f t="shared" si="24"/>
        <v>4.9919280666305594</v>
      </c>
      <c r="K240" s="8">
        <f t="shared" si="29"/>
        <v>-2.6982026213550756E-2</v>
      </c>
      <c r="L240" s="4">
        <f t="shared" si="29"/>
        <v>-4.8048922539312915E-2</v>
      </c>
      <c r="M240" s="5">
        <f t="shared" si="29"/>
        <v>-3.0171277997365034E-2</v>
      </c>
      <c r="N240" s="8">
        <f t="shared" si="30"/>
        <v>-2.7352724421578517E-2</v>
      </c>
      <c r="O240" s="4">
        <f t="shared" si="30"/>
        <v>-4.9241634733210402E-2</v>
      </c>
      <c r="P240" s="5">
        <f t="shared" si="30"/>
        <v>-3.0635798330969809E-2</v>
      </c>
      <c r="Q240" s="8">
        <f t="shared" si="25"/>
        <v>19.256029844241922</v>
      </c>
      <c r="R240" s="4">
        <f t="shared" si="25"/>
        <v>14.670942390581178</v>
      </c>
      <c r="S240" s="5">
        <f t="shared" si="25"/>
        <v>17.117660786025194</v>
      </c>
      <c r="V240" s="8">
        <f t="shared" si="26"/>
        <v>0.74606666666666666</v>
      </c>
      <c r="W240" s="4">
        <f t="shared" si="27"/>
        <v>0.83198757763975151</v>
      </c>
      <c r="X240" s="5">
        <f t="shared" si="28"/>
        <v>0.71376292760540971</v>
      </c>
    </row>
    <row r="241" spans="1:24" x14ac:dyDescent="0.25">
      <c r="A241" s="17">
        <v>43682</v>
      </c>
      <c r="B241" s="8">
        <v>229.96</v>
      </c>
      <c r="C241" s="4">
        <v>127.5</v>
      </c>
      <c r="D241" s="5">
        <v>142.46</v>
      </c>
      <c r="E241" s="8">
        <v>181750860</v>
      </c>
      <c r="F241" s="4">
        <v>1642180</v>
      </c>
      <c r="G241" s="5">
        <v>21052470</v>
      </c>
      <c r="H241" s="8">
        <f t="shared" si="24"/>
        <v>5.4379053807550903</v>
      </c>
      <c r="I241" s="4">
        <f t="shared" si="24"/>
        <v>4.8481163645984813</v>
      </c>
      <c r="J241" s="5">
        <f t="shared" si="24"/>
        <v>4.9590612585502081</v>
      </c>
      <c r="K241" s="8">
        <f t="shared" si="29"/>
        <v>8.9947786406915503E-3</v>
      </c>
      <c r="L241" s="4">
        <f t="shared" si="29"/>
        <v>-2.493117161211373E-2</v>
      </c>
      <c r="M241" s="5">
        <f t="shared" si="29"/>
        <v>-3.2332563510392549E-2</v>
      </c>
      <c r="N241" s="8">
        <f t="shared" si="30"/>
        <v>8.9545665718503906E-3</v>
      </c>
      <c r="O241" s="4">
        <f t="shared" si="30"/>
        <v>-2.5247217257529011E-2</v>
      </c>
      <c r="P241" s="5">
        <f t="shared" si="30"/>
        <v>-3.2866808080352104E-2</v>
      </c>
      <c r="Q241" s="8">
        <f t="shared" si="25"/>
        <v>19.018147406141125</v>
      </c>
      <c r="R241" s="4">
        <f t="shared" si="25"/>
        <v>14.311535185398107</v>
      </c>
      <c r="S241" s="5">
        <f t="shared" si="25"/>
        <v>16.862528450876361</v>
      </c>
      <c r="V241" s="8">
        <f t="shared" si="26"/>
        <v>0.75973333333333337</v>
      </c>
      <c r="W241" s="4">
        <f t="shared" si="27"/>
        <v>0.80667701863354035</v>
      </c>
      <c r="X241" s="5">
        <f t="shared" si="28"/>
        <v>0.67589498806682591</v>
      </c>
    </row>
    <row r="242" spans="1:24" x14ac:dyDescent="0.25">
      <c r="A242" s="17">
        <v>43689</v>
      </c>
      <c r="B242" s="8">
        <v>224.71</v>
      </c>
      <c r="C242" s="4">
        <v>127.88</v>
      </c>
      <c r="D242" s="5">
        <v>138.30000000000001</v>
      </c>
      <c r="E242" s="8">
        <v>144386150</v>
      </c>
      <c r="F242" s="4">
        <v>1888470</v>
      </c>
      <c r="G242" s="5">
        <v>24912860</v>
      </c>
      <c r="H242" s="8">
        <f t="shared" si="24"/>
        <v>5.4148106819838411</v>
      </c>
      <c r="I242" s="4">
        <f t="shared" si="24"/>
        <v>4.851092324191641</v>
      </c>
      <c r="J242" s="5">
        <f t="shared" si="24"/>
        <v>4.9294252386707127</v>
      </c>
      <c r="K242" s="8">
        <f t="shared" si="29"/>
        <v>-2.2830057401287178E-2</v>
      </c>
      <c r="L242" s="4">
        <f t="shared" si="29"/>
        <v>2.9803921568627096E-3</v>
      </c>
      <c r="M242" s="5">
        <f t="shared" si="29"/>
        <v>-2.9201179278393909E-2</v>
      </c>
      <c r="N242" s="8">
        <f t="shared" si="30"/>
        <v>-2.3094698771249103E-2</v>
      </c>
      <c r="O242" s="4">
        <f t="shared" si="30"/>
        <v>2.9759595931598604E-3</v>
      </c>
      <c r="P242" s="5">
        <f t="shared" si="30"/>
        <v>-2.9636019879495233E-2</v>
      </c>
      <c r="Q242" s="8">
        <f t="shared" si="25"/>
        <v>18.788001865695524</v>
      </c>
      <c r="R242" s="4">
        <f t="shared" si="25"/>
        <v>14.451277535384961</v>
      </c>
      <c r="S242" s="5">
        <f t="shared" si="25"/>
        <v>17.030894693975799</v>
      </c>
      <c r="V242" s="8">
        <f t="shared" si="26"/>
        <v>0.72473333333333334</v>
      </c>
      <c r="W242" s="4">
        <f t="shared" si="27"/>
        <v>0.80962732919254654</v>
      </c>
      <c r="X242" s="5">
        <f t="shared" si="28"/>
        <v>0.64280031821797945</v>
      </c>
    </row>
    <row r="243" spans="1:24" x14ac:dyDescent="0.25">
      <c r="A243" s="17">
        <v>43696</v>
      </c>
      <c r="B243" s="8">
        <v>229.35</v>
      </c>
      <c r="C243" s="4">
        <v>130.46</v>
      </c>
      <c r="D243" s="5">
        <v>142.4</v>
      </c>
      <c r="E243" s="8">
        <v>129778540</v>
      </c>
      <c r="F243" s="4">
        <v>3149380</v>
      </c>
      <c r="G243" s="5">
        <v>20404310</v>
      </c>
      <c r="H243" s="8">
        <f t="shared" si="24"/>
        <v>5.4352492210431809</v>
      </c>
      <c r="I243" s="4">
        <f t="shared" si="24"/>
        <v>4.87106666636795</v>
      </c>
      <c r="J243" s="5">
        <f t="shared" si="24"/>
        <v>4.9586399989778753</v>
      </c>
      <c r="K243" s="8">
        <f t="shared" si="29"/>
        <v>2.0648836277869193E-2</v>
      </c>
      <c r="L243" s="4">
        <f t="shared" si="29"/>
        <v>2.0175164216453025E-2</v>
      </c>
      <c r="M243" s="5">
        <f t="shared" si="29"/>
        <v>2.964569775849598E-2</v>
      </c>
      <c r="N243" s="8">
        <f t="shared" si="30"/>
        <v>2.0438539059339862E-2</v>
      </c>
      <c r="O243" s="4">
        <f t="shared" si="30"/>
        <v>1.9974342176309248E-2</v>
      </c>
      <c r="P243" s="5">
        <f t="shared" si="30"/>
        <v>2.9214760307162857E-2</v>
      </c>
      <c r="Q243" s="8">
        <f t="shared" si="25"/>
        <v>18.681340017286651</v>
      </c>
      <c r="R243" s="4">
        <f t="shared" si="25"/>
        <v>14.96271616603233</v>
      </c>
      <c r="S243" s="5">
        <f t="shared" si="25"/>
        <v>16.831256711008933</v>
      </c>
      <c r="V243" s="8">
        <f t="shared" si="26"/>
        <v>0.7556666666666666</v>
      </c>
      <c r="W243" s="4">
        <f t="shared" si="27"/>
        <v>0.82965838509316769</v>
      </c>
      <c r="X243" s="5">
        <f t="shared" si="28"/>
        <v>0.67541766109785217</v>
      </c>
    </row>
    <row r="244" spans="1:24" x14ac:dyDescent="0.25">
      <c r="A244" s="17">
        <v>43703</v>
      </c>
      <c r="B244" s="8">
        <v>232.15</v>
      </c>
      <c r="C244" s="4">
        <v>125.76</v>
      </c>
      <c r="D244" s="5">
        <v>148.84</v>
      </c>
      <c r="E244" s="8">
        <v>169144530</v>
      </c>
      <c r="F244" s="4">
        <v>6889760</v>
      </c>
      <c r="G244" s="5">
        <v>23937570</v>
      </c>
      <c r="H244" s="8">
        <f t="shared" si="24"/>
        <v>5.4473837144659312</v>
      </c>
      <c r="I244" s="4">
        <f t="shared" si="24"/>
        <v>4.8343753286808964</v>
      </c>
      <c r="J244" s="5">
        <f t="shared" si="24"/>
        <v>5.0028719034784217</v>
      </c>
      <c r="K244" s="8">
        <f t="shared" si="29"/>
        <v>1.2208415086112978E-2</v>
      </c>
      <c r="L244" s="4">
        <f t="shared" si="29"/>
        <v>-3.6026368235474497E-2</v>
      </c>
      <c r="M244" s="5">
        <f t="shared" si="29"/>
        <v>4.5224719101123578E-2</v>
      </c>
      <c r="N244" s="8">
        <f t="shared" si="30"/>
        <v>1.2134493422749819E-2</v>
      </c>
      <c r="O244" s="4">
        <f t="shared" si="30"/>
        <v>-3.6691337687053495E-2</v>
      </c>
      <c r="P244" s="5">
        <f t="shared" si="30"/>
        <v>4.4231904500546232E-2</v>
      </c>
      <c r="Q244" s="8">
        <f t="shared" si="25"/>
        <v>18.946264114506707</v>
      </c>
      <c r="R244" s="4">
        <f t="shared" si="25"/>
        <v>15.745546809291719</v>
      </c>
      <c r="S244" s="5">
        <f t="shared" si="25"/>
        <v>16.990959749182849</v>
      </c>
      <c r="V244" s="8">
        <f t="shared" si="26"/>
        <v>0.77433333333333332</v>
      </c>
      <c r="W244" s="4">
        <f t="shared" si="27"/>
        <v>0.79316770186335395</v>
      </c>
      <c r="X244" s="5">
        <f t="shared" si="28"/>
        <v>0.726650755767701</v>
      </c>
    </row>
    <row r="245" spans="1:24" x14ac:dyDescent="0.25">
      <c r="A245" s="17">
        <v>43710</v>
      </c>
      <c r="B245" s="8">
        <v>234.49</v>
      </c>
      <c r="C245" s="4">
        <v>127.58</v>
      </c>
      <c r="D245" s="5">
        <v>146.66</v>
      </c>
      <c r="E245" s="8">
        <v>122285150</v>
      </c>
      <c r="F245" s="4">
        <v>5171660</v>
      </c>
      <c r="G245" s="5">
        <v>25992560</v>
      </c>
      <c r="H245" s="8">
        <f t="shared" si="24"/>
        <v>5.4574129430538152</v>
      </c>
      <c r="I245" s="4">
        <f t="shared" si="24"/>
        <v>4.8487436188138089</v>
      </c>
      <c r="J245" s="5">
        <f t="shared" si="24"/>
        <v>4.9881169826656535</v>
      </c>
      <c r="K245" s="8">
        <f t="shared" si="29"/>
        <v>1.0079689855696763E-2</v>
      </c>
      <c r="L245" s="4">
        <f t="shared" si="29"/>
        <v>1.4472010178116994E-2</v>
      </c>
      <c r="M245" s="5">
        <f t="shared" si="29"/>
        <v>-1.4646600376242991E-2</v>
      </c>
      <c r="N245" s="8">
        <f t="shared" si="30"/>
        <v>1.0029228587884449E-2</v>
      </c>
      <c r="O245" s="4">
        <f t="shared" si="30"/>
        <v>1.4368290132912843E-2</v>
      </c>
      <c r="P245" s="5">
        <f t="shared" si="30"/>
        <v>-1.4754920812768342E-2</v>
      </c>
      <c r="Q245" s="8">
        <f t="shared" si="25"/>
        <v>18.621866170554075</v>
      </c>
      <c r="R245" s="4">
        <f t="shared" si="25"/>
        <v>15.458704278120589</v>
      </c>
      <c r="S245" s="5">
        <f t="shared" si="25"/>
        <v>17.073320901189778</v>
      </c>
      <c r="V245" s="8">
        <f t="shared" si="26"/>
        <v>0.78993333333333338</v>
      </c>
      <c r="W245" s="4">
        <f t="shared" si="27"/>
        <v>0.80729813664596262</v>
      </c>
      <c r="X245" s="5">
        <f t="shared" si="28"/>
        <v>0.70930787589498812</v>
      </c>
    </row>
    <row r="246" spans="1:24" x14ac:dyDescent="0.25">
      <c r="A246" s="17">
        <v>43717</v>
      </c>
      <c r="B246" s="8">
        <v>232.5</v>
      </c>
      <c r="C246" s="4">
        <v>127.64</v>
      </c>
      <c r="D246" s="5">
        <v>148.46</v>
      </c>
      <c r="E246" s="8">
        <v>114796890</v>
      </c>
      <c r="F246" s="4">
        <v>2440090</v>
      </c>
      <c r="G246" s="5">
        <v>23676620</v>
      </c>
      <c r="H246" s="8">
        <f t="shared" si="24"/>
        <v>5.4488902250274114</v>
      </c>
      <c r="I246" s="4">
        <f t="shared" si="24"/>
        <v>4.849213801410043</v>
      </c>
      <c r="J246" s="5">
        <f t="shared" si="24"/>
        <v>5.0003155616894013</v>
      </c>
      <c r="K246" s="8">
        <f t="shared" si="29"/>
        <v>-8.4865026227131605E-3</v>
      </c>
      <c r="L246" s="4">
        <f t="shared" si="29"/>
        <v>4.7029314939647495E-4</v>
      </c>
      <c r="M246" s="5">
        <f t="shared" si="29"/>
        <v>1.2273285149325047E-2</v>
      </c>
      <c r="N246" s="8">
        <f t="shared" si="30"/>
        <v>-8.5227180264041569E-3</v>
      </c>
      <c r="O246" s="4">
        <f t="shared" si="30"/>
        <v>4.7018259623355974E-4</v>
      </c>
      <c r="P246" s="5">
        <f t="shared" si="30"/>
        <v>1.2198579023747491E-2</v>
      </c>
      <c r="Q246" s="8">
        <f t="shared" si="25"/>
        <v>18.558674950890449</v>
      </c>
      <c r="R246" s="4">
        <f t="shared" si="25"/>
        <v>14.707545481835043</v>
      </c>
      <c r="S246" s="5">
        <f t="shared" si="25"/>
        <v>16.979998621305771</v>
      </c>
      <c r="V246" s="8">
        <f t="shared" si="26"/>
        <v>0.77666666666666662</v>
      </c>
      <c r="W246" s="4">
        <f t="shared" si="27"/>
        <v>0.80776397515527942</v>
      </c>
      <c r="X246" s="5">
        <f t="shared" si="28"/>
        <v>0.7236276849642006</v>
      </c>
    </row>
    <row r="247" spans="1:24" x14ac:dyDescent="0.25">
      <c r="A247" s="17">
        <v>43724</v>
      </c>
      <c r="B247" s="8">
        <v>230.41</v>
      </c>
      <c r="C247" s="4">
        <v>123.98</v>
      </c>
      <c r="D247" s="5">
        <v>144.69999999999999</v>
      </c>
      <c r="E247" s="8">
        <v>136065660</v>
      </c>
      <c r="F247" s="4">
        <v>1916860</v>
      </c>
      <c r="G247" s="5">
        <v>35232540</v>
      </c>
      <c r="H247" s="8">
        <f t="shared" si="24"/>
        <v>5.4398603306576403</v>
      </c>
      <c r="I247" s="4">
        <f t="shared" si="24"/>
        <v>4.8201202622737735</v>
      </c>
      <c r="J247" s="5">
        <f t="shared" si="24"/>
        <v>4.974662633637438</v>
      </c>
      <c r="K247" s="8">
        <f t="shared" si="29"/>
        <v>-8.989247311827972E-3</v>
      </c>
      <c r="L247" s="4">
        <f t="shared" si="29"/>
        <v>-2.8674396740833566E-2</v>
      </c>
      <c r="M247" s="5">
        <f t="shared" si="29"/>
        <v>-2.5326687323184827E-2</v>
      </c>
      <c r="N247" s="8">
        <f t="shared" si="30"/>
        <v>-9.0298943697703308E-3</v>
      </c>
      <c r="O247" s="4">
        <f t="shared" si="30"/>
        <v>-2.9093539136269435E-2</v>
      </c>
      <c r="P247" s="5">
        <f t="shared" si="30"/>
        <v>-2.5652928051962794E-2</v>
      </c>
      <c r="Q247" s="8">
        <f t="shared" si="25"/>
        <v>18.728648121310393</v>
      </c>
      <c r="R247" s="4">
        <f t="shared" si="25"/>
        <v>14.466198988583649</v>
      </c>
      <c r="S247" s="5">
        <f t="shared" si="25"/>
        <v>17.377480645362564</v>
      </c>
      <c r="V247" s="8">
        <f t="shared" si="26"/>
        <v>0.76273333333333326</v>
      </c>
      <c r="W247" s="4">
        <f t="shared" si="27"/>
        <v>0.77934782608695641</v>
      </c>
      <c r="X247" s="5">
        <f t="shared" si="28"/>
        <v>0.6937151949085123</v>
      </c>
    </row>
    <row r="248" spans="1:24" x14ac:dyDescent="0.25">
      <c r="A248" s="17">
        <v>43731</v>
      </c>
      <c r="B248" s="8">
        <v>229.01</v>
      </c>
      <c r="C248" s="4">
        <v>121.5</v>
      </c>
      <c r="D248" s="5">
        <v>141.97999999999999</v>
      </c>
      <c r="E248" s="8">
        <v>115291730</v>
      </c>
      <c r="F248" s="4">
        <v>974210</v>
      </c>
      <c r="G248" s="5">
        <v>22139250</v>
      </c>
      <c r="H248" s="8">
        <f t="shared" si="24"/>
        <v>5.4337656707230853</v>
      </c>
      <c r="I248" s="4">
        <f t="shared" si="24"/>
        <v>4.7999142627806028</v>
      </c>
      <c r="J248" s="5">
        <f t="shared" si="24"/>
        <v>4.9556862026112398</v>
      </c>
      <c r="K248" s="8">
        <f t="shared" si="29"/>
        <v>-6.0761251681784893E-3</v>
      </c>
      <c r="L248" s="4">
        <f t="shared" si="29"/>
        <v>-2.0003226326826939E-2</v>
      </c>
      <c r="M248" s="5">
        <f t="shared" si="29"/>
        <v>-1.8797512093987553E-2</v>
      </c>
      <c r="N248" s="8">
        <f t="shared" si="30"/>
        <v>-6.0946599345549444E-3</v>
      </c>
      <c r="O248" s="4">
        <f t="shared" si="30"/>
        <v>-2.0205999493170222E-2</v>
      </c>
      <c r="P248" s="5">
        <f t="shared" si="30"/>
        <v>-1.8976431026198282E-2</v>
      </c>
      <c r="Q248" s="8">
        <f t="shared" si="25"/>
        <v>18.562976256734508</v>
      </c>
      <c r="R248" s="4">
        <f t="shared" si="25"/>
        <v>13.78938216513458</v>
      </c>
      <c r="S248" s="5">
        <f t="shared" si="25"/>
        <v>16.91286260933223</v>
      </c>
      <c r="V248" s="8">
        <f t="shared" si="26"/>
        <v>0.75339999999999996</v>
      </c>
      <c r="W248" s="4">
        <f t="shared" si="27"/>
        <v>0.7600931677018633</v>
      </c>
      <c r="X248" s="5">
        <f t="shared" si="28"/>
        <v>0.67207637231503581</v>
      </c>
    </row>
    <row r="249" spans="1:24" x14ac:dyDescent="0.25">
      <c r="A249" s="17">
        <v>43738</v>
      </c>
      <c r="B249" s="8">
        <v>221.66</v>
      </c>
      <c r="C249" s="4">
        <v>115.02</v>
      </c>
      <c r="D249" s="5">
        <v>131.88</v>
      </c>
      <c r="E249" s="8">
        <v>127116720</v>
      </c>
      <c r="F249" s="4">
        <v>2468960</v>
      </c>
      <c r="G249" s="5">
        <v>39568710</v>
      </c>
      <c r="H249" s="8">
        <f t="shared" si="24"/>
        <v>5.4011446763475073</v>
      </c>
      <c r="I249" s="4">
        <f t="shared" si="24"/>
        <v>4.7451060262856082</v>
      </c>
      <c r="J249" s="5">
        <f t="shared" si="24"/>
        <v>4.8818924182035301</v>
      </c>
      <c r="K249" s="8">
        <f t="shared" si="29"/>
        <v>-3.2094668355093642E-2</v>
      </c>
      <c r="L249" s="4">
        <f t="shared" si="29"/>
        <v>-5.3333333333333365E-2</v>
      </c>
      <c r="M249" s="5">
        <f t="shared" si="29"/>
        <v>-7.1136779828144772E-2</v>
      </c>
      <c r="N249" s="8">
        <f t="shared" si="30"/>
        <v>-3.2620994375578714E-2</v>
      </c>
      <c r="O249" s="4">
        <f t="shared" si="30"/>
        <v>-5.4808236494995027E-2</v>
      </c>
      <c r="P249" s="5">
        <f t="shared" si="30"/>
        <v>-7.3793784407709534E-2</v>
      </c>
      <c r="Q249" s="8">
        <f t="shared" si="25"/>
        <v>18.660616277468407</v>
      </c>
      <c r="R249" s="4">
        <f t="shared" si="25"/>
        <v>14.719307567305032</v>
      </c>
      <c r="S249" s="5">
        <f t="shared" si="25"/>
        <v>17.49354921237531</v>
      </c>
      <c r="V249" s="8">
        <f t="shared" si="26"/>
        <v>0.70440000000000003</v>
      </c>
      <c r="W249" s="4">
        <f t="shared" si="27"/>
        <v>0.70978260869565202</v>
      </c>
      <c r="X249" s="5">
        <f t="shared" si="28"/>
        <v>0.59172633253778839</v>
      </c>
    </row>
    <row r="250" spans="1:24" x14ac:dyDescent="0.25">
      <c r="A250" s="17">
        <v>43745</v>
      </c>
      <c r="B250" s="8">
        <v>227.37</v>
      </c>
      <c r="C250" s="4">
        <v>117.46</v>
      </c>
      <c r="D250" s="5">
        <v>130.04</v>
      </c>
      <c r="E250" s="8">
        <v>92626540</v>
      </c>
      <c r="F250" s="4">
        <v>2751690</v>
      </c>
      <c r="G250" s="5">
        <v>32156630</v>
      </c>
      <c r="H250" s="8">
        <f t="shared" si="24"/>
        <v>5.4265786464920476</v>
      </c>
      <c r="I250" s="4">
        <f t="shared" si="24"/>
        <v>4.7660978500943738</v>
      </c>
      <c r="J250" s="5">
        <f t="shared" si="24"/>
        <v>4.8678420954357042</v>
      </c>
      <c r="K250" s="8">
        <f t="shared" si="29"/>
        <v>2.5760173238292917E-2</v>
      </c>
      <c r="L250" s="4">
        <f t="shared" si="29"/>
        <v>2.1213701964875653E-2</v>
      </c>
      <c r="M250" s="5">
        <f t="shared" si="29"/>
        <v>-1.3952077646345189E-2</v>
      </c>
      <c r="N250" s="8">
        <f t="shared" si="30"/>
        <v>2.5433970144540394E-2</v>
      </c>
      <c r="O250" s="4">
        <f t="shared" si="30"/>
        <v>2.0991823808765329E-2</v>
      </c>
      <c r="P250" s="5">
        <f t="shared" si="30"/>
        <v>-1.4050322767825758E-2</v>
      </c>
      <c r="Q250" s="8">
        <f t="shared" si="25"/>
        <v>18.344086267623148</v>
      </c>
      <c r="R250" s="4">
        <f t="shared" si="25"/>
        <v>14.82772582634157</v>
      </c>
      <c r="S250" s="5">
        <f t="shared" si="25"/>
        <v>17.28612920822712</v>
      </c>
      <c r="V250" s="8">
        <f t="shared" si="26"/>
        <v>0.74246666666666672</v>
      </c>
      <c r="W250" s="4">
        <f t="shared" si="27"/>
        <v>0.72872670807453399</v>
      </c>
      <c r="X250" s="5">
        <f t="shared" si="28"/>
        <v>0.57708830548926016</v>
      </c>
    </row>
    <row r="251" spans="1:24" x14ac:dyDescent="0.25">
      <c r="A251" s="17">
        <v>43752</v>
      </c>
      <c r="B251" s="8">
        <v>228</v>
      </c>
      <c r="C251" s="4">
        <v>114.6</v>
      </c>
      <c r="D251" s="5">
        <v>128.80000000000001</v>
      </c>
      <c r="E251" s="8">
        <v>88637330</v>
      </c>
      <c r="F251" s="4">
        <v>1870370</v>
      </c>
      <c r="G251" s="5">
        <v>30510320</v>
      </c>
      <c r="H251" s="8">
        <f t="shared" si="24"/>
        <v>5.4293456289544411</v>
      </c>
      <c r="I251" s="4">
        <f t="shared" si="24"/>
        <v>4.7414478042806394</v>
      </c>
      <c r="J251" s="5">
        <f t="shared" si="24"/>
        <v>4.8582608136702534</v>
      </c>
      <c r="K251" s="8">
        <f t="shared" si="29"/>
        <v>2.7708140915687885E-3</v>
      </c>
      <c r="L251" s="4">
        <f t="shared" si="29"/>
        <v>-2.4348714455985014E-2</v>
      </c>
      <c r="M251" s="5">
        <f t="shared" si="29"/>
        <v>-9.5355275299906245E-3</v>
      </c>
      <c r="N251" s="8">
        <f t="shared" si="30"/>
        <v>2.7669824623932871E-3</v>
      </c>
      <c r="O251" s="4">
        <f t="shared" si="30"/>
        <v>-2.4650045813734183E-2</v>
      </c>
      <c r="P251" s="5">
        <f t="shared" si="30"/>
        <v>-9.581281765451229E-3</v>
      </c>
      <c r="Q251" s="8">
        <f t="shared" si="25"/>
        <v>18.300063658668421</v>
      </c>
      <c r="R251" s="4">
        <f t="shared" si="25"/>
        <v>14.441646830221437</v>
      </c>
      <c r="S251" s="5">
        <f t="shared" si="25"/>
        <v>17.233575545002321</v>
      </c>
      <c r="V251" s="8">
        <f t="shared" si="26"/>
        <v>0.7466666666666667</v>
      </c>
      <c r="W251" s="4">
        <f t="shared" si="27"/>
        <v>0.7065217391304347</v>
      </c>
      <c r="X251" s="5">
        <f t="shared" si="28"/>
        <v>0.56722354813046949</v>
      </c>
    </row>
    <row r="252" spans="1:24" x14ac:dyDescent="0.25">
      <c r="A252" s="17">
        <v>43759</v>
      </c>
      <c r="B252" s="8">
        <v>246.71</v>
      </c>
      <c r="C252" s="4">
        <v>113.52</v>
      </c>
      <c r="D252" s="5">
        <v>123.42</v>
      </c>
      <c r="E252" s="8">
        <v>188447810</v>
      </c>
      <c r="F252" s="4">
        <v>1869910</v>
      </c>
      <c r="G252" s="5">
        <v>34666900</v>
      </c>
      <c r="H252" s="8">
        <f t="shared" si="24"/>
        <v>5.5082135577766174</v>
      </c>
      <c r="I252" s="4">
        <f t="shared" si="24"/>
        <v>4.731979032851787</v>
      </c>
      <c r="J252" s="5">
        <f t="shared" si="24"/>
        <v>4.8155931728929211</v>
      </c>
      <c r="K252" s="8">
        <f t="shared" si="29"/>
        <v>8.206140350877196E-2</v>
      </c>
      <c r="L252" s="4">
        <f t="shared" si="29"/>
        <v>-9.4240837696334939E-3</v>
      </c>
      <c r="M252" s="5">
        <f t="shared" si="29"/>
        <v>-4.1770186335403796E-2</v>
      </c>
      <c r="N252" s="8">
        <f t="shared" si="30"/>
        <v>7.8867928822176095E-2</v>
      </c>
      <c r="O252" s="4">
        <f t="shared" si="30"/>
        <v>-9.4687714288519027E-3</v>
      </c>
      <c r="P252" s="5">
        <f t="shared" si="30"/>
        <v>-4.2667640777332462E-2</v>
      </c>
      <c r="Q252" s="8">
        <f t="shared" si="25"/>
        <v>19.054331656490234</v>
      </c>
      <c r="R252" s="4">
        <f t="shared" si="25"/>
        <v>14.441400859330317</v>
      </c>
      <c r="S252" s="5">
        <f t="shared" si="25"/>
        <v>17.361295899184118</v>
      </c>
      <c r="V252" s="8">
        <f t="shared" si="26"/>
        <v>0.87140000000000006</v>
      </c>
      <c r="W252" s="4">
        <f t="shared" si="27"/>
        <v>0.69813664596273273</v>
      </c>
      <c r="X252" s="5">
        <f t="shared" si="28"/>
        <v>0.52442322991249013</v>
      </c>
    </row>
    <row r="253" spans="1:24" x14ac:dyDescent="0.25">
      <c r="A253" s="17">
        <v>43766</v>
      </c>
      <c r="B253" s="8">
        <v>263.79000000000002</v>
      </c>
      <c r="C253" s="4">
        <v>106.38</v>
      </c>
      <c r="D253" s="5">
        <v>126.14</v>
      </c>
      <c r="E253" s="8">
        <v>344314050</v>
      </c>
      <c r="F253" s="4">
        <v>3824020</v>
      </c>
      <c r="G253" s="5">
        <v>31926500</v>
      </c>
      <c r="H253" s="8">
        <f t="shared" si="24"/>
        <v>5.5751533320590205</v>
      </c>
      <c r="I253" s="4">
        <f t="shared" si="24"/>
        <v>4.6670175893141712</v>
      </c>
      <c r="J253" s="5">
        <f t="shared" si="24"/>
        <v>4.8373924012355047</v>
      </c>
      <c r="K253" s="8">
        <f t="shared" si="29"/>
        <v>6.9231081026306235E-2</v>
      </c>
      <c r="L253" s="4">
        <f t="shared" si="29"/>
        <v>-6.2896405919661738E-2</v>
      </c>
      <c r="M253" s="5">
        <f t="shared" si="29"/>
        <v>2.2038567493112938E-2</v>
      </c>
      <c r="N253" s="8">
        <f t="shared" si="30"/>
        <v>6.6939774282403511E-2</v>
      </c>
      <c r="O253" s="4">
        <f t="shared" si="30"/>
        <v>-6.4961443537615682E-2</v>
      </c>
      <c r="P253" s="5">
        <f t="shared" si="30"/>
        <v>2.1799228342584361E-2</v>
      </c>
      <c r="Q253" s="8">
        <f t="shared" si="25"/>
        <v>19.657064734911529</v>
      </c>
      <c r="R253" s="4">
        <f t="shared" si="25"/>
        <v>15.156812783265275</v>
      </c>
      <c r="S253" s="5">
        <f t="shared" si="25"/>
        <v>17.27894694390049</v>
      </c>
      <c r="V253" s="8">
        <f t="shared" si="26"/>
        <v>0.98526666666666685</v>
      </c>
      <c r="W253" s="4">
        <f t="shared" si="27"/>
        <v>0.64270186335403723</v>
      </c>
      <c r="X253" s="5">
        <f t="shared" si="28"/>
        <v>0.54606205250596662</v>
      </c>
    </row>
    <row r="254" spans="1:24" x14ac:dyDescent="0.25">
      <c r="A254" s="17">
        <v>43773</v>
      </c>
      <c r="B254" s="8">
        <v>266</v>
      </c>
      <c r="C254" s="4">
        <v>107.38</v>
      </c>
      <c r="D254" s="5">
        <v>131.04</v>
      </c>
      <c r="E254" s="8">
        <v>164180970</v>
      </c>
      <c r="F254" s="4">
        <v>2174380</v>
      </c>
      <c r="G254" s="5">
        <v>30596780</v>
      </c>
      <c r="H254" s="8">
        <f t="shared" si="24"/>
        <v>5.5834963087816991</v>
      </c>
      <c r="I254" s="4">
        <f t="shared" si="24"/>
        <v>4.676373944994423</v>
      </c>
      <c r="J254" s="5">
        <f t="shared" si="24"/>
        <v>4.8755026201047595</v>
      </c>
      <c r="K254" s="8">
        <f t="shared" si="29"/>
        <v>8.3778763410287706E-3</v>
      </c>
      <c r="L254" s="4">
        <f t="shared" si="29"/>
        <v>9.4002632073698061E-3</v>
      </c>
      <c r="M254" s="5">
        <f t="shared" si="29"/>
        <v>3.8845726970033231E-2</v>
      </c>
      <c r="N254" s="8">
        <f t="shared" si="30"/>
        <v>8.3429767226784919E-3</v>
      </c>
      <c r="O254" s="4">
        <f t="shared" si="30"/>
        <v>9.3563556802518568E-3</v>
      </c>
      <c r="P254" s="5">
        <f t="shared" si="30"/>
        <v>3.8110218869254135E-2</v>
      </c>
      <c r="Q254" s="8">
        <f t="shared" si="25"/>
        <v>18.916479853016533</v>
      </c>
      <c r="R254" s="4">
        <f t="shared" si="25"/>
        <v>14.592254124397053</v>
      </c>
      <c r="S254" s="5">
        <f t="shared" si="25"/>
        <v>17.236405332627506</v>
      </c>
      <c r="V254" s="8">
        <f t="shared" si="26"/>
        <v>1</v>
      </c>
      <c r="W254" s="4">
        <f t="shared" si="27"/>
        <v>0.65046583850931672</v>
      </c>
      <c r="X254" s="5">
        <f t="shared" si="28"/>
        <v>0.58504375497215588</v>
      </c>
    </row>
    <row r="255" spans="1:24" x14ac:dyDescent="0.25">
      <c r="A255" s="17">
        <v>43780</v>
      </c>
      <c r="B255" s="8">
        <v>248.01</v>
      </c>
      <c r="C255" s="4">
        <v>101.8</v>
      </c>
      <c r="D255" s="5">
        <v>126.64</v>
      </c>
      <c r="E255" s="8">
        <v>409151500</v>
      </c>
      <c r="F255" s="4">
        <v>3638810</v>
      </c>
      <c r="G255" s="5">
        <v>25417960</v>
      </c>
      <c r="H255" s="8">
        <f t="shared" si="24"/>
        <v>5.5134690679326939</v>
      </c>
      <c r="I255" s="4">
        <f t="shared" si="24"/>
        <v>4.623010104116422</v>
      </c>
      <c r="J255" s="5">
        <f t="shared" si="24"/>
        <v>4.8413484155727566</v>
      </c>
      <c r="K255" s="8">
        <f t="shared" si="29"/>
        <v>-6.7631578947368459E-2</v>
      </c>
      <c r="L255" s="4">
        <f t="shared" si="29"/>
        <v>-5.1964984168373987E-2</v>
      </c>
      <c r="M255" s="5">
        <f t="shared" si="29"/>
        <v>-3.3577533577533514E-2</v>
      </c>
      <c r="N255" s="8">
        <f t="shared" si="30"/>
        <v>-7.0027240849005218E-2</v>
      </c>
      <c r="O255" s="4">
        <f t="shared" si="30"/>
        <v>-5.3363840878001098E-2</v>
      </c>
      <c r="P255" s="5">
        <f t="shared" si="30"/>
        <v>-3.4154204532002574E-2</v>
      </c>
      <c r="Q255" s="8">
        <f t="shared" si="25"/>
        <v>19.829596061068059</v>
      </c>
      <c r="R255" s="4">
        <f t="shared" si="25"/>
        <v>15.107167263085001</v>
      </c>
      <c r="S255" s="5">
        <f t="shared" si="25"/>
        <v>17.050966568734978</v>
      </c>
      <c r="V255" s="8">
        <f t="shared" si="26"/>
        <v>0.88006666666666655</v>
      </c>
      <c r="W255" s="4">
        <f t="shared" si="27"/>
        <v>0.60714285714285698</v>
      </c>
      <c r="X255" s="5">
        <f t="shared" si="28"/>
        <v>0.55003977724741449</v>
      </c>
    </row>
    <row r="256" spans="1:24" x14ac:dyDescent="0.25">
      <c r="A256" s="17">
        <v>43787</v>
      </c>
      <c r="B256" s="8">
        <v>251.99</v>
      </c>
      <c r="C256" s="4">
        <v>104.12</v>
      </c>
      <c r="D256" s="5">
        <v>127.82</v>
      </c>
      <c r="E256" s="8">
        <v>633616780</v>
      </c>
      <c r="F256" s="4">
        <v>3653590</v>
      </c>
      <c r="G256" s="5">
        <v>22383190</v>
      </c>
      <c r="H256" s="8">
        <f t="shared" si="24"/>
        <v>5.5293894041843679</v>
      </c>
      <c r="I256" s="4">
        <f t="shared" si="24"/>
        <v>4.6455440801263643</v>
      </c>
      <c r="J256" s="5">
        <f t="shared" si="24"/>
        <v>4.850623024222136</v>
      </c>
      <c r="K256" s="8">
        <f t="shared" si="29"/>
        <v>1.6047740010483522E-2</v>
      </c>
      <c r="L256" s="4">
        <f t="shared" si="29"/>
        <v>2.2789783889980427E-2</v>
      </c>
      <c r="M256" s="5">
        <f t="shared" si="29"/>
        <v>9.3177511054958351E-3</v>
      </c>
      <c r="N256" s="8">
        <f t="shared" si="30"/>
        <v>1.5920336251674057E-2</v>
      </c>
      <c r="O256" s="4">
        <f t="shared" si="30"/>
        <v>2.2533976009942332E-2</v>
      </c>
      <c r="P256" s="5">
        <f t="shared" si="30"/>
        <v>9.2746086493789327E-3</v>
      </c>
      <c r="Q256" s="8">
        <f t="shared" si="25"/>
        <v>20.266954881699665</v>
      </c>
      <c r="R256" s="4">
        <f t="shared" si="25"/>
        <v>15.111220803822686</v>
      </c>
      <c r="S256" s="5">
        <f t="shared" si="25"/>
        <v>16.92382078867082</v>
      </c>
      <c r="V256" s="8">
        <f t="shared" si="26"/>
        <v>0.90660000000000007</v>
      </c>
      <c r="W256" s="4">
        <f t="shared" si="27"/>
        <v>0.62515527950310557</v>
      </c>
      <c r="X256" s="5">
        <f t="shared" si="28"/>
        <v>0.55942720763723153</v>
      </c>
    </row>
    <row r="257" spans="1:24" x14ac:dyDescent="0.25">
      <c r="A257" s="17">
        <v>43794</v>
      </c>
      <c r="B257" s="8">
        <v>257.54000000000002</v>
      </c>
      <c r="C257" s="4">
        <v>102.48</v>
      </c>
      <c r="D257" s="5">
        <v>129.41999999999999</v>
      </c>
      <c r="E257" s="8">
        <v>238665410</v>
      </c>
      <c r="F257" s="4">
        <v>5441760</v>
      </c>
      <c r="G257" s="5">
        <v>28666750</v>
      </c>
      <c r="H257" s="8">
        <f t="shared" si="24"/>
        <v>5.5511750478456374</v>
      </c>
      <c r="I257" s="4">
        <f t="shared" si="24"/>
        <v>4.6296676575884792</v>
      </c>
      <c r="J257" s="5">
        <f t="shared" si="24"/>
        <v>4.8630629296291197</v>
      </c>
      <c r="K257" s="8">
        <f t="shared" si="29"/>
        <v>2.2024683519187314E-2</v>
      </c>
      <c r="L257" s="4">
        <f t="shared" si="29"/>
        <v>-1.5751056473300044E-2</v>
      </c>
      <c r="M257" s="5">
        <f t="shared" si="29"/>
        <v>1.2517602879048618E-2</v>
      </c>
      <c r="N257" s="8">
        <f t="shared" si="30"/>
        <v>2.1785643661269834E-2</v>
      </c>
      <c r="O257" s="4">
        <f t="shared" si="30"/>
        <v>-1.5876422537885779E-2</v>
      </c>
      <c r="P257" s="5">
        <f t="shared" si="30"/>
        <v>1.243990540698421E-2</v>
      </c>
      <c r="Q257" s="8">
        <f t="shared" si="25"/>
        <v>19.290573170879821</v>
      </c>
      <c r="R257" s="4">
        <f t="shared" si="25"/>
        <v>15.509613095919535</v>
      </c>
      <c r="S257" s="5">
        <f t="shared" si="25"/>
        <v>17.171248472522191</v>
      </c>
      <c r="V257" s="8">
        <f t="shared" si="26"/>
        <v>0.94360000000000011</v>
      </c>
      <c r="W257" s="4">
        <f t="shared" si="27"/>
        <v>0.6124223602484471</v>
      </c>
      <c r="X257" s="5">
        <f t="shared" si="28"/>
        <v>0.57215592680986471</v>
      </c>
    </row>
    <row r="258" spans="1:24" x14ac:dyDescent="0.25">
      <c r="A258" s="17">
        <v>43801</v>
      </c>
      <c r="B258" s="8">
        <v>247.83</v>
      </c>
      <c r="C258" s="4">
        <v>101.94</v>
      </c>
      <c r="D258" s="5">
        <v>133</v>
      </c>
      <c r="E258" s="8">
        <v>311550150</v>
      </c>
      <c r="F258" s="4">
        <v>2277690</v>
      </c>
      <c r="G258" s="5">
        <v>42730480</v>
      </c>
      <c r="H258" s="8">
        <f t="shared" si="24"/>
        <v>5.5127430272425233</v>
      </c>
      <c r="I258" s="4">
        <f t="shared" si="24"/>
        <v>4.6243844049118961</v>
      </c>
      <c r="J258" s="5">
        <f t="shared" si="24"/>
        <v>4.8903491282217537</v>
      </c>
      <c r="K258" s="8">
        <f t="shared" si="29"/>
        <v>-3.7702881105847665E-2</v>
      </c>
      <c r="L258" s="4">
        <f t="shared" si="29"/>
        <v>-5.2693208430913954E-3</v>
      </c>
      <c r="M258" s="5">
        <f t="shared" si="29"/>
        <v>2.7661876062432492E-2</v>
      </c>
      <c r="N258" s="8">
        <f t="shared" si="30"/>
        <v>-3.8432020603114153E-2</v>
      </c>
      <c r="O258" s="4">
        <f t="shared" si="30"/>
        <v>-5.2832526765832109E-3</v>
      </c>
      <c r="P258" s="5">
        <f t="shared" si="30"/>
        <v>2.7286198592633891E-2</v>
      </c>
      <c r="Q258" s="8">
        <f t="shared" si="25"/>
        <v>19.557070878418038</v>
      </c>
      <c r="R258" s="4">
        <f t="shared" si="25"/>
        <v>14.638672329444498</v>
      </c>
      <c r="S258" s="5">
        <f t="shared" si="25"/>
        <v>17.570423040882648</v>
      </c>
      <c r="V258" s="8">
        <f t="shared" si="26"/>
        <v>0.8788666666666668</v>
      </c>
      <c r="W258" s="4">
        <f t="shared" si="27"/>
        <v>0.60822981366459627</v>
      </c>
      <c r="X258" s="5">
        <f t="shared" si="28"/>
        <v>0.6006364359586317</v>
      </c>
    </row>
    <row r="259" spans="1:24" x14ac:dyDescent="0.25">
      <c r="A259" s="17">
        <v>43808</v>
      </c>
      <c r="B259" s="8">
        <v>249.5</v>
      </c>
      <c r="C259" s="4">
        <v>102</v>
      </c>
      <c r="D259" s="5">
        <v>137.9</v>
      </c>
      <c r="E259" s="8">
        <v>218995520</v>
      </c>
      <c r="F259" s="4">
        <v>5808220</v>
      </c>
      <c r="G259" s="5">
        <v>36861300</v>
      </c>
      <c r="H259" s="8">
        <f t="shared" ref="H259:J267" si="31">LN(B259)</f>
        <v>5.5194589151915734</v>
      </c>
      <c r="I259" s="4">
        <f t="shared" si="31"/>
        <v>4.6249728132842707</v>
      </c>
      <c r="J259" s="5">
        <f t="shared" si="31"/>
        <v>4.926528784799256</v>
      </c>
      <c r="K259" s="8">
        <f t="shared" si="29"/>
        <v>6.7384900940160083E-3</v>
      </c>
      <c r="L259" s="4">
        <f t="shared" si="29"/>
        <v>5.8858151854034014E-4</v>
      </c>
      <c r="M259" s="5">
        <f t="shared" si="29"/>
        <v>3.684210526315794E-2</v>
      </c>
      <c r="N259" s="8">
        <f t="shared" si="30"/>
        <v>6.7158879490496334E-3</v>
      </c>
      <c r="O259" s="4">
        <f t="shared" si="30"/>
        <v>5.8840837237535007E-4</v>
      </c>
      <c r="P259" s="5">
        <f t="shared" si="30"/>
        <v>3.6179656577502474E-2</v>
      </c>
      <c r="Q259" s="8">
        <f t="shared" ref="Q259:S268" si="32">LN(E259)</f>
        <v>19.204561830950531</v>
      </c>
      <c r="R259" s="4">
        <f t="shared" si="32"/>
        <v>15.574784713557264</v>
      </c>
      <c r="S259" s="5">
        <f t="shared" si="32"/>
        <v>17.422672778167861</v>
      </c>
      <c r="V259" s="8">
        <f t="shared" ref="V259:V266" si="33">(B259-$U$3)/($U$2-$U$3)</f>
        <v>0.89</v>
      </c>
      <c r="W259" s="4">
        <f t="shared" ref="W259:W268" si="34">(C259-$U$5)/($U$4-$U$5)</f>
        <v>0.60869565217391308</v>
      </c>
      <c r="X259" s="5">
        <f t="shared" ref="X259:X268" si="35">(D259-$U$7)/($U$6-$U$7)</f>
        <v>0.63961813842482107</v>
      </c>
    </row>
    <row r="260" spans="1:24" x14ac:dyDescent="0.25">
      <c r="A260" s="17">
        <v>43815</v>
      </c>
      <c r="B260" s="8">
        <v>255.5</v>
      </c>
      <c r="C260" s="4">
        <v>106.5</v>
      </c>
      <c r="D260" s="5">
        <v>142.46</v>
      </c>
      <c r="E260" s="8">
        <v>188163560</v>
      </c>
      <c r="F260" s="4">
        <v>9251000</v>
      </c>
      <c r="G260" s="5">
        <v>38450650</v>
      </c>
      <c r="H260" s="8">
        <f t="shared" si="31"/>
        <v>5.543222409643759</v>
      </c>
      <c r="I260" s="4">
        <f t="shared" si="31"/>
        <v>4.6681449851494801</v>
      </c>
      <c r="J260" s="5">
        <f t="shared" si="31"/>
        <v>4.9590612585502081</v>
      </c>
      <c r="K260" s="8">
        <f t="shared" ref="K260:M268" si="36">(B260-B259)/B259</f>
        <v>2.4048096192384769E-2</v>
      </c>
      <c r="L260" s="4">
        <f t="shared" si="36"/>
        <v>4.4117647058823532E-2</v>
      </c>
      <c r="M260" s="5">
        <f t="shared" si="36"/>
        <v>3.3067440174039175E-2</v>
      </c>
      <c r="N260" s="8">
        <f t="shared" ref="N260:P268" si="37">LN(B260/B259)</f>
        <v>2.3763494452185792E-2</v>
      </c>
      <c r="O260" s="4">
        <f t="shared" si="37"/>
        <v>4.3172171865208782E-2</v>
      </c>
      <c r="P260" s="5">
        <f t="shared" si="37"/>
        <v>3.253247375095164E-2</v>
      </c>
      <c r="Q260" s="8">
        <f t="shared" si="32"/>
        <v>19.052822142563581</v>
      </c>
      <c r="R260" s="4">
        <f t="shared" si="32"/>
        <v>16.040242211753455</v>
      </c>
      <c r="S260" s="5">
        <f t="shared" si="32"/>
        <v>17.464886158844561</v>
      </c>
      <c r="V260" s="8">
        <f t="shared" si="33"/>
        <v>0.93</v>
      </c>
      <c r="W260" s="4">
        <f t="shared" si="34"/>
        <v>0.64363354037267084</v>
      </c>
      <c r="X260" s="5">
        <f t="shared" si="35"/>
        <v>0.67589498806682591</v>
      </c>
    </row>
    <row r="261" spans="1:24" x14ac:dyDescent="0.25">
      <c r="A261" s="17">
        <v>43822</v>
      </c>
      <c r="B261" s="8">
        <v>257.11</v>
      </c>
      <c r="C261" s="4">
        <v>107.44</v>
      </c>
      <c r="D261" s="5">
        <v>143.41999999999999</v>
      </c>
      <c r="E261" s="8">
        <v>108528450</v>
      </c>
      <c r="F261" s="4">
        <v>4223570</v>
      </c>
      <c r="G261" s="5">
        <v>12766160</v>
      </c>
      <c r="H261" s="8">
        <f t="shared" si="31"/>
        <v>5.5495040088868892</v>
      </c>
      <c r="I261" s="4">
        <f t="shared" si="31"/>
        <v>4.6769325522149821</v>
      </c>
      <c r="J261" s="5">
        <f t="shared" si="31"/>
        <v>4.9657773884544287</v>
      </c>
      <c r="K261" s="8">
        <f t="shared" si="36"/>
        <v>6.3013698630137518E-3</v>
      </c>
      <c r="L261" s="4">
        <f t="shared" si="36"/>
        <v>8.8262910798121846E-3</v>
      </c>
      <c r="M261" s="5">
        <f t="shared" si="36"/>
        <v>6.7387336796292255E-3</v>
      </c>
      <c r="N261" s="8">
        <f t="shared" si="37"/>
        <v>6.2815992431300861E-3</v>
      </c>
      <c r="O261" s="4">
        <f t="shared" si="37"/>
        <v>8.7875670655023792E-3</v>
      </c>
      <c r="P261" s="5">
        <f t="shared" si="37"/>
        <v>6.7161299042208756E-3</v>
      </c>
      <c r="Q261" s="8">
        <f t="shared" si="32"/>
        <v>18.502522908554802</v>
      </c>
      <c r="R261" s="4">
        <f t="shared" si="32"/>
        <v>15.256191299943916</v>
      </c>
      <c r="S261" s="5">
        <f t="shared" si="32"/>
        <v>16.362308478011155</v>
      </c>
      <c r="V261" s="8">
        <f t="shared" si="33"/>
        <v>0.94073333333333342</v>
      </c>
      <c r="W261" s="4">
        <f t="shared" si="34"/>
        <v>0.65093167701863353</v>
      </c>
      <c r="X261" s="5">
        <f t="shared" si="35"/>
        <v>0.68353221957040566</v>
      </c>
    </row>
    <row r="262" spans="1:24" x14ac:dyDescent="0.25">
      <c r="A262" s="17">
        <v>43829</v>
      </c>
      <c r="B262" s="8">
        <v>259</v>
      </c>
      <c r="C262" s="4">
        <v>107.7</v>
      </c>
      <c r="D262" s="5">
        <v>144.5</v>
      </c>
      <c r="E262" s="8">
        <v>57982740</v>
      </c>
      <c r="F262" s="4">
        <v>1075540</v>
      </c>
      <c r="G262" s="5">
        <v>8176110</v>
      </c>
      <c r="H262" s="8">
        <f t="shared" si="31"/>
        <v>5.5568280616995374</v>
      </c>
      <c r="I262" s="4">
        <f t="shared" si="31"/>
        <v>4.6793495841623427</v>
      </c>
      <c r="J262" s="5">
        <f t="shared" si="31"/>
        <v>4.9732795075524869</v>
      </c>
      <c r="K262" s="8">
        <f t="shared" si="36"/>
        <v>7.3509392866865789E-3</v>
      </c>
      <c r="L262" s="4">
        <f t="shared" si="36"/>
        <v>2.4199553239017601E-3</v>
      </c>
      <c r="M262" s="5">
        <f t="shared" si="36"/>
        <v>7.5303304978386037E-3</v>
      </c>
      <c r="N262" s="8">
        <f t="shared" si="37"/>
        <v>7.3240528126484895E-3</v>
      </c>
      <c r="O262" s="4">
        <f t="shared" si="37"/>
        <v>2.4170319473607454E-3</v>
      </c>
      <c r="P262" s="5">
        <f t="shared" si="37"/>
        <v>7.5021190980582089E-3</v>
      </c>
      <c r="Q262" s="8">
        <f t="shared" si="32"/>
        <v>17.875655938016234</v>
      </c>
      <c r="R262" s="4">
        <f t="shared" si="32"/>
        <v>13.888333419002036</v>
      </c>
      <c r="S262" s="5">
        <f t="shared" si="32"/>
        <v>15.91672704534686</v>
      </c>
      <c r="V262" s="8">
        <f t="shared" si="33"/>
        <v>0.95333333333333337</v>
      </c>
      <c r="W262" s="4">
        <f t="shared" si="34"/>
        <v>0.6529503105590061</v>
      </c>
      <c r="X262" s="5">
        <f t="shared" si="35"/>
        <v>0.69212410501193322</v>
      </c>
    </row>
    <row r="263" spans="1:24" x14ac:dyDescent="0.25">
      <c r="A263" s="17">
        <v>43836</v>
      </c>
      <c r="B263" s="8">
        <v>251.9</v>
      </c>
      <c r="C263" s="4">
        <v>113.72</v>
      </c>
      <c r="D263" s="5">
        <v>143.62</v>
      </c>
      <c r="E263" s="8">
        <v>115551470</v>
      </c>
      <c r="F263" s="4">
        <v>19695280</v>
      </c>
      <c r="G263" s="5">
        <v>35491790</v>
      </c>
      <c r="H263" s="8">
        <f t="shared" si="31"/>
        <v>5.5290321833585647</v>
      </c>
      <c r="I263" s="4">
        <f t="shared" si="31"/>
        <v>4.7337392867827992</v>
      </c>
      <c r="J263" s="5">
        <f t="shared" si="31"/>
        <v>4.9671709226821719</v>
      </c>
      <c r="K263" s="8">
        <f t="shared" si="36"/>
        <v>-2.7413127413127392E-2</v>
      </c>
      <c r="L263" s="4">
        <f t="shared" si="36"/>
        <v>5.5896007428040816E-2</v>
      </c>
      <c r="M263" s="5">
        <f t="shared" si="36"/>
        <v>-6.0899653979238442E-3</v>
      </c>
      <c r="N263" s="8">
        <f t="shared" si="37"/>
        <v>-2.7795878340973232E-2</v>
      </c>
      <c r="O263" s="4">
        <f t="shared" si="37"/>
        <v>5.4389702620456094E-2</v>
      </c>
      <c r="P263" s="5">
        <f t="shared" si="37"/>
        <v>-6.1085848703153391E-3</v>
      </c>
      <c r="Q263" s="8">
        <f t="shared" si="32"/>
        <v>18.565226616369213</v>
      </c>
      <c r="R263" s="4">
        <f t="shared" si="32"/>
        <v>16.795889571092381</v>
      </c>
      <c r="S263" s="5">
        <f t="shared" si="32"/>
        <v>17.384811960093533</v>
      </c>
      <c r="V263" s="8">
        <f t="shared" si="33"/>
        <v>0.90600000000000003</v>
      </c>
      <c r="W263" s="4">
        <f t="shared" si="34"/>
        <v>0.69968944099378882</v>
      </c>
      <c r="X263" s="5">
        <f t="shared" si="35"/>
        <v>0.68512330946698496</v>
      </c>
    </row>
    <row r="264" spans="1:24" x14ac:dyDescent="0.25">
      <c r="A264" s="17">
        <v>43843</v>
      </c>
      <c r="B264" s="8">
        <v>255.39</v>
      </c>
      <c r="C264" s="4">
        <v>114.3</v>
      </c>
      <c r="D264" s="5">
        <v>150.19999999999999</v>
      </c>
      <c r="E264" s="8">
        <v>198867470</v>
      </c>
      <c r="F264" s="4">
        <v>7717720</v>
      </c>
      <c r="G264" s="5">
        <v>36960140</v>
      </c>
      <c r="H264" s="8">
        <f t="shared" si="31"/>
        <v>5.5427917885640756</v>
      </c>
      <c r="I264" s="4">
        <f t="shared" si="31"/>
        <v>4.7388265708007653</v>
      </c>
      <c r="J264" s="5">
        <f t="shared" si="31"/>
        <v>5.0119677393300339</v>
      </c>
      <c r="K264" s="8">
        <f t="shared" si="36"/>
        <v>1.3854704247717271E-2</v>
      </c>
      <c r="L264" s="4">
        <f t="shared" si="36"/>
        <v>5.1002462187829606E-3</v>
      </c>
      <c r="M264" s="5">
        <f t="shared" si="36"/>
        <v>4.5815346052081769E-2</v>
      </c>
      <c r="N264" s="8">
        <f t="shared" si="37"/>
        <v>1.3759605205510802E-2</v>
      </c>
      <c r="O264" s="4">
        <f t="shared" si="37"/>
        <v>5.0872840179659847E-3</v>
      </c>
      <c r="P264" s="5">
        <f t="shared" si="37"/>
        <v>4.4796816647862836E-2</v>
      </c>
      <c r="Q264" s="8">
        <f t="shared" si="32"/>
        <v>19.108149180926144</v>
      </c>
      <c r="R264" s="4">
        <f t="shared" si="32"/>
        <v>15.859029541592896</v>
      </c>
      <c r="S264" s="5">
        <f t="shared" si="32"/>
        <v>17.425350592609373</v>
      </c>
      <c r="V264" s="8">
        <f t="shared" si="33"/>
        <v>0.92926666666666657</v>
      </c>
      <c r="W264" s="4">
        <f t="shared" si="34"/>
        <v>0.70419254658385078</v>
      </c>
      <c r="X264" s="5">
        <f t="shared" si="35"/>
        <v>0.73747016706443913</v>
      </c>
    </row>
    <row r="265" spans="1:24" x14ac:dyDescent="0.25">
      <c r="A265" s="17">
        <v>43850</v>
      </c>
      <c r="B265" s="8">
        <v>237.95</v>
      </c>
      <c r="C265" s="4">
        <v>107.1</v>
      </c>
      <c r="D265" s="5">
        <v>145</v>
      </c>
      <c r="E265" s="8">
        <v>238814850</v>
      </c>
      <c r="F265" s="4">
        <v>9823750</v>
      </c>
      <c r="G265" s="5">
        <v>29124970</v>
      </c>
      <c r="H265" s="8">
        <f t="shared" si="31"/>
        <v>5.4720605675671194</v>
      </c>
      <c r="I265" s="4">
        <f t="shared" si="31"/>
        <v>4.6737629774537028</v>
      </c>
      <c r="J265" s="5">
        <f t="shared" si="31"/>
        <v>4.9767337424205742</v>
      </c>
      <c r="K265" s="8">
        <f t="shared" si="36"/>
        <v>-6.828771682524766E-2</v>
      </c>
      <c r="L265" s="4">
        <f t="shared" si="36"/>
        <v>-6.2992125984251995E-2</v>
      </c>
      <c r="M265" s="5">
        <f t="shared" si="36"/>
        <v>-3.4620505992010581E-2</v>
      </c>
      <c r="N265" s="8">
        <f t="shared" si="37"/>
        <v>-7.0731220996955946E-2</v>
      </c>
      <c r="O265" s="4">
        <f t="shared" si="37"/>
        <v>-6.5063593347061882E-2</v>
      </c>
      <c r="P265" s="5">
        <f t="shared" si="37"/>
        <v>-3.5233996909459921E-2</v>
      </c>
      <c r="Q265" s="8">
        <f t="shared" si="32"/>
        <v>19.291199123478904</v>
      </c>
      <c r="R265" s="4">
        <f t="shared" si="32"/>
        <v>16.100313481162523</v>
      </c>
      <c r="S265" s="5">
        <f t="shared" si="32"/>
        <v>17.187106439806691</v>
      </c>
      <c r="V265" s="8">
        <f t="shared" si="33"/>
        <v>0.81299999999999994</v>
      </c>
      <c r="W265" s="4">
        <f t="shared" si="34"/>
        <v>0.64829192546583847</v>
      </c>
      <c r="X265" s="5">
        <f t="shared" si="35"/>
        <v>0.69610182975338109</v>
      </c>
    </row>
    <row r="266" spans="1:24" x14ac:dyDescent="0.25">
      <c r="A266" s="17">
        <v>43857</v>
      </c>
      <c r="B266" s="8">
        <v>226.7</v>
      </c>
      <c r="C266" s="4">
        <v>104.52</v>
      </c>
      <c r="D266" s="5">
        <v>138</v>
      </c>
      <c r="E266" s="8">
        <v>355510540</v>
      </c>
      <c r="F266" s="4">
        <v>9708270</v>
      </c>
      <c r="G266" s="5">
        <v>27805070</v>
      </c>
      <c r="H266" s="8">
        <f t="shared" si="31"/>
        <v>5.4236275575134831</v>
      </c>
      <c r="I266" s="4">
        <f t="shared" si="31"/>
        <v>4.6493784406524119</v>
      </c>
      <c r="J266" s="5">
        <f t="shared" si="31"/>
        <v>4.9272536851572051</v>
      </c>
      <c r="K266" s="8">
        <f t="shared" si="36"/>
        <v>-4.7278840092456399E-2</v>
      </c>
      <c r="L266" s="4">
        <f t="shared" si="36"/>
        <v>-2.4089635854341721E-2</v>
      </c>
      <c r="M266" s="5">
        <f t="shared" si="36"/>
        <v>-4.8275862068965517E-2</v>
      </c>
      <c r="N266" s="8">
        <f t="shared" si="37"/>
        <v>-4.8433010053636177E-2</v>
      </c>
      <c r="O266" s="4">
        <f t="shared" si="37"/>
        <v>-2.4384536801291372E-2</v>
      </c>
      <c r="P266" s="5">
        <f t="shared" si="37"/>
        <v>-4.9480057263369695E-2</v>
      </c>
      <c r="Q266" s="8">
        <f t="shared" si="32"/>
        <v>19.689065455150626</v>
      </c>
      <c r="R266" s="4">
        <f t="shared" si="32"/>
        <v>16.088488657555601</v>
      </c>
      <c r="S266" s="5">
        <f t="shared" si="32"/>
        <v>17.140728936133449</v>
      </c>
      <c r="V266" s="8">
        <f t="shared" si="33"/>
        <v>0.73799999999999988</v>
      </c>
      <c r="W266" s="4">
        <f t="shared" si="34"/>
        <v>0.62826086956521721</v>
      </c>
      <c r="X266" s="5">
        <f t="shared" si="35"/>
        <v>0.64041368337311066</v>
      </c>
    </row>
    <row r="267" spans="1:24" x14ac:dyDescent="0.25">
      <c r="A267" s="17">
        <v>43864</v>
      </c>
      <c r="B267" s="8">
        <v>229.11</v>
      </c>
      <c r="C267" s="4">
        <v>108.32</v>
      </c>
      <c r="D267" s="5">
        <v>139.97999999999999</v>
      </c>
      <c r="E267" s="8">
        <v>254241130</v>
      </c>
      <c r="F267" s="4">
        <v>5046360</v>
      </c>
      <c r="G267" s="5">
        <v>34532840</v>
      </c>
      <c r="H267" s="8">
        <f>LN(B267)</f>
        <v>5.4342022375684023</v>
      </c>
      <c r="I267" s="4">
        <f t="shared" si="31"/>
        <v>4.6850898091639648</v>
      </c>
      <c r="J267" s="5">
        <f>LN(D267)</f>
        <v>4.9414995552613936</v>
      </c>
      <c r="K267" s="8">
        <f>(B267-B266)/B266</f>
        <v>1.0630789589766322E-2</v>
      </c>
      <c r="L267" s="4">
        <f t="shared" si="36"/>
        <v>3.63566781477229E-2</v>
      </c>
      <c r="M267" s="5">
        <f t="shared" si="36"/>
        <v>1.4347826086956448E-2</v>
      </c>
      <c r="N267" s="8">
        <f>LN(B267/B266)</f>
        <v>1.05746800549193E-2</v>
      </c>
      <c r="O267" s="4">
        <f t="shared" si="37"/>
        <v>3.571136851155312E-2</v>
      </c>
      <c r="P267" s="5">
        <f>LN(D267/D266)</f>
        <v>1.4245870104188894E-2</v>
      </c>
      <c r="Q267" s="8">
        <f>LN(E267)</f>
        <v>19.353793705362062</v>
      </c>
      <c r="R267" s="4">
        <f t="shared" si="32"/>
        <v>15.434177749276829</v>
      </c>
      <c r="S267" s="5">
        <f t="shared" si="32"/>
        <v>17.35742131330522</v>
      </c>
      <c r="V267" s="8">
        <f>(B267-$U$3)/($U$2-$U$3)</f>
        <v>0.75406666666666677</v>
      </c>
      <c r="W267" s="4">
        <f t="shared" si="34"/>
        <v>0.6577639751552794</v>
      </c>
      <c r="X267" s="5">
        <f t="shared" si="35"/>
        <v>0.65616547334924424</v>
      </c>
    </row>
    <row r="268" spans="1:24" ht="15.75" thickBot="1" x14ac:dyDescent="0.3">
      <c r="A268" s="18">
        <v>43871</v>
      </c>
      <c r="B268" s="9">
        <v>233.55</v>
      </c>
      <c r="C268" s="6">
        <v>110.26</v>
      </c>
      <c r="D268" s="7">
        <v>139.13999999999999</v>
      </c>
      <c r="E268" s="9">
        <v>271725150</v>
      </c>
      <c r="F268" s="6">
        <v>5419810</v>
      </c>
      <c r="G268" s="7">
        <v>33342100</v>
      </c>
      <c r="H268" s="9">
        <f>LN(B268)</f>
        <v>5.4533961869481171</v>
      </c>
      <c r="I268" s="6">
        <f>LN(C268)</f>
        <v>4.7028412131615376</v>
      </c>
      <c r="J268" s="7">
        <f>LN(D268)</f>
        <v>4.9354806204954951</v>
      </c>
      <c r="K268" s="9">
        <f>(B268-B267)/B267</f>
        <v>1.9379337436166023E-2</v>
      </c>
      <c r="L268" s="6">
        <f t="shared" si="36"/>
        <v>1.79098966026589E-2</v>
      </c>
      <c r="M268" s="7">
        <f>(D268-D267)/D267</f>
        <v>-6.0008572653236425E-3</v>
      </c>
      <c r="N268" s="9">
        <f>LN(B268/B267)</f>
        <v>1.919394937971448E-2</v>
      </c>
      <c r="O268" s="6">
        <f t="shared" si="37"/>
        <v>1.7751403997572832E-2</v>
      </c>
      <c r="P268" s="7">
        <f>LN(D268/D267)</f>
        <v>-6.0189347658983205E-3</v>
      </c>
      <c r="Q268" s="9">
        <f>LN(E268)</f>
        <v>19.420301635442076</v>
      </c>
      <c r="R268" s="6">
        <f t="shared" si="32"/>
        <v>15.505571317450823</v>
      </c>
      <c r="S268" s="7">
        <f t="shared" si="32"/>
        <v>17.322331420705819</v>
      </c>
      <c r="V268" s="9">
        <f>(B268-$U$3)/($U$2-$U$3)</f>
        <v>0.78366666666666673</v>
      </c>
      <c r="W268" s="6">
        <f t="shared" si="34"/>
        <v>0.67282608695652169</v>
      </c>
      <c r="X268" s="7">
        <f>(D268-$U$7)/($U$6-$U$7)</f>
        <v>0.64948289578361174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