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9200" windowHeight="6504" activeTab="3"/>
  </bookViews>
  <sheets>
    <sheet name="Q1 template" sheetId="5" r:id="rId1"/>
    <sheet name="Q2 template" sheetId="1" r:id="rId2"/>
    <sheet name="Q3.1 template" sheetId="2" r:id="rId3"/>
    <sheet name="Q3.2 template" sheetId="6" r:id="rId4"/>
    <sheet name="Q3.3 template" sheetId="3" r:id="rId5"/>
  </sheets>
  <calcPr calcId="162913"/>
</workbook>
</file>

<file path=xl/calcChain.xml><?xml version="1.0" encoding="utf-8"?>
<calcChain xmlns="http://schemas.openxmlformats.org/spreadsheetml/2006/main">
  <c r="E3" i="3" l="1"/>
  <c r="D3" i="3"/>
  <c r="E2" i="3"/>
  <c r="D2" i="3"/>
  <c r="E1" i="3"/>
  <c r="D1" i="3"/>
  <c r="O7" i="1"/>
  <c r="N7" i="1"/>
  <c r="M7" i="1"/>
  <c r="L7" i="1"/>
  <c r="C7" i="1"/>
  <c r="A7" i="1"/>
  <c r="F7" i="1" s="1"/>
</calcChain>
</file>

<file path=xl/comments1.xml><?xml version="1.0" encoding="utf-8"?>
<comments xmlns="http://schemas.openxmlformats.org/spreadsheetml/2006/main">
  <authors>
    <author/>
  </authors>
  <commentList>
    <comment ref="F4" authorId="0" shape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<sst xmlns="http://schemas.openxmlformats.org/spreadsheetml/2006/main" count="240" uniqueCount="168">
  <si>
    <t>Issue No</t>
  </si>
  <si>
    <t>Description</t>
  </si>
  <si>
    <t>Line</t>
  </si>
  <si>
    <t>variable sum should in line 14 not line 11</t>
  </si>
  <si>
    <t>variable average is not use in this function</t>
  </si>
  <si>
    <t>not have else to catch the exception with the 
start=0, end=1</t>
  </si>
  <si>
    <t>when compares 2 variable and 0, we use = not
use ==</t>
  </si>
  <si>
    <t>system.in is not in the correct form</t>
  </si>
  <si>
    <t>variable start should be define first before get value</t>
  </si>
  <si>
    <t>variable end should be difine first before get value</t>
  </si>
  <si>
    <t>Should use logger instead</t>
  </si>
  <si>
    <t>* Notes:</t>
  </si>
  <si>
    <t xml:space="preserve">Blue text is sample, needed to be deleted in the answer </t>
  </si>
  <si>
    <t>Function Code</t>
  </si>
  <si>
    <t>Function1</t>
  </si>
  <si>
    <t>Function Name</t>
  </si>
  <si>
    <t>Function A</t>
  </si>
  <si>
    <t>Created By</t>
  </si>
  <si>
    <t>Lam Thanh Dat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</si>
  <si>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</si>
  <si>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</si>
  <si>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</si>
  <si>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</si>
  <si>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</si>
  <si>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</si>
  <si>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</si>
  <si>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</si>
  <si>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</si>
  <si>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</si>
  <si>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</si>
  <si>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</si>
  <si>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</si>
  <si>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</si>
  <si>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N/A</t>
  </si>
  <si>
    <t>Input condition</t>
  </si>
  <si>
    <t xml:space="preserve">num 1 </t>
  </si>
  <si>
    <t>O</t>
  </si>
  <si>
    <t>num 2</t>
  </si>
  <si>
    <t>operation</t>
  </si>
  <si>
    <t xml:space="preserve">addition </t>
  </si>
  <si>
    <t>subtraction</t>
  </si>
  <si>
    <t>multiplication</t>
  </si>
  <si>
    <t>division</t>
  </si>
  <si>
    <t>null</t>
  </si>
  <si>
    <t>Namada</t>
  </si>
  <si>
    <t>Confirm</t>
  </si>
  <si>
    <t>Return</t>
  </si>
  <si>
    <t>Exception</t>
  </si>
  <si>
    <t>Log message</t>
  </si>
  <si>
    <t>Error: Division by zero is not allowed</t>
  </si>
  <si>
    <t>Error: Operation cannot be null</t>
  </si>
  <si>
    <t xml:space="preserve">Error:Unsupported operation  </t>
  </si>
  <si>
    <t>Result</t>
  </si>
  <si>
    <t>Type(N : Normal, A : Abnormal, B : Boundary)</t>
  </si>
  <si>
    <t>N</t>
  </si>
  <si>
    <t>Passed/Failed</t>
  </si>
  <si>
    <t>P</t>
  </si>
  <si>
    <t>Executed Date</t>
  </si>
  <si>
    <t>Defect ID</t>
  </si>
  <si>
    <t>Don't edit the grey cell</t>
  </si>
  <si>
    <t>Table 3.1 Test Analysis</t>
  </si>
  <si>
    <t>Valid Partitions</t>
  </si>
  <si>
    <t>Tag</t>
  </si>
  <si>
    <t>Invalid Partitions</t>
  </si>
  <si>
    <t>Valid Boundaries</t>
  </si>
  <si>
    <t>Invalid Boundaries</t>
  </si>
  <si>
    <t>"Request tittle"</t>
  </si>
  <si>
    <t>50-255 chars</t>
  </si>
  <si>
    <t>VP1</t>
  </si>
  <si>
    <t>&lt;50 chars</t>
  </si>
  <si>
    <t>IP1</t>
  </si>
  <si>
    <t>51 chars</t>
  </si>
  <si>
    <t>VB1</t>
  </si>
  <si>
    <t>1 chars</t>
  </si>
  <si>
    <t>IB1</t>
  </si>
  <si>
    <t>valid chars</t>
  </si>
  <si>
    <t>VP2</t>
  </si>
  <si>
    <t>&gt; 255 chars</t>
  </si>
  <si>
    <t>IP2</t>
  </si>
  <si>
    <t>254 chars</t>
  </si>
  <si>
    <t>VB2</t>
  </si>
  <si>
    <t>256 chars</t>
  </si>
  <si>
    <t>IB2</t>
  </si>
  <si>
    <t>The characters
is a special characters</t>
  </si>
  <si>
    <t>IP3</t>
  </si>
  <si>
    <t>Shoe</t>
  </si>
  <si>
    <t>VB3</t>
  </si>
  <si>
    <t>$Shoe</t>
  </si>
  <si>
    <t>IB3</t>
  </si>
  <si>
    <t>The chacters have blank</t>
  </si>
  <si>
    <t>IP4</t>
  </si>
  <si>
    <t>Shoe Righ</t>
  </si>
  <si>
    <t>IB4</t>
  </si>
  <si>
    <t>The first character
is not a number</t>
  </si>
  <si>
    <t>IP5</t>
  </si>
  <si>
    <t>1Shoe</t>
  </si>
  <si>
    <t>IB5</t>
  </si>
  <si>
    <t>"Description"</t>
  </si>
  <si>
    <t>&lt;1000 chars</t>
  </si>
  <si>
    <t>VP3</t>
  </si>
  <si>
    <t>&gt;1000 chars</t>
  </si>
  <si>
    <t>IP6</t>
  </si>
  <si>
    <t>500 chars</t>
  </si>
  <si>
    <t>VB4</t>
  </si>
  <si>
    <t>1002 chars</t>
  </si>
  <si>
    <t>IB6</t>
  </si>
  <si>
    <t xml:space="preserve">not a string </t>
  </si>
  <si>
    <t>IP7</t>
  </si>
  <si>
    <t>file size&lt;10MB</t>
  </si>
  <si>
    <t>VP4</t>
  </si>
  <si>
    <t>file size&gt;10MB</t>
  </si>
  <si>
    <t>IP8</t>
  </si>
  <si>
    <t>fize size=5MB</t>
  </si>
  <si>
    <t>VB5</t>
  </si>
  <si>
    <t>file size=20MB</t>
  </si>
  <si>
    <t>IB7</t>
  </si>
  <si>
    <t>"File Attachment"</t>
  </si>
  <si>
    <t>not images(png,jpg)</t>
  </si>
  <si>
    <t>IP9</t>
  </si>
  <si>
    <t>not video (avi,mp4)</t>
  </si>
  <si>
    <t>IP10</t>
  </si>
  <si>
    <t>not pdf</t>
  </si>
  <si>
    <t>IP11</t>
  </si>
  <si>
    <t>Table 3.2 Test case design</t>
  </si>
  <si>
    <t>Test-case No</t>
  </si>
  <si>
    <t>Expected result</t>
  </si>
  <si>
    <t>TAG</t>
  </si>
  <si>
    <t>Request tittle: Shoe
Description: shoe problem
File Attachment: shoe.png
Click on button :"create"</t>
  </si>
  <si>
    <t>Incident message created successfully</t>
  </si>
  <si>
    <t>VP1,VP2,VP3,VP4</t>
  </si>
  <si>
    <t>Request tittle: $shoe
Description: shoe problem
File Attachment: shoe.png
Click on button :"create"</t>
  </si>
  <si>
    <t>request tittle is not correct form , please re-enter the information</t>
  </si>
  <si>
    <t>IP3,VP2,VP3,VP4</t>
  </si>
  <si>
    <t>Request tittle: 1shoe
Description: shoe problem
File Attachment:shoe.png
Click on button :"create"</t>
  </si>
  <si>
    <t>IP5,VP2,VP3,VP4</t>
  </si>
  <si>
    <t>Request tittle: shoe
Description: shoe problem
File Attachment:file size 25MB
Click on button :"create"</t>
  </si>
  <si>
    <t>file is bigger than the request, please re-enter the information</t>
  </si>
  <si>
    <t>IP8,VP2,VP3,VP4</t>
  </si>
  <si>
    <t>Request tittle: shoe
Description: 1200 characters
File Attachment:shoe.png
Click on button :"create"</t>
  </si>
  <si>
    <t>Description is out of range , please re-enter the information</t>
  </si>
  <si>
    <t>IP6,VP2,VP3,VP4</t>
  </si>
  <si>
    <t>Module Code</t>
  </si>
  <si>
    <t>&lt;Name of function or Module&gt;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</si>
  <si>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</si>
  <si>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</si>
  <si>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</si>
  <si>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</si>
  <si>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</si>
  <si>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</si>
  <si>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</si>
  <si>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Test date
(dd/mm/yyyy&gt;</t>
  </si>
  <si>
    <t>Note</t>
  </si>
  <si>
    <t>TC001</t>
  </si>
  <si>
    <t xml:space="preserve">Input issue </t>
  </si>
  <si>
    <t>Pass</t>
  </si>
  <si>
    <t>normal flow , VP1,VP2,VP3,VP4</t>
  </si>
  <si>
    <t>TC002</t>
  </si>
  <si>
    <t>Request tittle not correct form</t>
  </si>
  <si>
    <t>Abnormal ,IP3,VP2,VP3,VP4</t>
  </si>
  <si>
    <t>TC003</t>
  </si>
  <si>
    <t>Request tittle: 1shoe
Description: shoe problem
File Attachment: shoe.png
Click on button :"create"</t>
  </si>
  <si>
    <t>Abnormal ,IP5,VP2,VP3,VP4</t>
  </si>
  <si>
    <t>TC004</t>
  </si>
  <si>
    <t>File is bigger than request</t>
  </si>
  <si>
    <t>Abnormal,IP8,VP2,VP3,VP4</t>
  </si>
  <si>
    <t>Table 3.3 Test case</t>
  </si>
  <si>
    <t>Scanner don't import class</t>
  </si>
  <si>
    <t>average is not initialised before being used - should
 be int average = 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</si>
</sst>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mm/dd"/>
  </numFmts>
  <fonts count="28">
    <font>
      <sz val="11"/>
      <color theme="1"/>
      <name val="Calibri"/>
      <charset val="134"/>
      <scheme val="minor"/>
    </font>
    <font>
      <sz val="8"/>
      <name val="Tahoma"/>
      <charset val="134"/>
    </font>
    <font>
      <sz val="10"/>
      <color theme="1"/>
      <name val="Calibri"/>
      <charset val="134"/>
      <scheme val="minor"/>
    </font>
    <font>
      <b/>
      <u/>
      <sz val="10"/>
      <color indexed="12"/>
      <name val="Tahoma"/>
      <charset val="134"/>
    </font>
    <font>
      <sz val="10"/>
      <name val="Tahoma"/>
      <charset val="134"/>
    </font>
    <font>
      <b/>
      <sz val="10"/>
      <name val="Tahoma"/>
      <charset val="134"/>
    </font>
    <font>
      <sz val="10"/>
      <color rgb="FF0070C0"/>
      <name val="Tahoma"/>
      <charset val="134"/>
    </font>
    <font>
      <b/>
      <sz val="8"/>
      <color indexed="9"/>
      <name val="Tahoma"/>
      <charset val="134"/>
    </font>
    <font>
      <b/>
      <sz val="8"/>
      <color rgb="FFFF0000"/>
      <name val="Tahoma"/>
      <charset val="134"/>
    </font>
    <font>
      <b/>
      <sz val="8"/>
      <name val="Tahoma"/>
      <charset val="134"/>
    </font>
    <font>
      <b/>
      <sz val="8"/>
      <color rgb="FF0070C0"/>
      <name val="Tahoma"/>
      <charset val="134"/>
    </font>
    <font>
      <b/>
      <sz val="11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i/>
      <sz val="8"/>
      <color theme="4"/>
      <name val="Tahoma"/>
      <charset val="134"/>
    </font>
    <font>
      <i/>
      <sz val="8"/>
      <name val="Tahoma"/>
      <charset val="134"/>
    </font>
    <font>
      <b/>
      <sz val="10"/>
      <color indexed="9"/>
      <name val="Tahoma"/>
      <charset val="134"/>
    </font>
    <font>
      <sz val="8"/>
      <color indexed="9"/>
      <name val="Tahoma"/>
      <charset val="134"/>
    </font>
    <font>
      <b/>
      <sz val="8"/>
      <color theme="1"/>
      <name val="Tahoma"/>
      <charset val="134"/>
    </font>
    <font>
      <b/>
      <sz val="12"/>
      <name val="Tahoma"/>
      <charset val="134"/>
    </font>
    <font>
      <sz val="8"/>
      <color theme="4"/>
      <name val="Tahoma"/>
      <charset val="134"/>
    </font>
    <font>
      <b/>
      <sz val="8"/>
      <color theme="4"/>
      <name val="Tahoma"/>
      <charset val="134"/>
    </font>
    <font>
      <sz val="11"/>
      <name val="Tahoma"/>
      <charset val="134"/>
    </font>
    <font>
      <sz val="8"/>
      <color indexed="17"/>
      <name val="Tahoma"/>
      <charset val="134"/>
    </font>
    <font>
      <u/>
      <sz val="11"/>
      <color theme="10"/>
      <name val="Calibri"/>
      <charset val="134"/>
      <scheme val="minor"/>
    </font>
    <font>
      <sz val="11"/>
      <name val="ＭＳ Ｐゴシック"/>
      <charset val="128"/>
    </font>
    <font>
      <b/>
      <sz val="8"/>
      <color indexed="8"/>
      <name val="Times New Roman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2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8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25" fillId="0" borderId="0" applyNumberFormat="0" applyFill="0" applyBorder="0" applyAlignment="0" applyProtection="0"/>
    <xf numFmtId="0" fontId="26" fillId="0" borderId="0"/>
    <xf numFmtId="0" fontId="26" fillId="0" borderId="0"/>
  </cellStyleXfs>
  <cellXfs count="214">
    <xf numFmtId="0" fontId="0" fillId="0" borderId="0" xfId="0"/>
    <xf numFmtId="0" fontId="1" fillId="0" borderId="0" xfId="0" applyFont="1"/>
    <xf numFmtId="0" fontId="2" fillId="0" borderId="0" xfId="0" applyFont="1" applyFill="1"/>
    <xf numFmtId="0" fontId="3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vertical="top" wrapText="1"/>
    </xf>
    <xf numFmtId="0" fontId="2" fillId="0" borderId="0" xfId="0" applyFont="1"/>
    <xf numFmtId="0" fontId="4" fillId="0" borderId="0" xfId="0" applyFont="1" applyFill="1" applyAlignment="1">
      <alignment vertical="top" wrapText="1"/>
    </xf>
    <xf numFmtId="0" fontId="4" fillId="0" borderId="0" xfId="0" applyFont="1"/>
    <xf numFmtId="0" fontId="5" fillId="0" borderId="1" xfId="2" applyFont="1" applyFill="1" applyBorder="1" applyAlignment="1">
      <alignment horizontal="left" vertical="top" wrapText="1"/>
    </xf>
    <xf numFmtId="0" fontId="6" fillId="0" borderId="2" xfId="2" applyFont="1" applyFill="1" applyBorder="1" applyAlignment="1">
      <alignment horizontal="left" vertical="top" wrapText="1"/>
    </xf>
    <xf numFmtId="0" fontId="4" fillId="0" borderId="1" xfId="2" applyFont="1" applyFill="1" applyBorder="1" applyAlignment="1">
      <alignment horizontal="left" vertical="top" wrapText="1"/>
    </xf>
    <xf numFmtId="0" fontId="5" fillId="0" borderId="2" xfId="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2" fontId="4" fillId="0" borderId="2" xfId="0" applyNumberFormat="1" applyFont="1" applyFill="1" applyBorder="1" applyAlignment="1">
      <alignment vertical="top" wrapText="1"/>
    </xf>
    <xf numFmtId="2" fontId="4" fillId="0" borderId="0" xfId="0" applyNumberFormat="1" applyFont="1" applyFill="1" applyAlignment="1">
      <alignment vertical="top" wrapText="1"/>
    </xf>
    <xf numFmtId="0" fontId="7" fillId="2" borderId="3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1" fillId="4" borderId="3" xfId="2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/>
    </xf>
    <xf numFmtId="16" fontId="1" fillId="5" borderId="3" xfId="0" applyNumberFormat="1" applyFont="1" applyFill="1" applyBorder="1" applyAlignment="1">
      <alignment horizontal="left" vertical="top"/>
    </xf>
    <xf numFmtId="0" fontId="1" fillId="5" borderId="3" xfId="0" applyFont="1" applyFill="1" applyBorder="1" applyAlignment="1">
      <alignment vertical="top" wrapText="1"/>
    </xf>
    <xf numFmtId="16" fontId="1" fillId="5" borderId="3" xfId="0" applyNumberFormat="1" applyFont="1" applyFill="1" applyBorder="1" applyAlignment="1">
      <alignment horizontal="right" vertical="top"/>
    </xf>
    <xf numFmtId="0" fontId="1" fillId="4" borderId="3" xfId="2" applyFont="1" applyFill="1" applyBorder="1" applyAlignment="1">
      <alignment vertical="top" wrapText="1"/>
    </xf>
    <xf numFmtId="0" fontId="1" fillId="5" borderId="3" xfId="0" applyFont="1" applyFill="1" applyBorder="1" applyAlignment="1">
      <alignment vertical="top"/>
    </xf>
    <xf numFmtId="16" fontId="1" fillId="5" borderId="3" xfId="0" applyNumberFormat="1" applyFont="1" applyFill="1" applyBorder="1" applyAlignment="1">
      <alignment vertical="top"/>
    </xf>
    <xf numFmtId="0" fontId="1" fillId="0" borderId="3" xfId="0" applyFont="1" applyBorder="1" applyAlignment="1">
      <alignment horizontal="left" vertical="top" wrapText="1"/>
    </xf>
    <xf numFmtId="0" fontId="1" fillId="0" borderId="3" xfId="0" applyFont="1" applyBorder="1"/>
    <xf numFmtId="0" fontId="1" fillId="0" borderId="3" xfId="0" applyFont="1" applyBorder="1" applyAlignment="1">
      <alignment vertical="top" wrapText="1"/>
    </xf>
    <xf numFmtId="0" fontId="1" fillId="0" borderId="0" xfId="0" applyFont="1" applyBorder="1"/>
    <xf numFmtId="0" fontId="9" fillId="0" borderId="0" xfId="0" applyFont="1" applyBorder="1"/>
    <xf numFmtId="0" fontId="9" fillId="0" borderId="0" xfId="3" applyFont="1" applyFill="1" applyAlignment="1"/>
    <xf numFmtId="0" fontId="10" fillId="0" borderId="0" xfId="3" applyFont="1" applyFill="1" applyAlignment="1"/>
    <xf numFmtId="0" fontId="11" fillId="6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top"/>
    </xf>
    <xf numFmtId="0" fontId="13" fillId="0" borderId="3" xfId="0" applyFont="1" applyBorder="1" applyAlignment="1">
      <alignment vertical="top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1" fillId="6" borderId="3" xfId="0" applyFont="1" applyFill="1" applyBorder="1" applyAlignment="1"/>
    <xf numFmtId="0" fontId="13" fillId="0" borderId="3" xfId="0" applyFont="1" applyFill="1" applyBorder="1"/>
    <xf numFmtId="0" fontId="13" fillId="0" borderId="3" xfId="0" applyFont="1" applyFill="1" applyBorder="1" applyAlignment="1">
      <alignment wrapText="1"/>
    </xf>
    <xf numFmtId="0" fontId="0" fillId="0" borderId="5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7" xfId="0" applyFill="1" applyBorder="1"/>
    <xf numFmtId="0" fontId="11" fillId="0" borderId="3" xfId="0" applyFont="1" applyFill="1" applyBorder="1"/>
    <xf numFmtId="0" fontId="0" fillId="0" borderId="3" xfId="0" applyFill="1" applyBorder="1" applyAlignment="1">
      <alignment horizontal="center" vertical="center"/>
    </xf>
    <xf numFmtId="0" fontId="1" fillId="0" borderId="0" xfId="3" applyFont="1" applyFill="1"/>
    <xf numFmtId="0" fontId="9" fillId="0" borderId="0" xfId="3" applyFont="1" applyFill="1" applyAlignment="1">
      <alignment horizontal="center"/>
    </xf>
    <xf numFmtId="0" fontId="9" fillId="0" borderId="0" xfId="3" applyFont="1" applyFill="1" applyAlignment="1">
      <alignment horizontal="left"/>
    </xf>
    <xf numFmtId="0" fontId="9" fillId="0" borderId="0" xfId="3" applyFont="1" applyFill="1" applyAlignment="1">
      <alignment horizontal="right"/>
    </xf>
    <xf numFmtId="0" fontId="9" fillId="0" borderId="0" xfId="3" applyFont="1" applyFill="1"/>
    <xf numFmtId="49" fontId="1" fillId="0" borderId="0" xfId="3" applyNumberFormat="1" applyFont="1" applyFill="1" applyAlignment="1">
      <alignment horizontal="center"/>
    </xf>
    <xf numFmtId="0" fontId="1" fillId="0" borderId="0" xfId="3" applyFont="1" applyFill="1" applyAlignment="1">
      <alignment horizontal="left"/>
    </xf>
    <xf numFmtId="0" fontId="1" fillId="0" borderId="0" xfId="3" applyFont="1" applyFill="1" applyAlignment="1">
      <alignment horizontal="right"/>
    </xf>
    <xf numFmtId="0" fontId="1" fillId="0" borderId="0" xfId="3" applyFont="1" applyFill="1" applyAlignment="1">
      <alignment horizontal="center"/>
    </xf>
    <xf numFmtId="0" fontId="0" fillId="0" borderId="0" xfId="0" applyAlignment="1"/>
    <xf numFmtId="0" fontId="1" fillId="0" borderId="9" xfId="3" applyFont="1" applyBorder="1"/>
    <xf numFmtId="0" fontId="9" fillId="0" borderId="9" xfId="3" applyFont="1" applyBorder="1" applyAlignment="1">
      <alignment horizontal="left"/>
    </xf>
    <xf numFmtId="0" fontId="9" fillId="7" borderId="10" xfId="2" applyFont="1" applyFill="1" applyBorder="1" applyAlignment="1">
      <alignment horizontal="left" wrapText="1"/>
    </xf>
    <xf numFmtId="0" fontId="9" fillId="7" borderId="11" xfId="2" applyFont="1" applyFill="1" applyBorder="1" applyAlignment="1">
      <alignment horizontal="left" wrapText="1"/>
    </xf>
    <xf numFmtId="49" fontId="15" fillId="8" borderId="12" xfId="2" applyNumberFormat="1" applyFont="1" applyFill="1" applyBorder="1" applyAlignment="1">
      <alignment horizontal="left" wrapText="1"/>
    </xf>
    <xf numFmtId="0" fontId="15" fillId="8" borderId="11" xfId="2" applyFont="1" applyFill="1" applyBorder="1" applyAlignment="1">
      <alignment horizontal="left" wrapText="1"/>
    </xf>
    <xf numFmtId="0" fontId="15" fillId="8" borderId="13" xfId="2" applyFont="1" applyFill="1" applyBorder="1" applyAlignment="1">
      <alignment horizontal="left" wrapText="1"/>
    </xf>
    <xf numFmtId="0" fontId="9" fillId="7" borderId="14" xfId="2" applyFont="1" applyFill="1" applyBorder="1" applyAlignment="1">
      <alignment horizontal="left" wrapText="1"/>
    </xf>
    <xf numFmtId="0" fontId="9" fillId="7" borderId="15" xfId="2" applyFont="1" applyFill="1" applyBorder="1" applyAlignment="1">
      <alignment horizontal="left" wrapText="1"/>
    </xf>
    <xf numFmtId="0" fontId="9" fillId="7" borderId="16" xfId="2" applyFont="1" applyFill="1" applyBorder="1" applyAlignment="1">
      <alignment horizontal="left" wrapText="1"/>
    </xf>
    <xf numFmtId="0" fontId="9" fillId="7" borderId="17" xfId="2" applyFont="1" applyFill="1" applyBorder="1" applyAlignment="1">
      <alignment horizontal="left" wrapText="1"/>
    </xf>
    <xf numFmtId="0" fontId="15" fillId="8" borderId="18" xfId="2" applyFont="1" applyFill="1" applyBorder="1" applyAlignment="1">
      <alignment horizontal="left" wrapText="1"/>
    </xf>
    <xf numFmtId="0" fontId="15" fillId="8" borderId="19" xfId="2" applyFont="1" applyFill="1" applyBorder="1" applyAlignment="1">
      <alignment horizontal="left" wrapText="1"/>
    </xf>
    <xf numFmtId="0" fontId="15" fillId="8" borderId="20" xfId="2" applyFont="1" applyFill="1" applyBorder="1" applyAlignment="1">
      <alignment horizontal="left" wrapText="1"/>
    </xf>
    <xf numFmtId="0" fontId="9" fillId="7" borderId="21" xfId="2" applyFont="1" applyFill="1" applyBorder="1" applyAlignment="1">
      <alignment horizontal="left" wrapText="1"/>
    </xf>
    <xf numFmtId="0" fontId="9" fillId="7" borderId="22" xfId="2" applyFont="1" applyFill="1" applyBorder="1" applyAlignment="1">
      <alignment horizontal="left" wrapText="1"/>
    </xf>
    <xf numFmtId="0" fontId="15" fillId="8" borderId="23" xfId="2" applyFont="1" applyFill="1" applyBorder="1" applyAlignment="1">
      <alignment horizontal="center" wrapText="1"/>
    </xf>
    <xf numFmtId="0" fontId="15" fillId="8" borderId="24" xfId="2" applyFont="1" applyFill="1" applyBorder="1" applyAlignment="1">
      <alignment horizontal="center" wrapText="1"/>
    </xf>
    <xf numFmtId="0" fontId="16" fillId="8" borderId="24" xfId="2" applyFont="1" applyFill="1" applyBorder="1" applyAlignment="1">
      <alignment horizontal="left" wrapText="1"/>
    </xf>
    <xf numFmtId="0" fontId="15" fillId="8" borderId="25" xfId="2" applyFont="1" applyFill="1" applyBorder="1" applyAlignment="1">
      <alignment horizontal="left" wrapText="1"/>
    </xf>
    <xf numFmtId="0" fontId="15" fillId="8" borderId="26" xfId="2" applyFont="1" applyFill="1" applyBorder="1" applyAlignment="1">
      <alignment horizontal="left" wrapText="1"/>
    </xf>
    <xf numFmtId="0" fontId="9" fillId="7" borderId="16" xfId="3" applyFont="1" applyFill="1" applyBorder="1" applyAlignment="1">
      <alignment horizontal="center" vertical="center"/>
    </xf>
    <xf numFmtId="0" fontId="9" fillId="7" borderId="17" xfId="3" applyFont="1" applyFill="1" applyBorder="1" applyAlignment="1">
      <alignment horizontal="center" vertical="center"/>
    </xf>
    <xf numFmtId="0" fontId="9" fillId="7" borderId="23" xfId="3" applyFont="1" applyFill="1" applyBorder="1" applyAlignment="1">
      <alignment horizontal="center" vertical="center" wrapText="1"/>
    </xf>
    <xf numFmtId="0" fontId="9" fillId="7" borderId="24" xfId="3" applyFont="1" applyFill="1" applyBorder="1" applyAlignment="1">
      <alignment horizontal="center" vertical="center" wrapText="1"/>
    </xf>
    <xf numFmtId="0" fontId="9" fillId="7" borderId="17" xfId="3" applyFont="1" applyFill="1" applyBorder="1" applyAlignment="1">
      <alignment horizontal="center" vertical="center" wrapText="1"/>
    </xf>
    <xf numFmtId="0" fontId="1" fillId="7" borderId="27" xfId="3" applyFont="1" applyFill="1" applyBorder="1" applyAlignment="1">
      <alignment horizontal="center" vertical="center"/>
    </xf>
    <xf numFmtId="0" fontId="1" fillId="7" borderId="28" xfId="3" applyFont="1" applyFill="1" applyBorder="1" applyAlignment="1">
      <alignment horizontal="center" vertical="center"/>
    </xf>
    <xf numFmtId="0" fontId="1" fillId="7" borderId="29" xfId="3" applyFont="1" applyFill="1" applyBorder="1" applyAlignment="1">
      <alignment horizontal="center" vertical="center"/>
    </xf>
    <xf numFmtId="0" fontId="1" fillId="7" borderId="30" xfId="3" applyFont="1" applyFill="1" applyBorder="1" applyAlignment="1">
      <alignment horizontal="center" vertical="center"/>
    </xf>
    <xf numFmtId="164" fontId="17" fillId="9" borderId="31" xfId="3" applyNumberFormat="1" applyFont="1" applyFill="1" applyBorder="1" applyAlignment="1">
      <alignment horizontal="center" vertical="center"/>
    </xf>
    <xf numFmtId="164" fontId="17" fillId="9" borderId="32" xfId="3" applyNumberFormat="1" applyFont="1" applyFill="1" applyBorder="1" applyAlignment="1">
      <alignment horizontal="center" vertical="center"/>
    </xf>
    <xf numFmtId="0" fontId="18" fillId="10" borderId="32" xfId="3" applyFont="1" applyFill="1" applyBorder="1"/>
    <xf numFmtId="0" fontId="19" fillId="10" borderId="33" xfId="3" applyFont="1" applyFill="1" applyBorder="1" applyAlignment="1">
      <alignment vertical="top" textRotation="180"/>
    </xf>
    <xf numFmtId="0" fontId="7" fillId="10" borderId="33" xfId="3" applyFont="1" applyFill="1" applyBorder="1" applyAlignment="1">
      <alignment vertical="top" textRotation="180"/>
    </xf>
    <xf numFmtId="0" fontId="19" fillId="10" borderId="34" xfId="3" applyFont="1" applyFill="1" applyBorder="1" applyAlignment="1">
      <alignment vertical="center"/>
    </xf>
    <xf numFmtId="0" fontId="9" fillId="11" borderId="4" xfId="3" applyFont="1" applyFill="1" applyBorder="1" applyAlignment="1">
      <alignment horizontal="left" vertical="top"/>
    </xf>
    <xf numFmtId="0" fontId="1" fillId="11" borderId="11" xfId="3" applyFont="1" applyFill="1" applyBorder="1" applyAlignment="1">
      <alignment horizontal="center" vertical="top"/>
    </xf>
    <xf numFmtId="0" fontId="1" fillId="11" borderId="13" xfId="3" applyFont="1" applyFill="1" applyBorder="1" applyAlignment="1">
      <alignment horizontal="right" vertical="top"/>
    </xf>
    <xf numFmtId="0" fontId="16" fillId="12" borderId="35" xfId="3" applyFont="1" applyFill="1" applyBorder="1" applyAlignment="1">
      <alignment horizontal="right"/>
    </xf>
    <xf numFmtId="0" fontId="20" fillId="0" borderId="7" xfId="3" applyFont="1" applyBorder="1" applyAlignment="1">
      <alignment horizontal="center"/>
    </xf>
    <xf numFmtId="0" fontId="19" fillId="10" borderId="36" xfId="3" applyFont="1" applyFill="1" applyBorder="1" applyAlignment="1">
      <alignment vertical="center"/>
    </xf>
    <xf numFmtId="0" fontId="9" fillId="11" borderId="22" xfId="3" applyFont="1" applyFill="1" applyBorder="1" applyAlignment="1">
      <alignment horizontal="left" vertical="top"/>
    </xf>
    <xf numFmtId="0" fontId="1" fillId="11" borderId="22" xfId="3" applyFont="1" applyFill="1" applyBorder="1" applyAlignment="1">
      <alignment horizontal="center" vertical="top"/>
    </xf>
    <xf numFmtId="0" fontId="21" fillId="11" borderId="37" xfId="3" applyFont="1" applyFill="1" applyBorder="1" applyAlignment="1">
      <alignment horizontal="right" vertical="top"/>
    </xf>
    <xf numFmtId="0" fontId="15" fillId="12" borderId="8" xfId="3" applyFont="1" applyFill="1" applyBorder="1" applyAlignment="1">
      <alignment horizontal="right"/>
    </xf>
    <xf numFmtId="0" fontId="20" fillId="0" borderId="3" xfId="3" applyFont="1" applyBorder="1" applyAlignment="1">
      <alignment horizontal="center"/>
    </xf>
    <xf numFmtId="0" fontId="21" fillId="0" borderId="8" xfId="3" applyFont="1" applyBorder="1" applyAlignment="1">
      <alignment vertical="top"/>
    </xf>
    <xf numFmtId="0" fontId="22" fillId="11" borderId="22" xfId="3" applyFont="1" applyFill="1" applyBorder="1" applyAlignment="1">
      <alignment horizontal="left" vertical="top"/>
    </xf>
    <xf numFmtId="0" fontId="21" fillId="12" borderId="8" xfId="3" applyFont="1" applyFill="1" applyBorder="1" applyAlignment="1">
      <alignment horizontal="right"/>
    </xf>
    <xf numFmtId="0" fontId="21" fillId="0" borderId="4" xfId="3" applyFont="1" applyBorder="1" applyAlignment="1">
      <alignment horizontal="right"/>
    </xf>
    <xf numFmtId="0" fontId="21" fillId="0" borderId="38" xfId="3" applyFont="1" applyBorder="1" applyAlignment="1">
      <alignment horizontal="right"/>
    </xf>
    <xf numFmtId="0" fontId="21" fillId="0" borderId="22" xfId="3" applyFont="1" applyBorder="1" applyAlignment="1">
      <alignment horizontal="right"/>
    </xf>
    <xf numFmtId="0" fontId="21" fillId="0" borderId="37" xfId="3" applyFont="1" applyBorder="1" applyAlignment="1">
      <alignment horizontal="right"/>
    </xf>
    <xf numFmtId="0" fontId="21" fillId="0" borderId="0" xfId="3" applyFont="1" applyBorder="1" applyAlignment="1">
      <alignment horizontal="right"/>
    </xf>
    <xf numFmtId="0" fontId="21" fillId="0" borderId="8" xfId="3" applyFont="1" applyBorder="1" applyAlignment="1">
      <alignment horizontal="right"/>
    </xf>
    <xf numFmtId="0" fontId="21" fillId="11" borderId="4" xfId="3" applyFont="1" applyFill="1" applyBorder="1" applyAlignment="1">
      <alignment horizontal="right" vertical="top"/>
    </xf>
    <xf numFmtId="0" fontId="21" fillId="0" borderId="4" xfId="3" applyFont="1" applyFill="1" applyBorder="1" applyAlignment="1">
      <alignment horizontal="right"/>
    </xf>
    <xf numFmtId="0" fontId="21" fillId="0" borderId="38" xfId="3" applyFont="1" applyFill="1" applyBorder="1" applyAlignment="1">
      <alignment horizontal="right"/>
    </xf>
    <xf numFmtId="0" fontId="21" fillId="11" borderId="38" xfId="3" applyFont="1" applyFill="1" applyBorder="1" applyAlignment="1">
      <alignment horizontal="right" vertical="top"/>
    </xf>
    <xf numFmtId="0" fontId="1" fillId="12" borderId="8" xfId="3" applyFont="1" applyFill="1" applyBorder="1" applyAlignment="1">
      <alignment horizontal="right"/>
    </xf>
    <xf numFmtId="0" fontId="9" fillId="11" borderId="39" xfId="3" applyFont="1" applyFill="1" applyBorder="1" applyAlignment="1">
      <alignment horizontal="left" vertical="top"/>
    </xf>
    <xf numFmtId="0" fontId="19" fillId="10" borderId="40" xfId="3" applyFont="1" applyFill="1" applyBorder="1" applyAlignment="1">
      <alignment vertical="center"/>
    </xf>
    <xf numFmtId="0" fontId="9" fillId="11" borderId="41" xfId="3" applyFont="1" applyFill="1" applyBorder="1" applyAlignment="1">
      <alignment horizontal="left" vertical="top"/>
    </xf>
    <xf numFmtId="0" fontId="1" fillId="11" borderId="42" xfId="3" applyFont="1" applyFill="1" applyBorder="1" applyAlignment="1">
      <alignment horizontal="center" vertical="top"/>
    </xf>
    <xf numFmtId="0" fontId="1" fillId="11" borderId="43" xfId="3" applyFont="1" applyFill="1" applyBorder="1" applyAlignment="1">
      <alignment horizontal="right" vertical="top"/>
    </xf>
    <xf numFmtId="0" fontId="20" fillId="0" borderId="5" xfId="3" applyFont="1" applyBorder="1" applyAlignment="1">
      <alignment horizontal="center"/>
    </xf>
    <xf numFmtId="0" fontId="19" fillId="10" borderId="34" xfId="3" applyFont="1" applyFill="1" applyBorder="1" applyAlignment="1">
      <alignment vertical="top"/>
    </xf>
    <xf numFmtId="0" fontId="9" fillId="11" borderId="44" xfId="3" applyFont="1" applyFill="1" applyBorder="1"/>
    <xf numFmtId="0" fontId="9" fillId="11" borderId="11" xfId="3" applyFont="1" applyFill="1" applyBorder="1"/>
    <xf numFmtId="0" fontId="1" fillId="11" borderId="13" xfId="3" applyFont="1" applyFill="1" applyBorder="1" applyAlignment="1">
      <alignment horizontal="right"/>
    </xf>
    <xf numFmtId="0" fontId="1" fillId="12" borderId="45" xfId="3" applyFont="1" applyFill="1" applyBorder="1" applyAlignment="1">
      <alignment horizontal="left"/>
    </xf>
    <xf numFmtId="0" fontId="20" fillId="0" borderId="45" xfId="3" applyFont="1" applyBorder="1" applyAlignment="1">
      <alignment horizontal="center"/>
    </xf>
    <xf numFmtId="0" fontId="19" fillId="10" borderId="36" xfId="3" applyFont="1" applyFill="1" applyBorder="1" applyAlignment="1">
      <alignment vertical="top"/>
    </xf>
    <xf numFmtId="0" fontId="9" fillId="11" borderId="39" xfId="3" applyFont="1" applyFill="1" applyBorder="1"/>
    <xf numFmtId="0" fontId="1" fillId="11" borderId="22" xfId="3" applyFont="1" applyFill="1" applyBorder="1"/>
    <xf numFmtId="0" fontId="21" fillId="11" borderId="37" xfId="3" applyFont="1" applyFill="1" applyBorder="1" applyAlignment="1">
      <alignment horizontal="right"/>
    </xf>
    <xf numFmtId="0" fontId="1" fillId="12" borderId="3" xfId="3" applyFont="1" applyFill="1" applyBorder="1" applyAlignment="1">
      <alignment horizontal="left"/>
    </xf>
    <xf numFmtId="0" fontId="23" fillId="11" borderId="22" xfId="3" applyFont="1" applyFill="1" applyBorder="1"/>
    <xf numFmtId="0" fontId="1" fillId="12" borderId="3" xfId="3" applyFont="1" applyFill="1" applyBorder="1"/>
    <xf numFmtId="0" fontId="1" fillId="11" borderId="37" xfId="3" applyFont="1" applyFill="1" applyBorder="1" applyAlignment="1">
      <alignment horizontal="right"/>
    </xf>
    <xf numFmtId="0" fontId="9" fillId="11" borderId="41" xfId="3" applyFont="1" applyFill="1" applyBorder="1"/>
    <xf numFmtId="0" fontId="23" fillId="11" borderId="42" xfId="3" applyFont="1" applyFill="1" applyBorder="1"/>
    <xf numFmtId="0" fontId="21" fillId="11" borderId="43" xfId="3" applyFont="1" applyFill="1" applyBorder="1" applyAlignment="1">
      <alignment horizontal="right"/>
    </xf>
    <xf numFmtId="0" fontId="1" fillId="12" borderId="5" xfId="3" applyFont="1" applyFill="1" applyBorder="1"/>
    <xf numFmtId="0" fontId="19" fillId="10" borderId="40" xfId="3" applyFont="1" applyFill="1" applyBorder="1" applyAlignment="1">
      <alignment vertical="top"/>
    </xf>
    <xf numFmtId="0" fontId="9" fillId="11" borderId="46" xfId="3" applyFont="1" applyFill="1" applyBorder="1"/>
    <xf numFmtId="0" fontId="1" fillId="11" borderId="47" xfId="3" applyFont="1" applyFill="1" applyBorder="1"/>
    <xf numFmtId="0" fontId="21" fillId="11" borderId="48" xfId="3" applyFont="1" applyFill="1" applyBorder="1" applyAlignment="1">
      <alignment horizontal="right"/>
    </xf>
    <xf numFmtId="0" fontId="1" fillId="12" borderId="49" xfId="3" applyFont="1" applyFill="1" applyBorder="1" applyAlignment="1">
      <alignment horizontal="left"/>
    </xf>
    <xf numFmtId="0" fontId="20" fillId="0" borderId="49" xfId="3" applyFont="1" applyBorder="1" applyAlignment="1">
      <alignment horizontal="center"/>
    </xf>
    <xf numFmtId="0" fontId="1" fillId="0" borderId="38" xfId="3" applyFont="1" applyBorder="1" applyAlignment="1">
      <alignment horizontal="left"/>
    </xf>
    <xf numFmtId="0" fontId="1" fillId="0" borderId="7" xfId="3" applyFont="1" applyBorder="1" applyAlignment="1">
      <alignment horizontal="left"/>
    </xf>
    <xf numFmtId="0" fontId="1" fillId="0" borderId="7" xfId="3" applyFont="1" applyBorder="1" applyAlignment="1">
      <alignment horizontal="center"/>
    </xf>
    <xf numFmtId="0" fontId="1" fillId="0" borderId="37" xfId="3" applyFont="1" applyBorder="1" applyAlignment="1">
      <alignment horizontal="left"/>
    </xf>
    <xf numFmtId="0" fontId="1" fillId="0" borderId="3" xfId="3" applyFont="1" applyBorder="1" applyAlignment="1">
      <alignment horizontal="left"/>
    </xf>
    <xf numFmtId="0" fontId="24" fillId="0" borderId="3" xfId="3" applyFont="1" applyBorder="1" applyAlignment="1">
      <alignment horizontal="left"/>
    </xf>
    <xf numFmtId="0" fontId="1" fillId="0" borderId="3" xfId="3" applyFont="1" applyBorder="1" applyAlignment="1">
      <alignment horizontal="center"/>
    </xf>
    <xf numFmtId="0" fontId="1" fillId="0" borderId="37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3" xfId="3" applyFont="1" applyBorder="1"/>
    <xf numFmtId="165" fontId="1" fillId="0" borderId="3" xfId="3" applyNumberFormat="1" applyFont="1" applyBorder="1" applyAlignment="1">
      <alignment vertical="top" textRotation="255"/>
    </xf>
    <xf numFmtId="0" fontId="1" fillId="0" borderId="48" xfId="3" applyFont="1" applyBorder="1" applyAlignment="1">
      <alignment horizontal="left" vertical="top"/>
    </xf>
    <xf numFmtId="0" fontId="1" fillId="0" borderId="49" xfId="3" applyFont="1" applyBorder="1" applyAlignment="1">
      <alignment horizontal="left" vertical="top"/>
    </xf>
    <xf numFmtId="0" fontId="1" fillId="0" borderId="49" xfId="3" applyFont="1" applyBorder="1"/>
    <xf numFmtId="0" fontId="1" fillId="0" borderId="49" xfId="3" applyFont="1" applyBorder="1" applyAlignment="1">
      <alignment textRotation="255"/>
    </xf>
    <xf numFmtId="0" fontId="7" fillId="0" borderId="0" xfId="3" applyFont="1" applyAlignment="1">
      <alignment vertical="top"/>
    </xf>
    <xf numFmtId="0" fontId="1" fillId="10" borderId="0" xfId="3" applyFont="1" applyFill="1"/>
    <xf numFmtId="0" fontId="9" fillId="10" borderId="0" xfId="3" applyFont="1" applyFill="1" applyAlignment="1">
      <alignment horizontal="left"/>
    </xf>
    <xf numFmtId="49" fontId="21" fillId="8" borderId="12" xfId="2" applyNumberFormat="1" applyFont="1" applyFill="1" applyBorder="1" applyAlignment="1">
      <alignment horizontal="center" wrapText="1"/>
    </xf>
    <xf numFmtId="0" fontId="21" fillId="8" borderId="11" xfId="2" applyFont="1" applyFill="1" applyBorder="1" applyAlignment="1">
      <alignment horizontal="center" wrapText="1"/>
    </xf>
    <xf numFmtId="0" fontId="9" fillId="7" borderId="37" xfId="2" applyFont="1" applyFill="1" applyBorder="1" applyAlignment="1">
      <alignment horizontal="left" wrapText="1"/>
    </xf>
    <xf numFmtId="0" fontId="16" fillId="8" borderId="19" xfId="2" applyFont="1" applyFill="1" applyBorder="1" applyAlignment="1">
      <alignment horizontal="left" wrapText="1"/>
    </xf>
    <xf numFmtId="0" fontId="16" fillId="8" borderId="19" xfId="2" applyFont="1" applyFill="1" applyBorder="1" applyAlignment="1">
      <alignment wrapText="1"/>
    </xf>
    <xf numFmtId="0" fontId="1" fillId="7" borderId="50" xfId="2" applyFont="1" applyFill="1" applyBorder="1" applyAlignment="1">
      <alignment horizontal="center" wrapText="1"/>
    </xf>
    <xf numFmtId="0" fontId="1" fillId="7" borderId="24" xfId="2" applyFont="1" applyFill="1" applyBorder="1" applyAlignment="1">
      <alignment horizontal="center" wrapText="1"/>
    </xf>
    <xf numFmtId="0" fontId="9" fillId="7" borderId="51" xfId="3" applyFont="1" applyFill="1" applyBorder="1" applyAlignment="1">
      <alignment horizontal="center" vertical="center" wrapText="1"/>
    </xf>
    <xf numFmtId="0" fontId="9" fillId="7" borderId="50" xfId="3" applyFont="1" applyFill="1" applyBorder="1" applyAlignment="1">
      <alignment horizontal="center" vertical="center" wrapText="1"/>
    </xf>
    <xf numFmtId="0" fontId="1" fillId="7" borderId="52" xfId="3" applyFont="1" applyFill="1" applyBorder="1" applyAlignment="1">
      <alignment horizontal="center" vertical="center"/>
    </xf>
    <xf numFmtId="0" fontId="1" fillId="7" borderId="53" xfId="3" applyFont="1" applyFill="1" applyBorder="1" applyAlignment="1">
      <alignment horizontal="center" vertical="center"/>
    </xf>
    <xf numFmtId="0" fontId="21" fillId="8" borderId="54" xfId="2" applyFont="1" applyFill="1" applyBorder="1" applyAlignment="1">
      <alignment horizontal="center" wrapText="1"/>
    </xf>
    <xf numFmtId="0" fontId="16" fillId="8" borderId="55" xfId="2" applyFont="1" applyFill="1" applyBorder="1" applyAlignment="1">
      <alignment wrapText="1"/>
    </xf>
    <xf numFmtId="0" fontId="1" fillId="7" borderId="56" xfId="2" applyFont="1" applyFill="1" applyBorder="1" applyAlignment="1">
      <alignment horizontal="center" wrapText="1"/>
    </xf>
    <xf numFmtId="0" fontId="9" fillId="7" borderId="57" xfId="3" applyFont="1" applyFill="1" applyBorder="1" applyAlignment="1">
      <alignment horizontal="center" vertical="center" wrapText="1"/>
    </xf>
    <xf numFmtId="0" fontId="1" fillId="7" borderId="58" xfId="3" applyFont="1" applyFill="1" applyBorder="1" applyAlignment="1">
      <alignment horizontal="center" vertical="center"/>
    </xf>
    <xf numFmtId="0" fontId="1" fillId="0" borderId="59" xfId="3" applyFont="1" applyBorder="1"/>
    <xf numFmtId="0" fontId="7" fillId="10" borderId="60" xfId="3" applyFont="1" applyFill="1" applyBorder="1" applyAlignment="1">
      <alignment vertical="top" textRotation="180"/>
    </xf>
    <xf numFmtId="49" fontId="1" fillId="0" borderId="0" xfId="3" applyNumberFormat="1" applyFont="1" applyAlignment="1">
      <alignment horizontal="center"/>
    </xf>
    <xf numFmtId="0" fontId="20" fillId="0" borderId="61" xfId="3" applyFont="1" applyBorder="1" applyAlignment="1">
      <alignment horizontal="center"/>
    </xf>
    <xf numFmtId="0" fontId="20" fillId="0" borderId="62" xfId="3" applyFont="1" applyBorder="1" applyAlignment="1">
      <alignment horizontal="center"/>
    </xf>
    <xf numFmtId="0" fontId="9" fillId="0" borderId="0" xfId="3" applyFont="1" applyAlignment="1">
      <alignment horizontal="center"/>
    </xf>
    <xf numFmtId="0" fontId="20" fillId="0" borderId="63" xfId="3" applyFont="1" applyBorder="1" applyAlignment="1">
      <alignment horizontal="center"/>
    </xf>
    <xf numFmtId="0" fontId="20" fillId="0" borderId="64" xfId="3" applyFont="1" applyBorder="1" applyAlignment="1">
      <alignment horizontal="center"/>
    </xf>
    <xf numFmtId="0" fontId="20" fillId="0" borderId="65" xfId="3" applyFont="1" applyBorder="1" applyAlignment="1">
      <alignment horizontal="center"/>
    </xf>
    <xf numFmtId="0" fontId="1" fillId="0" borderId="61" xfId="3" applyFont="1" applyBorder="1" applyAlignment="1">
      <alignment horizontal="center"/>
    </xf>
    <xf numFmtId="0" fontId="1" fillId="0" borderId="62" xfId="3" applyFont="1" applyBorder="1" applyAlignment="1">
      <alignment horizontal="center"/>
    </xf>
    <xf numFmtId="165" fontId="1" fillId="0" borderId="62" xfId="3" applyNumberFormat="1" applyFont="1" applyBorder="1" applyAlignment="1">
      <alignment vertical="top" textRotation="255"/>
    </xf>
    <xf numFmtId="0" fontId="1" fillId="0" borderId="65" xfId="3" applyFont="1" applyBorder="1" applyAlignment="1">
      <alignment textRotation="255"/>
    </xf>
    <xf numFmtId="0" fontId="0" fillId="13" borderId="3" xfId="0" applyFill="1" applyBorder="1"/>
    <xf numFmtId="0" fontId="0" fillId="5" borderId="3" xfId="0" applyFill="1" applyBorder="1"/>
    <xf numFmtId="0" fontId="0" fillId="5" borderId="3" xfId="0" applyFill="1" applyBorder="1" applyAlignment="1">
      <alignment wrapText="1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/>
    </xf>
    <xf numFmtId="0" fontId="0" fillId="5" borderId="6" xfId="0" applyFill="1" applyBorder="1"/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13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_Sheet1" xfId="2"/>
    <cellStyle name="Normal_Template_UnitTest Case_v0.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7" sqref="B7"/>
    </sheetView>
  </sheetViews>
  <sheetFormatPr defaultColWidth="9" defaultRowHeight="14.4"/>
  <cols>
    <col min="1" max="1" width="8" customWidth="1"/>
    <col min="2" max="2" width="44" customWidth="1"/>
    <col min="3" max="3" width="36.21875" customWidth="1"/>
  </cols>
  <sheetData>
    <row r="1" spans="1:3">
      <c r="A1" s="203" t="s">
        <v>0</v>
      </c>
      <c r="B1" s="203" t="s">
        <v>1</v>
      </c>
      <c r="C1" s="203" t="s">
        <v>2</v>
      </c>
    </row>
    <row r="2" spans="1:3">
      <c r="A2" s="204">
        <v>1</v>
      </c>
      <c r="B2" s="204" t="s">
        <v>3</v>
      </c>
      <c r="C2" s="204">
        <v>11</v>
      </c>
    </row>
    <row r="3" spans="1:3">
      <c r="A3" s="204">
        <v>2</v>
      </c>
      <c r="B3" s="204" t="s">
        <v>4</v>
      </c>
      <c r="C3" s="204">
        <v>12</v>
      </c>
    </row>
    <row r="4" spans="1:3" ht="28.8">
      <c r="A4" s="204">
        <v>3</v>
      </c>
      <c r="B4" s="205" t="s">
        <v>5</v>
      </c>
      <c r="C4" s="204">
        <v>16</v>
      </c>
    </row>
    <row r="5" spans="1:3" ht="28.8">
      <c r="A5" s="204">
        <v>4</v>
      </c>
      <c r="B5" s="205" t="s">
        <v>6</v>
      </c>
      <c r="C5" s="204">
        <v>14</v>
      </c>
    </row>
    <row r="6" spans="1:3">
      <c r="A6" s="204">
        <v>5</v>
      </c>
      <c r="B6" s="204" t="s">
        <v>7</v>
      </c>
      <c r="C6" s="204">
        <v>3</v>
      </c>
    </row>
    <row r="7" spans="1:3">
      <c r="A7" s="204">
        <v>6</v>
      </c>
      <c r="B7" s="205" t="s">
        <v>8</v>
      </c>
      <c r="C7" s="204">
        <v>6</v>
      </c>
    </row>
    <row r="8" spans="1:3">
      <c r="A8" s="204">
        <v>7</v>
      </c>
      <c r="B8" s="205" t="s">
        <v>9</v>
      </c>
      <c r="C8" s="204">
        <v>9</v>
      </c>
    </row>
    <row r="9" spans="1:3">
      <c r="A9" s="204">
        <v>8</v>
      </c>
      <c r="B9" s="205" t="s">
        <v>10</v>
      </c>
      <c r="C9" s="204"/>
    </row>
    <row r="10" spans="1:3" ht="14.4" customHeight="1">
      <c r="A10" s="206">
        <v>9</v>
      </c>
      <c r="B10" s="207" t="s">
        <v>166</v>
      </c>
      <c r="C10" s="207"/>
    </row>
    <row r="11" spans="1:3" ht="28.8">
      <c r="A11" s="208">
        <v>10</v>
      </c>
      <c r="B11" s="209" t="s">
        <v>167</v>
      </c>
    </row>
    <row r="18" spans="1:2">
      <c r="A18" s="32" t="s">
        <v>11</v>
      </c>
      <c r="B18" s="33" t="s">
        <v>12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opLeftCell="A22" workbookViewId="0">
      <selection activeCell="H37" sqref="H37"/>
    </sheetView>
  </sheetViews>
  <sheetFormatPr defaultRowHeight="14.4"/>
  <sheetData>
    <row r="1" spans="1:22">
      <c r="A1" s="65"/>
      <c r="B1" s="66"/>
    </row>
    <row r="2" spans="1:22" ht="21.6">
      <c r="A2" s="67" t="s">
        <v>13</v>
      </c>
      <c r="B2" s="68"/>
      <c r="C2" s="69" t="s">
        <v>14</v>
      </c>
      <c r="D2" s="70"/>
      <c r="E2" s="71"/>
      <c r="F2" s="72" t="s">
        <v>15</v>
      </c>
      <c r="G2" s="73"/>
      <c r="H2" s="73"/>
      <c r="I2" s="73"/>
      <c r="J2" s="73"/>
      <c r="K2" s="73"/>
      <c r="L2" s="174" t="s">
        <v>16</v>
      </c>
      <c r="M2" s="175"/>
      <c r="N2" s="175"/>
      <c r="O2" s="175"/>
      <c r="P2" s="175"/>
      <c r="Q2" s="175"/>
      <c r="R2" s="175"/>
      <c r="S2" s="175"/>
      <c r="T2" s="185"/>
    </row>
    <row r="3" spans="1:22" ht="21.6">
      <c r="A3" s="74" t="s">
        <v>17</v>
      </c>
      <c r="B3" s="75"/>
      <c r="C3" s="76" t="s">
        <v>18</v>
      </c>
      <c r="D3" s="77"/>
      <c r="E3" s="78"/>
      <c r="F3" s="79" t="s">
        <v>19</v>
      </c>
      <c r="G3" s="80"/>
      <c r="H3" s="80"/>
      <c r="I3" s="80"/>
      <c r="J3" s="80"/>
      <c r="K3" s="176"/>
      <c r="L3" s="177"/>
      <c r="M3" s="177"/>
      <c r="N3" s="177"/>
      <c r="O3" s="178"/>
      <c r="P3" s="178"/>
      <c r="Q3" s="178"/>
      <c r="R3" s="178"/>
      <c r="S3" s="178"/>
      <c r="T3" s="186"/>
    </row>
    <row r="4" spans="1:22" ht="21.6">
      <c r="A4" s="74" t="s">
        <v>20</v>
      </c>
      <c r="B4" s="75"/>
      <c r="C4" s="81">
        <v>21</v>
      </c>
      <c r="D4" s="82"/>
      <c r="E4" s="83"/>
      <c r="F4" s="79" t="s">
        <v>21</v>
      </c>
      <c r="G4" s="80"/>
      <c r="H4" s="80"/>
      <c r="I4" s="80"/>
      <c r="J4" s="80"/>
      <c r="K4" s="176"/>
      <c r="L4" s="179">
        <v>-2</v>
      </c>
      <c r="M4" s="180"/>
      <c r="N4" s="180"/>
      <c r="O4" s="180"/>
      <c r="P4" s="180"/>
      <c r="Q4" s="180"/>
      <c r="R4" s="180"/>
      <c r="S4" s="180"/>
      <c r="T4" s="187"/>
    </row>
    <row r="5" spans="1:22" ht="82.8">
      <c r="A5" s="74" t="s">
        <v>22</v>
      </c>
      <c r="B5" s="75"/>
      <c r="C5" s="84" t="s">
        <v>23</v>
      </c>
      <c r="D5" s="84"/>
      <c r="E5" s="84"/>
      <c r="F5" s="85"/>
      <c r="G5" s="85"/>
      <c r="H5" s="85"/>
      <c r="I5" s="85"/>
      <c r="J5" s="85"/>
      <c r="K5" s="85"/>
      <c r="L5" s="84"/>
      <c r="M5" s="84"/>
      <c r="N5" s="84"/>
      <c r="O5" s="84"/>
      <c r="P5" s="84"/>
      <c r="Q5" s="84"/>
      <c r="R5" s="84"/>
      <c r="S5" s="84"/>
      <c r="T5" s="84"/>
    </row>
    <row r="6" spans="1:22" ht="20.399999999999999">
      <c r="A6" s="86" t="s">
        <v>24</v>
      </c>
      <c r="B6" s="87"/>
      <c r="C6" s="88" t="s">
        <v>25</v>
      </c>
      <c r="D6" s="89"/>
      <c r="E6" s="90"/>
      <c r="F6" s="88" t="s">
        <v>26</v>
      </c>
      <c r="G6" s="89"/>
      <c r="H6" s="89"/>
      <c r="I6" s="89"/>
      <c r="J6" s="89"/>
      <c r="K6" s="181"/>
      <c r="L6" s="89" t="s">
        <v>27</v>
      </c>
      <c r="M6" s="89"/>
      <c r="N6" s="89"/>
      <c r="O6" s="182" t="s">
        <v>28</v>
      </c>
      <c r="P6" s="89"/>
      <c r="Q6" s="89"/>
      <c r="R6" s="89"/>
      <c r="S6" s="89"/>
      <c r="T6" s="188"/>
    </row>
    <row r="7" spans="1:22">
      <c r="A7" s="91">
        <f>COUNTIF(F47:HQ47,"P")</f>
        <v>8</v>
      </c>
      <c r="B7" s="92"/>
      <c r="C7" s="93">
        <f>COUNTIF(F47:HQ47,"F")</f>
        <v>0</v>
      </c>
      <c r="D7" s="94"/>
      <c r="E7" s="92"/>
      <c r="F7" s="93">
        <f>SUM(O7,-A7,-C7)</f>
        <v>-6</v>
      </c>
      <c r="G7" s="94"/>
      <c r="H7" s="94"/>
      <c r="I7" s="94"/>
      <c r="J7" s="94"/>
      <c r="K7" s="183"/>
      <c r="L7" s="184">
        <f>COUNTIF(E46:HQ46,"N")</f>
        <v>8</v>
      </c>
      <c r="M7" s="184">
        <f>COUNTIF(E46:HQ46,"A")</f>
        <v>0</v>
      </c>
      <c r="N7" s="184">
        <f>COUNTIF(E46:HQ46,"B")</f>
        <v>0</v>
      </c>
      <c r="O7" s="184">
        <f>COUNTA(E9:HT9)</f>
        <v>2</v>
      </c>
      <c r="P7" s="94"/>
      <c r="Q7" s="94"/>
      <c r="R7" s="94"/>
      <c r="S7" s="94"/>
      <c r="T7" s="189"/>
      <c r="U7" s="190"/>
    </row>
    <row r="9" spans="1:22" ht="36">
      <c r="A9" s="95"/>
      <c r="B9" s="96"/>
      <c r="C9" s="96"/>
      <c r="D9" s="96"/>
      <c r="E9" s="97"/>
      <c r="F9" s="98" t="s">
        <v>29</v>
      </c>
      <c r="G9" s="98" t="s">
        <v>30</v>
      </c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191"/>
      <c r="U9" s="59"/>
      <c r="V9" s="192"/>
    </row>
    <row r="10" spans="1:22" ht="15.6">
      <c r="A10" s="100" t="s">
        <v>31</v>
      </c>
      <c r="B10" s="101" t="s">
        <v>32</v>
      </c>
      <c r="C10" s="102"/>
      <c r="D10" s="103"/>
      <c r="E10" s="104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93"/>
    </row>
    <row r="11" spans="1:22" ht="15.6">
      <c r="A11" s="106"/>
      <c r="B11" s="107"/>
      <c r="C11" s="108"/>
      <c r="D11" s="109" t="s">
        <v>33</v>
      </c>
      <c r="E11" s="110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94"/>
      <c r="V11" s="192"/>
    </row>
    <row r="12" spans="1:22" ht="15.6">
      <c r="A12" s="106"/>
      <c r="B12" s="107"/>
      <c r="C12" s="108"/>
      <c r="D12" s="109"/>
      <c r="E12" s="110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94"/>
    </row>
    <row r="13" spans="1:22" ht="15.6">
      <c r="A13" s="106"/>
      <c r="B13" s="107" t="s">
        <v>34</v>
      </c>
      <c r="C13" s="108"/>
      <c r="D13" s="109"/>
      <c r="E13" s="112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94"/>
    </row>
    <row r="14" spans="1:22" ht="15.6">
      <c r="A14" s="106"/>
      <c r="B14" s="113" t="s">
        <v>35</v>
      </c>
      <c r="C14" s="108"/>
      <c r="D14" s="109"/>
      <c r="E14" s="114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94"/>
    </row>
    <row r="15" spans="1:22" ht="15.6">
      <c r="A15" s="106"/>
      <c r="B15" s="107"/>
      <c r="C15" s="108"/>
      <c r="D15" s="109">
        <v>1</v>
      </c>
      <c r="E15" s="114"/>
      <c r="F15" s="111" t="s">
        <v>36</v>
      </c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94"/>
    </row>
    <row r="16" spans="1:22" ht="15.6">
      <c r="A16" s="106"/>
      <c r="B16" s="107"/>
      <c r="C16" s="108"/>
      <c r="D16" s="109">
        <v>5</v>
      </c>
      <c r="E16" s="114"/>
      <c r="F16" s="111"/>
      <c r="G16" s="111" t="s">
        <v>36</v>
      </c>
      <c r="H16" s="111"/>
      <c r="I16" s="111"/>
      <c r="J16" s="111"/>
      <c r="K16" s="111" t="s">
        <v>36</v>
      </c>
      <c r="L16" s="111"/>
      <c r="M16" s="111"/>
      <c r="N16" s="111"/>
      <c r="O16" s="111"/>
      <c r="P16" s="111"/>
      <c r="Q16" s="111"/>
      <c r="R16" s="111"/>
      <c r="S16" s="111"/>
      <c r="T16" s="194"/>
    </row>
    <row r="17" spans="1:21" ht="15.6">
      <c r="A17" s="106"/>
      <c r="B17" s="107"/>
      <c r="C17" s="108"/>
      <c r="D17" s="109">
        <v>0</v>
      </c>
      <c r="E17" s="114"/>
      <c r="F17" s="111"/>
      <c r="G17" s="111"/>
      <c r="H17" s="111"/>
      <c r="I17" s="111" t="s">
        <v>36</v>
      </c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94"/>
    </row>
    <row r="18" spans="1:21" ht="15.6">
      <c r="A18" s="106"/>
      <c r="B18" s="107"/>
      <c r="C18" s="108"/>
      <c r="D18" s="109">
        <v>2</v>
      </c>
      <c r="E18" s="114"/>
      <c r="F18" s="111"/>
      <c r="G18" s="111"/>
      <c r="H18" s="111" t="s">
        <v>36</v>
      </c>
      <c r="I18" s="111"/>
      <c r="J18" s="111"/>
      <c r="K18" s="111"/>
      <c r="L18" s="111" t="s">
        <v>36</v>
      </c>
      <c r="M18" s="111"/>
      <c r="N18" s="111"/>
      <c r="O18" s="111"/>
      <c r="P18" s="111"/>
      <c r="Q18" s="111"/>
      <c r="R18" s="111"/>
      <c r="S18" s="111"/>
      <c r="T18" s="194"/>
      <c r="U18" s="195"/>
    </row>
    <row r="19" spans="1:21" ht="15.6">
      <c r="A19" s="106"/>
      <c r="B19" s="107"/>
      <c r="C19" s="108"/>
      <c r="D19" s="109">
        <v>4</v>
      </c>
      <c r="E19" s="114"/>
      <c r="F19" s="111"/>
      <c r="G19" s="111"/>
      <c r="H19" s="111"/>
      <c r="I19" s="111"/>
      <c r="J19" s="111" t="s">
        <v>36</v>
      </c>
      <c r="K19" s="111"/>
      <c r="L19" s="111"/>
      <c r="M19" s="111"/>
      <c r="N19" s="111"/>
      <c r="O19" s="111"/>
      <c r="P19" s="111"/>
      <c r="Q19" s="111"/>
      <c r="R19" s="111"/>
      <c r="S19" s="111"/>
      <c r="T19" s="194"/>
      <c r="U19" s="195"/>
    </row>
    <row r="20" spans="1:21" ht="15.6">
      <c r="A20" s="106"/>
      <c r="B20" s="113" t="s">
        <v>37</v>
      </c>
      <c r="C20" s="108"/>
      <c r="D20" s="109"/>
      <c r="E20" s="114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94"/>
      <c r="U20" s="195"/>
    </row>
    <row r="21" spans="1:21" ht="15.6">
      <c r="A21" s="106"/>
      <c r="B21" s="107"/>
      <c r="C21" s="108"/>
      <c r="D21" s="115">
        <v>6</v>
      </c>
      <c r="E21" s="116"/>
      <c r="F21" s="111" t="s">
        <v>36</v>
      </c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94"/>
    </row>
    <row r="22" spans="1:21" ht="15.6">
      <c r="A22" s="106"/>
      <c r="B22" s="107"/>
      <c r="C22" s="108"/>
      <c r="D22" s="117">
        <v>1</v>
      </c>
      <c r="E22" s="118"/>
      <c r="F22" s="111"/>
      <c r="G22" s="111" t="s">
        <v>36</v>
      </c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94"/>
    </row>
    <row r="23" spans="1:21" ht="15.6">
      <c r="A23" s="106"/>
      <c r="B23" s="107"/>
      <c r="C23" s="108"/>
      <c r="D23" s="119">
        <v>2</v>
      </c>
      <c r="E23" s="120"/>
      <c r="F23" s="111"/>
      <c r="G23" s="111"/>
      <c r="H23" s="111" t="s">
        <v>36</v>
      </c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94"/>
    </row>
    <row r="24" spans="1:21" ht="15.6">
      <c r="A24" s="106"/>
      <c r="B24" s="113"/>
      <c r="C24" s="108"/>
      <c r="D24" s="109">
        <v>8</v>
      </c>
      <c r="E24" s="114"/>
      <c r="F24" s="111"/>
      <c r="G24" s="111"/>
      <c r="H24" s="111"/>
      <c r="I24" s="111" t="s">
        <v>36</v>
      </c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94"/>
    </row>
    <row r="25" spans="1:21" ht="15.6">
      <c r="A25" s="106"/>
      <c r="B25" s="113"/>
      <c r="C25" s="108"/>
      <c r="D25" s="121">
        <v>3</v>
      </c>
      <c r="E25" s="114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94"/>
    </row>
    <row r="26" spans="1:21" ht="15.6">
      <c r="A26" s="106"/>
      <c r="B26" s="113"/>
      <c r="C26" s="108"/>
      <c r="D26" s="121">
        <v>2</v>
      </c>
      <c r="E26" s="114"/>
      <c r="F26" s="111"/>
      <c r="G26" s="111"/>
      <c r="H26" s="111"/>
      <c r="I26" s="111"/>
      <c r="J26" s="111" t="s">
        <v>36</v>
      </c>
      <c r="K26" s="111" t="s">
        <v>36</v>
      </c>
      <c r="L26" s="111" t="s">
        <v>36</v>
      </c>
      <c r="M26" s="111"/>
      <c r="N26" s="111"/>
      <c r="O26" s="111"/>
      <c r="P26" s="111"/>
      <c r="Q26" s="111"/>
      <c r="R26" s="111"/>
      <c r="S26" s="111"/>
      <c r="T26" s="194"/>
    </row>
    <row r="27" spans="1:21" ht="15.6">
      <c r="A27" s="106"/>
      <c r="B27" s="113" t="s">
        <v>38</v>
      </c>
      <c r="C27" s="108"/>
      <c r="D27" s="122"/>
      <c r="E27" s="123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94"/>
    </row>
    <row r="28" spans="1:21" ht="15.6">
      <c r="A28" s="106"/>
      <c r="B28" s="107"/>
      <c r="C28" s="108"/>
      <c r="D28" s="115" t="s">
        <v>39</v>
      </c>
      <c r="E28" s="116"/>
      <c r="F28" s="111" t="s">
        <v>36</v>
      </c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94"/>
    </row>
    <row r="29" spans="1:21" ht="15.6">
      <c r="A29" s="106"/>
      <c r="B29" s="107"/>
      <c r="C29" s="108"/>
      <c r="D29" s="124" t="s">
        <v>40</v>
      </c>
      <c r="E29" s="114"/>
      <c r="F29" s="111"/>
      <c r="G29" s="111" t="s">
        <v>36</v>
      </c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94"/>
    </row>
    <row r="30" spans="1:21" ht="15.6">
      <c r="A30" s="106"/>
      <c r="B30" s="107"/>
      <c r="C30" s="108"/>
      <c r="D30" s="109" t="s">
        <v>41</v>
      </c>
      <c r="E30" s="125"/>
      <c r="F30" s="111"/>
      <c r="G30" s="111"/>
      <c r="H30" s="111" t="s">
        <v>36</v>
      </c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94"/>
    </row>
    <row r="31" spans="1:21" ht="15.6">
      <c r="A31" s="106"/>
      <c r="B31" s="107"/>
      <c r="C31" s="108"/>
      <c r="D31" s="109" t="s">
        <v>42</v>
      </c>
      <c r="E31" s="125"/>
      <c r="F31" s="111"/>
      <c r="G31" s="111"/>
      <c r="H31" s="111"/>
      <c r="I31" s="111" t="s">
        <v>36</v>
      </c>
      <c r="J31" s="111" t="s">
        <v>36</v>
      </c>
      <c r="K31" s="111"/>
      <c r="L31" s="111"/>
      <c r="M31" s="111"/>
      <c r="N31" s="111"/>
      <c r="O31" s="111"/>
      <c r="P31" s="111"/>
      <c r="Q31" s="111"/>
      <c r="R31" s="111"/>
      <c r="S31" s="111"/>
      <c r="T31" s="194"/>
    </row>
    <row r="32" spans="1:21" ht="15.6">
      <c r="A32" s="106"/>
      <c r="B32" s="107"/>
      <c r="C32" s="108"/>
      <c r="D32" s="109" t="s">
        <v>43</v>
      </c>
      <c r="E32" s="125"/>
      <c r="F32" s="111"/>
      <c r="G32" s="111"/>
      <c r="H32" s="111"/>
      <c r="I32" s="111"/>
      <c r="J32" s="111"/>
      <c r="K32" s="111" t="s">
        <v>36</v>
      </c>
      <c r="L32" s="111"/>
      <c r="M32" s="111"/>
      <c r="N32" s="111"/>
      <c r="O32" s="111"/>
      <c r="P32" s="111"/>
      <c r="Q32" s="111"/>
      <c r="R32" s="111"/>
      <c r="S32" s="111"/>
      <c r="T32" s="194"/>
    </row>
    <row r="33" spans="1:20" ht="15.6">
      <c r="A33" s="106"/>
      <c r="B33" s="126"/>
      <c r="C33" s="108"/>
      <c r="D33" s="109" t="s">
        <v>44</v>
      </c>
      <c r="E33" s="125"/>
      <c r="F33" s="111"/>
      <c r="G33" s="111"/>
      <c r="H33" s="111"/>
      <c r="I33" s="111"/>
      <c r="J33" s="111"/>
      <c r="K33" s="111"/>
      <c r="L33" s="111" t="s">
        <v>36</v>
      </c>
      <c r="M33" s="111"/>
      <c r="N33" s="111"/>
      <c r="O33" s="111"/>
      <c r="P33" s="111"/>
      <c r="Q33" s="111"/>
      <c r="R33" s="111"/>
      <c r="S33" s="111"/>
      <c r="T33" s="194"/>
    </row>
    <row r="34" spans="1:20" ht="15.6">
      <c r="A34" s="127"/>
      <c r="B34" s="128"/>
      <c r="C34" s="129"/>
      <c r="D34" s="130"/>
      <c r="E34" s="125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96"/>
    </row>
    <row r="35" spans="1:20" ht="15.6">
      <c r="A35" s="132" t="s">
        <v>45</v>
      </c>
      <c r="B35" s="133" t="s">
        <v>46</v>
      </c>
      <c r="C35" s="134"/>
      <c r="D35" s="135"/>
      <c r="E35" s="136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97"/>
    </row>
    <row r="36" spans="1:20" ht="15.6">
      <c r="A36" s="138"/>
      <c r="B36" s="139"/>
      <c r="C36" s="140"/>
      <c r="D36" s="141">
        <v>7</v>
      </c>
      <c r="E36" s="142"/>
      <c r="F36" s="111" t="s">
        <v>36</v>
      </c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94"/>
    </row>
    <row r="37" spans="1:20" ht="15.6">
      <c r="A37" s="138"/>
      <c r="B37" s="139"/>
      <c r="C37" s="143"/>
      <c r="D37" s="141">
        <v>4</v>
      </c>
      <c r="E37" s="144"/>
      <c r="F37" s="111"/>
      <c r="G37" s="111" t="s">
        <v>36</v>
      </c>
      <c r="H37" s="111" t="s">
        <v>36</v>
      </c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94"/>
    </row>
    <row r="38" spans="1:20" ht="15.6">
      <c r="A38" s="138"/>
      <c r="B38" s="139"/>
      <c r="C38" s="143"/>
      <c r="D38" s="141">
        <v>20</v>
      </c>
      <c r="E38" s="144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94"/>
    </row>
    <row r="39" spans="1:20" ht="15.6">
      <c r="A39" s="138"/>
      <c r="B39" s="139"/>
      <c r="C39" s="143"/>
      <c r="D39" s="141">
        <v>2</v>
      </c>
      <c r="E39" s="144"/>
      <c r="F39" s="111"/>
      <c r="G39" s="111"/>
      <c r="H39" s="111"/>
      <c r="I39" s="111"/>
      <c r="J39" s="111" t="s">
        <v>36</v>
      </c>
      <c r="K39" s="111"/>
      <c r="L39" s="111"/>
      <c r="M39" s="111"/>
      <c r="N39" s="111"/>
      <c r="O39" s="111"/>
      <c r="P39" s="111"/>
      <c r="Q39" s="111"/>
      <c r="R39" s="111"/>
      <c r="S39" s="111"/>
      <c r="T39" s="194"/>
    </row>
    <row r="40" spans="1:20" ht="15.6">
      <c r="A40" s="138"/>
      <c r="B40" s="139" t="s">
        <v>47</v>
      </c>
      <c r="C40" s="143"/>
      <c r="D40" s="145"/>
      <c r="E40" s="144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94"/>
    </row>
    <row r="41" spans="1:20" ht="15.6">
      <c r="A41" s="138"/>
      <c r="B41" s="139"/>
      <c r="C41" s="143"/>
      <c r="D41" s="145"/>
      <c r="E41" s="144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94"/>
    </row>
    <row r="42" spans="1:20" ht="15.6">
      <c r="A42" s="138"/>
      <c r="B42" s="139" t="s">
        <v>48</v>
      </c>
      <c r="C42" s="143"/>
      <c r="D42" s="145"/>
      <c r="E42" s="144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94"/>
    </row>
    <row r="43" spans="1:20" ht="15.6">
      <c r="A43" s="138"/>
      <c r="B43" s="139"/>
      <c r="C43" s="143"/>
      <c r="D43" s="141" t="s">
        <v>49</v>
      </c>
      <c r="E43" s="144"/>
      <c r="F43" s="111"/>
      <c r="G43" s="111"/>
      <c r="H43" s="111"/>
      <c r="I43" s="111" t="s">
        <v>36</v>
      </c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94"/>
    </row>
    <row r="44" spans="1:20" ht="15.6">
      <c r="A44" s="138"/>
      <c r="B44" s="146"/>
      <c r="C44" s="147"/>
      <c r="D44" s="148" t="s">
        <v>50</v>
      </c>
      <c r="E44" s="149"/>
      <c r="F44" s="131"/>
      <c r="G44" s="131"/>
      <c r="H44" s="131"/>
      <c r="I44" s="131"/>
      <c r="J44" s="131"/>
      <c r="K44" s="131" t="s">
        <v>36</v>
      </c>
      <c r="L44" s="131"/>
      <c r="M44" s="131"/>
      <c r="N44" s="131"/>
      <c r="O44" s="131"/>
      <c r="P44" s="131"/>
      <c r="Q44" s="131"/>
      <c r="R44" s="131"/>
      <c r="S44" s="131"/>
      <c r="T44" s="196"/>
    </row>
    <row r="45" spans="1:20" ht="15.6">
      <c r="A45" s="150"/>
      <c r="B45" s="151"/>
      <c r="C45" s="152"/>
      <c r="D45" s="153" t="s">
        <v>51</v>
      </c>
      <c r="E45" s="154"/>
      <c r="F45" s="155"/>
      <c r="G45" s="155"/>
      <c r="H45" s="155"/>
      <c r="I45" s="155"/>
      <c r="J45" s="155"/>
      <c r="K45" s="155"/>
      <c r="L45" s="155" t="s">
        <v>36</v>
      </c>
      <c r="M45" s="155"/>
      <c r="N45" s="155"/>
      <c r="O45" s="155"/>
      <c r="P45" s="155"/>
      <c r="Q45" s="155"/>
      <c r="R45" s="155"/>
      <c r="S45" s="155"/>
      <c r="T45" s="198"/>
    </row>
    <row r="46" spans="1:20">
      <c r="A46" s="138" t="s">
        <v>52</v>
      </c>
      <c r="B46" s="156" t="s">
        <v>53</v>
      </c>
      <c r="C46" s="157"/>
      <c r="D46" s="157"/>
      <c r="E46" s="157"/>
      <c r="F46" s="158" t="s">
        <v>54</v>
      </c>
      <c r="G46" s="158" t="s">
        <v>54</v>
      </c>
      <c r="H46" s="158" t="s">
        <v>54</v>
      </c>
      <c r="I46" s="158" t="s">
        <v>54</v>
      </c>
      <c r="J46" s="158" t="s">
        <v>54</v>
      </c>
      <c r="K46" s="158" t="s">
        <v>54</v>
      </c>
      <c r="L46" s="158" t="s">
        <v>54</v>
      </c>
      <c r="M46" s="158" t="s">
        <v>54</v>
      </c>
      <c r="N46" s="158"/>
      <c r="O46" s="158"/>
      <c r="P46" s="158"/>
      <c r="Q46" s="158"/>
      <c r="R46" s="158"/>
      <c r="S46" s="158"/>
      <c r="T46" s="199"/>
    </row>
    <row r="47" spans="1:20">
      <c r="A47" s="138"/>
      <c r="B47" s="159" t="s">
        <v>55</v>
      </c>
      <c r="C47" s="160"/>
      <c r="D47" s="160"/>
      <c r="E47" s="161"/>
      <c r="F47" s="162" t="s">
        <v>56</v>
      </c>
      <c r="G47" s="162" t="s">
        <v>56</v>
      </c>
      <c r="H47" s="162" t="s">
        <v>56</v>
      </c>
      <c r="I47" s="162" t="s">
        <v>56</v>
      </c>
      <c r="J47" s="162" t="s">
        <v>56</v>
      </c>
      <c r="K47" s="162" t="s">
        <v>56</v>
      </c>
      <c r="L47" s="162" t="s">
        <v>56</v>
      </c>
      <c r="M47" s="162" t="s">
        <v>56</v>
      </c>
      <c r="N47" s="162"/>
      <c r="O47" s="162"/>
      <c r="P47" s="162"/>
      <c r="Q47" s="162"/>
      <c r="R47" s="162"/>
      <c r="S47" s="162"/>
      <c r="T47" s="200"/>
    </row>
    <row r="48" spans="1:20">
      <c r="A48" s="138"/>
      <c r="B48" s="163" t="s">
        <v>57</v>
      </c>
      <c r="C48" s="164"/>
      <c r="D48" s="164"/>
      <c r="E48" s="165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201"/>
    </row>
    <row r="49" spans="1:20">
      <c r="A49" s="150"/>
      <c r="B49" s="167" t="s">
        <v>58</v>
      </c>
      <c r="C49" s="168"/>
      <c r="D49" s="168"/>
      <c r="E49" s="169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202"/>
    </row>
    <row r="50" spans="1:20">
      <c r="A50" s="171"/>
    </row>
    <row r="53" spans="1:20">
      <c r="A53" s="32" t="s">
        <v>11</v>
      </c>
      <c r="B53" s="33" t="s">
        <v>12</v>
      </c>
    </row>
    <row r="54" spans="1:20">
      <c r="B54" s="172" t="s">
        <v>59</v>
      </c>
      <c r="C54" s="17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B3" sqref="B3"/>
    </sheetView>
  </sheetViews>
  <sheetFormatPr defaultColWidth="9" defaultRowHeight="14.4"/>
  <cols>
    <col min="1" max="1" width="15.33203125" customWidth="1"/>
    <col min="2" max="2" width="13.77734375" customWidth="1"/>
    <col min="4" max="4" width="17.44140625" customWidth="1"/>
    <col min="6" max="6" width="15.21875" customWidth="1"/>
    <col min="8" max="8" width="16.6640625" customWidth="1"/>
    <col min="12" max="12" width="26.21875" customWidth="1"/>
    <col min="13" max="13" width="29.44140625" customWidth="1"/>
  </cols>
  <sheetData>
    <row r="1" spans="1:19">
      <c r="A1" s="210" t="s">
        <v>60</v>
      </c>
      <c r="B1" s="210"/>
      <c r="C1" s="210"/>
      <c r="D1" s="210"/>
      <c r="E1" s="210"/>
      <c r="F1" s="210"/>
      <c r="G1" s="210"/>
      <c r="H1" s="210"/>
      <c r="I1" s="210"/>
      <c r="O1" s="64"/>
      <c r="P1" s="64"/>
      <c r="Q1" s="64"/>
      <c r="R1" s="64"/>
      <c r="S1" s="64"/>
    </row>
    <row r="3" spans="1:19">
      <c r="A3" s="43" t="s">
        <v>31</v>
      </c>
      <c r="B3" s="43" t="s">
        <v>61</v>
      </c>
      <c r="C3" s="43" t="s">
        <v>62</v>
      </c>
      <c r="D3" s="43" t="s">
        <v>63</v>
      </c>
      <c r="E3" s="43" t="s">
        <v>62</v>
      </c>
      <c r="F3" s="43" t="s">
        <v>64</v>
      </c>
      <c r="G3" s="43" t="s">
        <v>62</v>
      </c>
      <c r="H3" s="43" t="s">
        <v>65</v>
      </c>
      <c r="I3" s="43" t="s">
        <v>62</v>
      </c>
    </row>
    <row r="4" spans="1:19">
      <c r="A4" s="211" t="s">
        <v>66</v>
      </c>
      <c r="B4" s="44" t="s">
        <v>67</v>
      </c>
      <c r="C4" s="44" t="s">
        <v>68</v>
      </c>
      <c r="D4" s="44" t="s">
        <v>69</v>
      </c>
      <c r="E4" s="44" t="s">
        <v>70</v>
      </c>
      <c r="F4" s="44" t="s">
        <v>71</v>
      </c>
      <c r="G4" s="44" t="s">
        <v>72</v>
      </c>
      <c r="H4" s="44" t="s">
        <v>73</v>
      </c>
      <c r="I4" s="44" t="s">
        <v>74</v>
      </c>
    </row>
    <row r="5" spans="1:19">
      <c r="A5" s="212"/>
      <c r="B5" s="44" t="s">
        <v>75</v>
      </c>
      <c r="C5" s="44" t="s">
        <v>76</v>
      </c>
      <c r="D5" s="44" t="s">
        <v>77</v>
      </c>
      <c r="E5" s="44" t="s">
        <v>78</v>
      </c>
      <c r="F5" s="44" t="s">
        <v>79</v>
      </c>
      <c r="G5" s="44" t="s">
        <v>80</v>
      </c>
      <c r="H5" s="44" t="s">
        <v>81</v>
      </c>
      <c r="I5" s="44" t="s">
        <v>82</v>
      </c>
    </row>
    <row r="6" spans="1:19" ht="43.2">
      <c r="A6" s="212"/>
      <c r="B6" s="44"/>
      <c r="C6" s="44"/>
      <c r="D6" s="45" t="s">
        <v>83</v>
      </c>
      <c r="E6" s="44" t="s">
        <v>84</v>
      </c>
      <c r="F6" s="44" t="s">
        <v>85</v>
      </c>
      <c r="G6" s="44" t="s">
        <v>86</v>
      </c>
      <c r="H6" s="44" t="s">
        <v>87</v>
      </c>
      <c r="I6" s="44" t="s">
        <v>88</v>
      </c>
    </row>
    <row r="7" spans="1:19" ht="28.8">
      <c r="A7" s="212"/>
      <c r="B7" s="44"/>
      <c r="C7" s="44"/>
      <c r="D7" s="45" t="s">
        <v>89</v>
      </c>
      <c r="E7" s="44" t="s">
        <v>90</v>
      </c>
      <c r="F7" s="44"/>
      <c r="G7" s="44"/>
      <c r="H7" s="44" t="s">
        <v>91</v>
      </c>
      <c r="I7" s="44" t="s">
        <v>92</v>
      </c>
    </row>
    <row r="8" spans="1:19" ht="28.8">
      <c r="A8" s="213"/>
      <c r="B8" s="44"/>
      <c r="C8" s="44"/>
      <c r="D8" s="45" t="s">
        <v>93</v>
      </c>
      <c r="E8" s="44" t="s">
        <v>94</v>
      </c>
      <c r="F8" s="44"/>
      <c r="G8" s="44"/>
      <c r="H8" s="44" t="s">
        <v>95</v>
      </c>
      <c r="I8" s="44" t="s">
        <v>96</v>
      </c>
    </row>
    <row r="9" spans="1:19" ht="24.6" customHeight="1">
      <c r="A9" s="46" t="s">
        <v>97</v>
      </c>
      <c r="B9" s="47" t="s">
        <v>98</v>
      </c>
      <c r="C9" s="47" t="s">
        <v>99</v>
      </c>
      <c r="D9" s="47" t="s">
        <v>100</v>
      </c>
      <c r="E9" s="47" t="s">
        <v>101</v>
      </c>
      <c r="F9" s="47" t="s">
        <v>102</v>
      </c>
      <c r="G9" s="47" t="s">
        <v>103</v>
      </c>
      <c r="H9" s="47" t="s">
        <v>104</v>
      </c>
      <c r="I9" s="47" t="s">
        <v>105</v>
      </c>
    </row>
    <row r="10" spans="1:19" s="41" customFormat="1">
      <c r="A10" s="48"/>
      <c r="B10" s="47"/>
      <c r="C10" s="47"/>
      <c r="D10" s="47" t="s">
        <v>106</v>
      </c>
      <c r="E10" s="47" t="s">
        <v>107</v>
      </c>
      <c r="F10" s="47"/>
      <c r="G10" s="47"/>
      <c r="H10" s="47"/>
      <c r="I10" s="47"/>
    </row>
    <row r="11" spans="1:19">
      <c r="A11" s="49"/>
      <c r="B11" s="49" t="s">
        <v>108</v>
      </c>
      <c r="C11" s="49" t="s">
        <v>109</v>
      </c>
      <c r="D11" s="49" t="s">
        <v>110</v>
      </c>
      <c r="E11" s="49" t="s">
        <v>111</v>
      </c>
      <c r="F11" s="49" t="s">
        <v>112</v>
      </c>
      <c r="G11" s="49" t="s">
        <v>113</v>
      </c>
      <c r="H11" s="49" t="s">
        <v>114</v>
      </c>
      <c r="I11" s="49" t="s">
        <v>115</v>
      </c>
    </row>
    <row r="12" spans="1:19" s="42" customFormat="1">
      <c r="A12" s="50" t="s">
        <v>116</v>
      </c>
      <c r="B12" s="47"/>
      <c r="C12" s="50"/>
      <c r="D12" s="49" t="s">
        <v>117</v>
      </c>
      <c r="E12" s="49" t="s">
        <v>118</v>
      </c>
      <c r="F12" s="51"/>
      <c r="G12" s="51"/>
      <c r="H12" s="50"/>
      <c r="I12" s="50"/>
    </row>
    <row r="13" spans="1:19" ht="15" customHeight="1">
      <c r="A13" s="49"/>
      <c r="B13" s="52"/>
      <c r="C13" s="49"/>
      <c r="D13" s="49" t="s">
        <v>119</v>
      </c>
      <c r="E13" s="49" t="s">
        <v>120</v>
      </c>
      <c r="F13" s="49"/>
      <c r="G13" s="49"/>
      <c r="H13" s="49"/>
      <c r="I13" s="49"/>
    </row>
    <row r="14" spans="1:19" s="42" customFormat="1">
      <c r="A14" s="50"/>
      <c r="B14" s="47"/>
      <c r="C14" s="50"/>
      <c r="D14" s="50" t="s">
        <v>121</v>
      </c>
      <c r="E14" s="49" t="s">
        <v>122</v>
      </c>
      <c r="F14" s="49"/>
      <c r="G14" s="49"/>
      <c r="H14" s="50"/>
      <c r="I14" s="50"/>
    </row>
    <row r="15" spans="1:19">
      <c r="A15" s="52"/>
      <c r="B15" s="52"/>
      <c r="C15" s="52"/>
      <c r="D15" s="52"/>
      <c r="E15" s="52"/>
      <c r="F15" s="52"/>
      <c r="G15" s="52"/>
      <c r="H15" s="52"/>
      <c r="I15" s="52"/>
    </row>
    <row r="16" spans="1:19">
      <c r="A16" s="47"/>
      <c r="B16" s="47"/>
      <c r="C16" s="47"/>
      <c r="D16" s="47"/>
      <c r="E16" s="47"/>
      <c r="F16" s="47"/>
      <c r="G16" s="47"/>
      <c r="H16" s="47"/>
      <c r="I16" s="47"/>
    </row>
    <row r="17" spans="1:9">
      <c r="A17" s="47"/>
      <c r="B17" s="47"/>
      <c r="C17" s="47"/>
      <c r="D17" s="47"/>
      <c r="E17" s="47"/>
      <c r="F17" s="47"/>
      <c r="G17" s="47"/>
      <c r="H17" s="47"/>
      <c r="I17" s="47"/>
    </row>
    <row r="18" spans="1:9">
      <c r="A18" s="47"/>
      <c r="B18" s="47"/>
      <c r="C18" s="47"/>
      <c r="D18" s="47"/>
      <c r="E18" s="47"/>
      <c r="F18" s="47"/>
      <c r="G18" s="47"/>
      <c r="H18" s="47"/>
      <c r="I18" s="47"/>
    </row>
    <row r="19" spans="1:9">
      <c r="A19" s="47"/>
      <c r="B19" s="47"/>
      <c r="C19" s="47"/>
      <c r="D19" s="47"/>
      <c r="E19" s="47"/>
      <c r="F19" s="47"/>
      <c r="G19" s="47"/>
      <c r="H19" s="47"/>
      <c r="I19" s="47"/>
    </row>
    <row r="20" spans="1:9">
      <c r="A20" s="53"/>
      <c r="B20" s="47"/>
      <c r="C20" s="47"/>
      <c r="D20" s="47"/>
      <c r="E20" s="47"/>
      <c r="F20" s="47"/>
      <c r="G20" s="47"/>
      <c r="H20" s="47"/>
      <c r="I20" s="47"/>
    </row>
    <row r="21" spans="1:9">
      <c r="A21" s="47"/>
      <c r="B21" s="47"/>
      <c r="C21" s="47"/>
      <c r="D21" s="47"/>
      <c r="E21" s="47"/>
      <c r="F21" s="47"/>
      <c r="G21" s="47"/>
      <c r="H21" s="47"/>
      <c r="I21" s="47"/>
    </row>
    <row r="22" spans="1:9">
      <c r="A22" s="54"/>
      <c r="B22" s="47"/>
      <c r="C22" s="47"/>
      <c r="D22" s="47"/>
      <c r="E22" s="47"/>
      <c r="F22" s="47"/>
      <c r="G22" s="47"/>
      <c r="H22" s="47"/>
      <c r="I22" s="47"/>
    </row>
    <row r="23" spans="1:9">
      <c r="A23" s="54"/>
      <c r="B23" s="47"/>
      <c r="C23" s="47"/>
      <c r="D23" s="47"/>
      <c r="E23" s="47"/>
      <c r="F23" s="47"/>
      <c r="G23" s="47"/>
      <c r="H23" s="47"/>
      <c r="I23" s="47"/>
    </row>
    <row r="24" spans="1:9">
      <c r="A24" s="54"/>
      <c r="B24" s="47"/>
      <c r="C24" s="47"/>
      <c r="D24" s="47"/>
      <c r="E24" s="47"/>
      <c r="F24" s="47"/>
      <c r="G24" s="47"/>
      <c r="H24" s="47"/>
      <c r="I24" s="47"/>
    </row>
    <row r="26" spans="1:9">
      <c r="A26" s="32" t="s">
        <v>11</v>
      </c>
      <c r="B26" s="33" t="s">
        <v>12</v>
      </c>
      <c r="C26" s="32"/>
      <c r="D26" s="55"/>
    </row>
    <row r="27" spans="1:9">
      <c r="A27" s="56"/>
      <c r="B27" s="57"/>
      <c r="C27" s="58"/>
      <c r="D27" s="59"/>
    </row>
    <row r="28" spans="1:9">
      <c r="A28" s="60"/>
      <c r="B28" s="61"/>
      <c r="C28" s="62"/>
      <c r="D28" s="55"/>
    </row>
    <row r="29" spans="1:9">
      <c r="A29" s="63"/>
      <c r="B29" s="55"/>
      <c r="C29" s="55"/>
      <c r="D29" s="55"/>
    </row>
    <row r="30" spans="1:9">
      <c r="A30" s="60"/>
      <c r="B30" s="55"/>
      <c r="C30" s="55"/>
      <c r="D30" s="55"/>
    </row>
  </sheetData>
  <mergeCells count="2">
    <mergeCell ref="A1:I1"/>
    <mergeCell ref="A4:A8"/>
  </mergeCells>
  <pageMargins left="0.7" right="0.7" top="0.75" bottom="0.75" header="0.3" footer="0.3"/>
  <pageSetup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C5" sqref="C5"/>
    </sheetView>
  </sheetViews>
  <sheetFormatPr defaultColWidth="9" defaultRowHeight="14.4"/>
  <cols>
    <col min="1" max="1" width="11.6640625" customWidth="1"/>
    <col min="2" max="2" width="29.6640625" customWidth="1"/>
    <col min="3" max="3" width="53.5546875" customWidth="1"/>
    <col min="4" max="4" width="22.21875" customWidth="1"/>
  </cols>
  <sheetData>
    <row r="1" spans="1:4">
      <c r="A1" s="210" t="s">
        <v>123</v>
      </c>
      <c r="B1" s="210"/>
      <c r="C1" s="210"/>
      <c r="D1" s="210"/>
    </row>
    <row r="3" spans="1:4">
      <c r="A3" s="34" t="s">
        <v>124</v>
      </c>
      <c r="B3" s="35" t="s">
        <v>1</v>
      </c>
      <c r="C3" s="35" t="s">
        <v>125</v>
      </c>
      <c r="D3" s="35" t="s">
        <v>126</v>
      </c>
    </row>
    <row r="4" spans="1:4" ht="57.6">
      <c r="A4" s="36">
        <v>1</v>
      </c>
      <c r="B4" s="37" t="s">
        <v>127</v>
      </c>
      <c r="C4" s="37" t="s">
        <v>128</v>
      </c>
      <c r="D4" s="37" t="s">
        <v>129</v>
      </c>
    </row>
    <row r="5" spans="1:4" ht="57.6">
      <c r="A5" s="38">
        <v>2</v>
      </c>
      <c r="B5" s="39" t="s">
        <v>130</v>
      </c>
      <c r="C5" s="40" t="s">
        <v>131</v>
      </c>
      <c r="D5" s="40" t="s">
        <v>132</v>
      </c>
    </row>
    <row r="6" spans="1:4" ht="57.6">
      <c r="A6" s="38">
        <v>3</v>
      </c>
      <c r="B6" s="39" t="s">
        <v>133</v>
      </c>
      <c r="C6" s="40" t="s">
        <v>131</v>
      </c>
      <c r="D6" s="40" t="s">
        <v>134</v>
      </c>
    </row>
    <row r="7" spans="1:4" ht="57.6">
      <c r="A7" s="38">
        <v>4</v>
      </c>
      <c r="B7" s="39" t="s">
        <v>135</v>
      </c>
      <c r="C7" s="40" t="s">
        <v>136</v>
      </c>
      <c r="D7" s="40" t="s">
        <v>137</v>
      </c>
    </row>
    <row r="8" spans="1:4" ht="57.6">
      <c r="A8" s="38">
        <v>5</v>
      </c>
      <c r="B8" s="39" t="s">
        <v>138</v>
      </c>
      <c r="C8" s="40" t="s">
        <v>139</v>
      </c>
      <c r="D8" s="40" t="s">
        <v>140</v>
      </c>
    </row>
    <row r="9" spans="1:4">
      <c r="A9" s="38">
        <v>6</v>
      </c>
      <c r="B9" s="40"/>
      <c r="C9" s="40"/>
      <c r="D9" s="40"/>
    </row>
    <row r="10" spans="1:4">
      <c r="A10" s="38">
        <v>7</v>
      </c>
      <c r="B10" s="40"/>
      <c r="C10" s="40"/>
      <c r="D10" s="40"/>
    </row>
    <row r="11" spans="1:4">
      <c r="A11" s="38">
        <v>8</v>
      </c>
      <c r="B11" s="40"/>
      <c r="C11" s="40"/>
      <c r="D11" s="40"/>
    </row>
    <row r="12" spans="1:4">
      <c r="A12" s="38">
        <v>9</v>
      </c>
      <c r="B12" s="40"/>
      <c r="C12" s="40"/>
      <c r="D12" s="40"/>
    </row>
    <row r="13" spans="1:4">
      <c r="A13" s="38">
        <v>10</v>
      </c>
      <c r="B13" s="40"/>
      <c r="C13" s="40"/>
      <c r="D13" s="40"/>
    </row>
    <row r="14" spans="1:4">
      <c r="A14" s="38"/>
      <c r="B14" s="40"/>
      <c r="C14" s="40"/>
      <c r="D14" s="40"/>
    </row>
    <row r="15" spans="1:4">
      <c r="A15" s="38"/>
      <c r="B15" s="40"/>
      <c r="C15" s="40"/>
      <c r="D15" s="40"/>
    </row>
    <row r="16" spans="1:4">
      <c r="A16" s="38"/>
      <c r="B16" s="40"/>
      <c r="C16" s="40"/>
      <c r="D16" s="40"/>
    </row>
    <row r="17" spans="1:4">
      <c r="A17" s="38"/>
      <c r="B17" s="40"/>
      <c r="C17" s="40"/>
      <c r="D17" s="40"/>
    </row>
    <row r="18" spans="1:4">
      <c r="A18" s="38"/>
      <c r="B18" s="40"/>
      <c r="C18" s="40"/>
      <c r="D18" s="40"/>
    </row>
    <row r="19" spans="1:4">
      <c r="A19" s="38"/>
      <c r="B19" s="40"/>
      <c r="C19" s="40"/>
      <c r="D19" s="40"/>
    </row>
    <row r="20" spans="1:4">
      <c r="A20" s="38"/>
      <c r="B20" s="40"/>
      <c r="C20" s="40"/>
      <c r="D20" s="40"/>
    </row>
    <row r="21" spans="1:4">
      <c r="A21" s="38"/>
      <c r="B21" s="40"/>
      <c r="C21" s="40"/>
      <c r="D21" s="40"/>
    </row>
    <row r="22" spans="1:4">
      <c r="A22" s="38"/>
      <c r="B22" s="40"/>
      <c r="C22" s="40"/>
      <c r="D22" s="40"/>
    </row>
    <row r="24" spans="1:4">
      <c r="A24" s="32" t="s">
        <v>11</v>
      </c>
      <c r="B24" s="33" t="s">
        <v>12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8"/>
  <sheetViews>
    <sheetView workbookViewId="0">
      <selection activeCell="E11" sqref="E11"/>
    </sheetView>
  </sheetViews>
  <sheetFormatPr defaultColWidth="9" defaultRowHeight="10.199999999999999"/>
  <cols>
    <col min="1" max="1" width="8" style="1" customWidth="1"/>
    <col min="2" max="2" width="23" style="1" customWidth="1"/>
    <col min="3" max="3" width="11" style="1" customWidth="1"/>
    <col min="4" max="4" width="23.5546875" style="1" customWidth="1"/>
    <col min="5" max="5" width="20.77734375" style="1" customWidth="1"/>
    <col min="6" max="6" width="11.109375" style="1" customWidth="1"/>
    <col min="7" max="7" width="10.44140625" style="1" customWidth="1"/>
    <col min="8" max="8" width="14.109375" style="1" customWidth="1"/>
    <col min="9" max="9" width="22.109375" style="1" customWidth="1"/>
    <col min="10" max="16384" width="9" style="1"/>
  </cols>
  <sheetData>
    <row r="1" spans="1:9" ht="13.8">
      <c r="A1" s="2"/>
      <c r="B1" s="2"/>
      <c r="C1" s="3"/>
      <c r="D1" s="4" t="str">
        <f>"Pass: "&amp;COUNTIF($F$6:$F$1011,"Pass")</f>
        <v>Pass: 3</v>
      </c>
      <c r="E1" s="5" t="str">
        <f>"Untested: "&amp;COUNTIF($F$6:$F$1011,"Untest")</f>
        <v>Untested: 0</v>
      </c>
      <c r="F1" s="6"/>
      <c r="G1" s="7"/>
      <c r="H1" s="8"/>
      <c r="I1" s="8"/>
    </row>
    <row r="2" spans="1:9" ht="26.4">
      <c r="A2" s="9" t="s">
        <v>141</v>
      </c>
      <c r="B2" s="10" t="s">
        <v>142</v>
      </c>
      <c r="C2" s="11"/>
      <c r="D2" s="4" t="str">
        <f>"Fail: "&amp;COUNTIF($F$6:$F$1011,"Fail")</f>
        <v>Fail: 0</v>
      </c>
      <c r="E2" s="5" t="str">
        <f>"N/A: "&amp;COUNTIF($F$6:$F$1011,"N/A")</f>
        <v>N/A: 0</v>
      </c>
      <c r="F2" s="6"/>
      <c r="G2" s="7"/>
      <c r="H2" s="8"/>
      <c r="I2" s="8"/>
    </row>
    <row r="3" spans="1:9" ht="13.8">
      <c r="A3" s="12" t="s">
        <v>143</v>
      </c>
      <c r="B3" s="10" t="s">
        <v>18</v>
      </c>
      <c r="C3" s="12"/>
      <c r="D3" s="13" t="str">
        <f>"Percent Complete: "&amp;ROUND((COUNTIF($F$6:$F$1011,"Pass")*100)/((COUNTA($A$6:$A$1011)*5)-COUNTIF($F$5:$F$1021,"N/A")),2)&amp;"%"</f>
        <v>Percent Complete: 15%</v>
      </c>
      <c r="E3" s="14" t="str">
        <f>"Number of cases: "&amp;(COUNTA($A$5:$A$1011))</f>
        <v>Number of cases: 5</v>
      </c>
      <c r="F3" s="6"/>
      <c r="G3" s="15"/>
      <c r="H3" s="8"/>
      <c r="I3" s="8"/>
    </row>
    <row r="4" spans="1:9" ht="20.399999999999999">
      <c r="A4" s="16" t="s">
        <v>144</v>
      </c>
      <c r="B4" s="16" t="s">
        <v>145</v>
      </c>
      <c r="C4" s="16" t="s">
        <v>146</v>
      </c>
      <c r="D4" s="16" t="s">
        <v>147</v>
      </c>
      <c r="E4" s="16" t="s">
        <v>148</v>
      </c>
      <c r="F4" s="16" t="s">
        <v>52</v>
      </c>
      <c r="G4" s="17" t="s">
        <v>149</v>
      </c>
      <c r="H4" s="16" t="s">
        <v>150</v>
      </c>
      <c r="I4" s="16" t="s">
        <v>151</v>
      </c>
    </row>
    <row r="5" spans="1:9" ht="40.799999999999997">
      <c r="A5" s="18" t="s">
        <v>152</v>
      </c>
      <c r="B5" s="19" t="s">
        <v>153</v>
      </c>
      <c r="C5" s="20"/>
      <c r="D5" s="19" t="s">
        <v>127</v>
      </c>
      <c r="E5" s="19" t="s">
        <v>128</v>
      </c>
      <c r="F5" s="20" t="s">
        <v>154</v>
      </c>
      <c r="G5" s="19" t="s">
        <v>33</v>
      </c>
      <c r="H5" s="21"/>
      <c r="I5" s="20" t="s">
        <v>155</v>
      </c>
    </row>
    <row r="6" spans="1:9" ht="40.799999999999997">
      <c r="A6" s="20" t="s">
        <v>156</v>
      </c>
      <c r="B6" s="20" t="s">
        <v>157</v>
      </c>
      <c r="C6" s="19"/>
      <c r="D6" s="19" t="s">
        <v>130</v>
      </c>
      <c r="E6" s="19" t="s">
        <v>131</v>
      </c>
      <c r="F6" s="20" t="s">
        <v>154</v>
      </c>
      <c r="G6" s="22" t="s">
        <v>33</v>
      </c>
      <c r="H6" s="23"/>
      <c r="I6" s="20" t="s">
        <v>158</v>
      </c>
    </row>
    <row r="7" spans="1:9" ht="40.799999999999997">
      <c r="A7" s="20" t="s">
        <v>159</v>
      </c>
      <c r="B7" s="20" t="s">
        <v>157</v>
      </c>
      <c r="C7" s="19"/>
      <c r="D7" s="19" t="s">
        <v>160</v>
      </c>
      <c r="E7" s="19" t="s">
        <v>131</v>
      </c>
      <c r="F7" s="20" t="s">
        <v>154</v>
      </c>
      <c r="G7" s="22" t="s">
        <v>33</v>
      </c>
      <c r="H7" s="21"/>
      <c r="I7" s="20" t="s">
        <v>161</v>
      </c>
    </row>
    <row r="8" spans="1:9" ht="40.799999999999997">
      <c r="A8" s="24" t="s">
        <v>162</v>
      </c>
      <c r="B8" s="19" t="s">
        <v>163</v>
      </c>
      <c r="C8" s="22"/>
      <c r="D8" s="19" t="s">
        <v>135</v>
      </c>
      <c r="E8" s="19" t="s">
        <v>136</v>
      </c>
      <c r="F8" s="25" t="s">
        <v>154</v>
      </c>
      <c r="G8" s="22" t="s">
        <v>33</v>
      </c>
      <c r="H8" s="26"/>
      <c r="I8" s="20" t="s">
        <v>164</v>
      </c>
    </row>
    <row r="9" spans="1:9">
      <c r="A9" s="24"/>
      <c r="B9" s="19"/>
      <c r="C9" s="22"/>
      <c r="D9" s="19"/>
      <c r="E9" s="19"/>
      <c r="F9" s="25"/>
      <c r="G9" s="22"/>
      <c r="H9" s="26"/>
      <c r="I9" s="20"/>
    </row>
    <row r="10" spans="1:9">
      <c r="A10" s="24"/>
      <c r="B10" s="19"/>
      <c r="C10" s="22"/>
      <c r="D10" s="19"/>
      <c r="E10" s="19"/>
      <c r="F10" s="25"/>
      <c r="G10" s="22"/>
      <c r="H10" s="26"/>
      <c r="I10" s="20"/>
    </row>
    <row r="11" spans="1:9">
      <c r="A11" s="24"/>
      <c r="B11" s="19"/>
      <c r="C11" s="22"/>
      <c r="D11" s="19"/>
      <c r="E11" s="19"/>
      <c r="F11" s="25"/>
      <c r="G11" s="22"/>
      <c r="H11" s="26"/>
      <c r="I11" s="20"/>
    </row>
    <row r="12" spans="1:9">
      <c r="A12" s="24"/>
      <c r="B12" s="19"/>
      <c r="C12" s="22"/>
      <c r="D12" s="19"/>
      <c r="E12" s="19"/>
      <c r="F12" s="25"/>
      <c r="G12" s="22"/>
      <c r="H12" s="26"/>
      <c r="I12" s="20"/>
    </row>
    <row r="13" spans="1:9">
      <c r="A13" s="24"/>
      <c r="B13" s="19"/>
      <c r="C13" s="22"/>
      <c r="D13" s="19"/>
      <c r="E13" s="19"/>
      <c r="F13" s="25"/>
      <c r="G13" s="27"/>
      <c r="H13" s="26"/>
      <c r="I13" s="20"/>
    </row>
    <row r="14" spans="1:9">
      <c r="A14" s="24"/>
      <c r="B14" s="19"/>
      <c r="C14" s="22"/>
      <c r="D14" s="19"/>
      <c r="E14" s="19"/>
      <c r="F14" s="25"/>
      <c r="G14" s="27"/>
      <c r="H14" s="26"/>
      <c r="I14" s="20"/>
    </row>
    <row r="15" spans="1:9">
      <c r="A15" s="24"/>
      <c r="B15" s="19"/>
      <c r="C15" s="22"/>
      <c r="D15" s="19"/>
      <c r="E15" s="19"/>
      <c r="F15" s="25"/>
      <c r="G15" s="27"/>
      <c r="H15" s="26"/>
      <c r="I15" s="20"/>
    </row>
    <row r="16" spans="1:9">
      <c r="A16" s="24"/>
      <c r="B16" s="19"/>
      <c r="C16" s="22"/>
      <c r="D16" s="19"/>
      <c r="E16" s="19"/>
      <c r="F16" s="25"/>
      <c r="G16" s="24"/>
      <c r="H16" s="26"/>
      <c r="I16" s="20"/>
    </row>
    <row r="17" spans="1:9">
      <c r="A17" s="24"/>
      <c r="B17" s="19"/>
      <c r="C17" s="22"/>
      <c r="D17" s="19"/>
      <c r="E17" s="19"/>
      <c r="F17" s="25"/>
      <c r="G17" s="24"/>
      <c r="H17" s="26"/>
      <c r="I17" s="20"/>
    </row>
    <row r="18" spans="1:9">
      <c r="A18" s="24"/>
      <c r="B18" s="19"/>
      <c r="C18" s="22"/>
      <c r="D18" s="19"/>
      <c r="E18" s="19"/>
      <c r="F18" s="25"/>
      <c r="G18" s="27"/>
      <c r="H18" s="26"/>
      <c r="I18" s="20"/>
    </row>
    <row r="19" spans="1:9">
      <c r="A19" s="24"/>
      <c r="B19" s="19"/>
      <c r="C19" s="22"/>
      <c r="D19" s="19"/>
      <c r="E19" s="19"/>
      <c r="F19" s="25"/>
      <c r="G19" s="24"/>
      <c r="H19" s="26"/>
      <c r="I19" s="20"/>
    </row>
    <row r="20" spans="1:9">
      <c r="A20" s="24"/>
      <c r="B20" s="19"/>
      <c r="C20" s="22"/>
      <c r="D20" s="19"/>
      <c r="E20" s="19"/>
      <c r="F20" s="25"/>
      <c r="G20" s="27"/>
      <c r="H20" s="26"/>
      <c r="I20" s="20"/>
    </row>
    <row r="21" spans="1:9">
      <c r="A21" s="24"/>
      <c r="B21" s="19"/>
      <c r="C21" s="22"/>
      <c r="D21" s="19"/>
      <c r="E21" s="19"/>
      <c r="F21" s="25"/>
      <c r="G21" s="27"/>
      <c r="H21" s="26"/>
      <c r="I21" s="20"/>
    </row>
    <row r="22" spans="1:9">
      <c r="A22" s="24"/>
      <c r="B22" s="27"/>
      <c r="C22" s="25"/>
      <c r="D22" s="18"/>
      <c r="E22" s="27"/>
      <c r="F22" s="25"/>
      <c r="G22" s="27"/>
      <c r="H22" s="26"/>
      <c r="I22" s="20"/>
    </row>
    <row r="23" spans="1:9">
      <c r="A23" s="24"/>
      <c r="B23" s="27"/>
      <c r="C23" s="25"/>
      <c r="D23" s="18"/>
      <c r="E23" s="27"/>
      <c r="F23" s="25"/>
      <c r="G23" s="27"/>
      <c r="H23" s="26"/>
      <c r="I23" s="20"/>
    </row>
    <row r="24" spans="1:9">
      <c r="A24" s="24"/>
      <c r="B24" s="27"/>
      <c r="C24" s="25"/>
      <c r="D24" s="27"/>
      <c r="E24" s="27"/>
      <c r="F24" s="25"/>
      <c r="G24" s="27"/>
      <c r="H24" s="26"/>
      <c r="I24" s="20"/>
    </row>
    <row r="25" spans="1:9">
      <c r="A25" s="27"/>
      <c r="B25" s="27"/>
      <c r="C25" s="27"/>
      <c r="D25" s="27"/>
      <c r="E25" s="27"/>
      <c r="F25" s="25"/>
      <c r="G25" s="27"/>
      <c r="H25" s="26"/>
      <c r="I25" s="20"/>
    </row>
    <row r="26" spans="1:9">
      <c r="A26" s="27"/>
      <c r="B26" s="27"/>
      <c r="C26" s="27"/>
      <c r="D26" s="27"/>
      <c r="E26" s="27"/>
      <c r="F26" s="25"/>
      <c r="G26" s="27"/>
      <c r="H26" s="26"/>
      <c r="I26" s="20"/>
    </row>
    <row r="27" spans="1:9">
      <c r="A27" s="27"/>
      <c r="B27" s="27"/>
      <c r="C27" s="27"/>
      <c r="D27" s="27"/>
      <c r="E27" s="27"/>
      <c r="F27" s="25"/>
      <c r="G27" s="27"/>
      <c r="H27" s="26"/>
      <c r="I27" s="20"/>
    </row>
    <row r="28" spans="1:9">
      <c r="A28" s="24"/>
      <c r="B28" s="24"/>
      <c r="C28" s="24"/>
      <c r="D28" s="24"/>
      <c r="E28" s="27"/>
      <c r="F28" s="25"/>
      <c r="G28" s="27"/>
      <c r="H28" s="26"/>
      <c r="I28" s="20"/>
    </row>
    <row r="29" spans="1:9">
      <c r="A29" s="27"/>
      <c r="B29" s="27"/>
      <c r="C29" s="27"/>
      <c r="D29" s="27"/>
      <c r="E29" s="27"/>
      <c r="F29" s="25"/>
      <c r="G29" s="27"/>
      <c r="H29" s="26"/>
      <c r="I29" s="20"/>
    </row>
    <row r="30" spans="1:9">
      <c r="A30" s="27"/>
      <c r="B30" s="27"/>
      <c r="C30" s="27"/>
      <c r="D30" s="27"/>
      <c r="E30" s="27"/>
      <c r="F30" s="25"/>
      <c r="G30" s="28"/>
      <c r="H30" s="26"/>
      <c r="I30" s="20"/>
    </row>
    <row r="31" spans="1:9">
      <c r="A31" s="27"/>
      <c r="B31" s="27"/>
      <c r="C31" s="27"/>
      <c r="D31" s="27"/>
      <c r="E31" s="27"/>
      <c r="F31" s="25"/>
      <c r="G31" s="28"/>
      <c r="H31" s="26"/>
      <c r="I31" s="20"/>
    </row>
    <row r="32" spans="1:9">
      <c r="A32" s="27"/>
      <c r="B32" s="29"/>
      <c r="C32" s="18"/>
      <c r="D32" s="27"/>
      <c r="E32" s="27"/>
      <c r="F32" s="25"/>
      <c r="G32" s="28"/>
      <c r="H32" s="26"/>
      <c r="I32" s="20"/>
    </row>
    <row r="33" spans="1:9">
      <c r="A33" s="27"/>
      <c r="B33" s="29"/>
      <c r="C33" s="27"/>
      <c r="D33" s="18"/>
      <c r="E33" s="27"/>
      <c r="F33" s="25"/>
      <c r="G33" s="28"/>
      <c r="H33" s="26"/>
      <c r="I33" s="20"/>
    </row>
    <row r="34" spans="1:9">
      <c r="A34" s="27"/>
      <c r="B34" s="29"/>
      <c r="C34" s="27"/>
      <c r="D34" s="18"/>
      <c r="E34" s="27"/>
      <c r="F34" s="25"/>
      <c r="G34" s="28"/>
      <c r="H34" s="26"/>
      <c r="I34" s="20"/>
    </row>
    <row r="35" spans="1:9">
      <c r="A35" s="27"/>
      <c r="B35" s="29"/>
      <c r="C35" s="27"/>
      <c r="D35" s="18"/>
      <c r="E35" s="27"/>
      <c r="F35" s="25"/>
      <c r="G35" s="28"/>
      <c r="H35" s="26"/>
      <c r="I35" s="20"/>
    </row>
    <row r="36" spans="1:9">
      <c r="A36" s="27"/>
      <c r="B36" s="29"/>
      <c r="C36" s="27"/>
      <c r="D36" s="18"/>
      <c r="E36" s="27"/>
      <c r="F36" s="25"/>
      <c r="G36" s="28"/>
      <c r="H36" s="26"/>
      <c r="I36" s="20"/>
    </row>
    <row r="37" spans="1:9">
      <c r="A37" s="27"/>
      <c r="B37" s="29"/>
      <c r="C37" s="27"/>
      <c r="D37" s="18"/>
      <c r="E37" s="27"/>
      <c r="F37" s="25"/>
      <c r="G37" s="28"/>
      <c r="H37" s="26"/>
      <c r="I37" s="20"/>
    </row>
    <row r="38" spans="1:9">
      <c r="A38" s="28"/>
      <c r="B38" s="28"/>
      <c r="C38" s="28"/>
      <c r="D38" s="28"/>
      <c r="E38" s="28"/>
      <c r="F38" s="28"/>
      <c r="G38" s="28"/>
      <c r="H38" s="28"/>
      <c r="I38" s="28"/>
    </row>
    <row r="39" spans="1:9">
      <c r="A39" s="28"/>
      <c r="B39" s="28"/>
      <c r="C39" s="28"/>
      <c r="D39" s="28"/>
      <c r="E39" s="28"/>
      <c r="F39" s="28"/>
      <c r="G39" s="28"/>
      <c r="H39" s="28"/>
      <c r="I39" s="28"/>
    </row>
    <row r="40" spans="1:9">
      <c r="A40" s="28"/>
      <c r="B40" s="28"/>
      <c r="C40" s="28"/>
      <c r="D40" s="28"/>
      <c r="E40" s="28"/>
      <c r="F40" s="28"/>
      <c r="G40" s="28"/>
      <c r="H40" s="28"/>
      <c r="I40" s="28"/>
    </row>
    <row r="41" spans="1:9">
      <c r="A41" s="28"/>
      <c r="B41" s="28"/>
      <c r="C41" s="28"/>
      <c r="D41" s="28"/>
      <c r="E41" s="28"/>
      <c r="F41" s="28"/>
      <c r="G41" s="28"/>
      <c r="H41" s="28"/>
      <c r="I41" s="28"/>
    </row>
    <row r="42" spans="1:9">
      <c r="A42" s="28"/>
      <c r="B42" s="28"/>
      <c r="C42" s="28"/>
      <c r="D42" s="28"/>
      <c r="E42" s="28"/>
      <c r="F42" s="28"/>
      <c r="G42" s="28"/>
      <c r="H42" s="28"/>
      <c r="I42" s="28"/>
    </row>
    <row r="43" spans="1:9">
      <c r="A43" s="28"/>
      <c r="B43" s="28"/>
      <c r="C43" s="28"/>
      <c r="D43" s="28"/>
      <c r="E43" s="28"/>
      <c r="F43" s="28"/>
      <c r="G43" s="28"/>
      <c r="H43" s="28"/>
      <c r="I43" s="28"/>
    </row>
    <row r="44" spans="1:9">
      <c r="A44" s="28"/>
      <c r="B44" s="28"/>
      <c r="C44" s="28"/>
      <c r="D44" s="28"/>
      <c r="E44" s="28"/>
      <c r="F44" s="28"/>
      <c r="G44" s="28"/>
      <c r="H44" s="28"/>
      <c r="I44" s="28"/>
    </row>
    <row r="45" spans="1:9">
      <c r="A45" s="28"/>
      <c r="B45" s="28"/>
      <c r="C45" s="28"/>
      <c r="D45" s="28"/>
      <c r="E45" s="28"/>
      <c r="F45" s="28"/>
      <c r="G45" s="28"/>
      <c r="H45" s="28"/>
      <c r="I45" s="28"/>
    </row>
    <row r="46" spans="1:9">
      <c r="A46" s="28"/>
      <c r="B46" s="28"/>
      <c r="C46" s="28"/>
      <c r="D46" s="28"/>
      <c r="E46" s="28"/>
      <c r="F46" s="28"/>
      <c r="G46" s="28"/>
      <c r="H46" s="28"/>
      <c r="I46" s="28"/>
    </row>
    <row r="47" spans="1:9">
      <c r="A47" s="28"/>
      <c r="B47" s="28"/>
      <c r="C47" s="28"/>
      <c r="D47" s="28"/>
      <c r="E47" s="28"/>
      <c r="F47" s="28"/>
      <c r="G47" s="28"/>
      <c r="H47" s="28"/>
      <c r="I47" s="28"/>
    </row>
    <row r="48" spans="1:9">
      <c r="A48" s="28"/>
      <c r="B48" s="28"/>
      <c r="C48" s="28"/>
      <c r="D48" s="28"/>
      <c r="E48" s="28"/>
      <c r="F48" s="28"/>
      <c r="G48" s="28"/>
      <c r="H48" s="28"/>
      <c r="I48" s="28"/>
    </row>
    <row r="49" spans="1:9">
      <c r="A49" s="28"/>
      <c r="B49" s="28"/>
      <c r="C49" s="28"/>
      <c r="D49" s="28"/>
      <c r="E49" s="28"/>
      <c r="F49" s="28"/>
      <c r="G49" s="28"/>
      <c r="H49" s="28"/>
      <c r="I49" s="28"/>
    </row>
    <row r="50" spans="1:9">
      <c r="A50" s="28"/>
      <c r="B50" s="28"/>
      <c r="C50" s="28"/>
      <c r="D50" s="28"/>
      <c r="E50" s="28"/>
      <c r="F50" s="28"/>
      <c r="G50" s="28"/>
      <c r="H50" s="28"/>
      <c r="I50" s="28"/>
    </row>
    <row r="51" spans="1:9">
      <c r="A51" s="28"/>
      <c r="B51" s="28"/>
      <c r="C51" s="28"/>
      <c r="D51" s="28"/>
      <c r="E51" s="28"/>
      <c r="F51" s="28"/>
      <c r="G51" s="28"/>
      <c r="H51" s="28"/>
      <c r="I51" s="28"/>
    </row>
    <row r="52" spans="1:9">
      <c r="A52" s="28"/>
      <c r="B52" s="28"/>
      <c r="C52" s="28"/>
      <c r="D52" s="28"/>
      <c r="E52" s="28"/>
      <c r="F52" s="28"/>
      <c r="G52" s="28"/>
      <c r="H52" s="28"/>
      <c r="I52" s="28"/>
    </row>
    <row r="53" spans="1:9">
      <c r="A53" s="28"/>
      <c r="B53" s="28"/>
      <c r="C53" s="28"/>
      <c r="D53" s="28"/>
      <c r="E53" s="28"/>
      <c r="F53" s="28"/>
      <c r="G53" s="28"/>
      <c r="H53" s="28"/>
      <c r="I53" s="28"/>
    </row>
    <row r="54" spans="1:9">
      <c r="A54" s="28"/>
      <c r="B54" s="28"/>
      <c r="C54" s="28"/>
      <c r="D54" s="28"/>
      <c r="E54" s="28"/>
      <c r="F54" s="28"/>
      <c r="G54" s="28"/>
      <c r="H54" s="28"/>
      <c r="I54" s="28"/>
    </row>
    <row r="55" spans="1:9">
      <c r="A55" s="28"/>
      <c r="B55" s="28"/>
      <c r="C55" s="28"/>
      <c r="D55" s="28"/>
      <c r="E55" s="28"/>
      <c r="F55" s="28"/>
      <c r="G55" s="28"/>
      <c r="H55" s="28"/>
      <c r="I55" s="28"/>
    </row>
    <row r="56" spans="1:9">
      <c r="A56" s="28"/>
      <c r="B56" s="28"/>
      <c r="C56" s="28"/>
      <c r="D56" s="28"/>
      <c r="E56" s="28"/>
      <c r="F56" s="28"/>
      <c r="G56" s="28"/>
      <c r="H56" s="28"/>
      <c r="I56" s="28"/>
    </row>
    <row r="57" spans="1:9">
      <c r="A57" s="28"/>
      <c r="B57" s="28"/>
      <c r="C57" s="28"/>
      <c r="D57" s="28"/>
      <c r="E57" s="28"/>
      <c r="F57" s="28"/>
      <c r="G57" s="28"/>
      <c r="H57" s="28"/>
      <c r="I57" s="28"/>
    </row>
    <row r="58" spans="1:9">
      <c r="A58" s="28"/>
      <c r="B58" s="28"/>
      <c r="C58" s="28"/>
      <c r="D58" s="28"/>
      <c r="E58" s="28"/>
      <c r="F58" s="28"/>
      <c r="G58" s="28"/>
      <c r="H58" s="28"/>
      <c r="I58" s="28"/>
    </row>
    <row r="59" spans="1:9">
      <c r="A59" s="28"/>
      <c r="B59" s="28"/>
      <c r="C59" s="28"/>
      <c r="D59" s="28"/>
      <c r="E59" s="28"/>
      <c r="F59" s="28"/>
      <c r="G59" s="28"/>
      <c r="H59" s="28"/>
      <c r="I59" s="28"/>
    </row>
    <row r="60" spans="1:9">
      <c r="A60" s="28"/>
      <c r="B60" s="28"/>
      <c r="C60" s="28"/>
      <c r="D60" s="28"/>
      <c r="E60" s="28"/>
      <c r="F60" s="28"/>
      <c r="G60" s="28"/>
      <c r="H60" s="28"/>
      <c r="I60" s="28"/>
    </row>
    <row r="61" spans="1:9">
      <c r="A61" s="28"/>
      <c r="B61" s="28"/>
      <c r="C61" s="28"/>
      <c r="D61" s="28"/>
      <c r="E61" s="28"/>
      <c r="F61" s="28"/>
      <c r="G61" s="28"/>
      <c r="H61" s="28"/>
      <c r="I61" s="28"/>
    </row>
    <row r="62" spans="1:9">
      <c r="A62" s="28"/>
      <c r="B62" s="28"/>
      <c r="C62" s="28"/>
      <c r="D62" s="28"/>
      <c r="E62" s="28"/>
      <c r="F62" s="28"/>
      <c r="G62" s="28"/>
      <c r="H62" s="28"/>
      <c r="I62" s="28"/>
    </row>
    <row r="63" spans="1:9">
      <c r="A63" s="28"/>
      <c r="B63" s="28"/>
      <c r="C63" s="28"/>
      <c r="D63" s="28"/>
      <c r="E63" s="28"/>
      <c r="F63" s="28"/>
      <c r="G63" s="28"/>
      <c r="H63" s="28"/>
      <c r="I63" s="28"/>
    </row>
    <row r="64" spans="1:9">
      <c r="A64" s="28"/>
      <c r="B64" s="28"/>
      <c r="C64" s="28"/>
      <c r="D64" s="28"/>
      <c r="E64" s="28"/>
      <c r="F64" s="28"/>
      <c r="G64" s="28"/>
      <c r="H64" s="28"/>
      <c r="I64" s="28"/>
    </row>
    <row r="65" spans="1:9">
      <c r="A65" s="28"/>
      <c r="B65" s="28"/>
      <c r="C65" s="28"/>
      <c r="D65" s="28"/>
      <c r="E65" s="28"/>
      <c r="F65" s="28"/>
      <c r="G65" s="28"/>
      <c r="H65" s="28"/>
      <c r="I65" s="28"/>
    </row>
    <row r="66" spans="1:9">
      <c r="A66" s="28"/>
      <c r="B66" s="28"/>
      <c r="C66" s="28"/>
      <c r="D66" s="28"/>
      <c r="E66" s="28"/>
      <c r="F66" s="28"/>
      <c r="G66" s="28"/>
      <c r="H66" s="28"/>
      <c r="I66" s="28"/>
    </row>
    <row r="67" spans="1:9">
      <c r="A67" s="28"/>
      <c r="B67" s="28"/>
      <c r="C67" s="28"/>
      <c r="D67" s="28"/>
      <c r="E67" s="28"/>
      <c r="F67" s="28"/>
      <c r="G67" s="28"/>
      <c r="H67" s="28"/>
      <c r="I67" s="28"/>
    </row>
    <row r="68" spans="1:9">
      <c r="A68" s="28"/>
      <c r="B68" s="28"/>
      <c r="C68" s="28"/>
      <c r="D68" s="28"/>
      <c r="E68" s="28"/>
      <c r="F68" s="28"/>
      <c r="G68" s="28"/>
      <c r="H68" s="28"/>
      <c r="I68" s="28"/>
    </row>
    <row r="69" spans="1:9">
      <c r="A69" s="28"/>
      <c r="B69" s="28"/>
      <c r="C69" s="28"/>
      <c r="D69" s="28"/>
      <c r="E69" s="28"/>
      <c r="F69" s="28"/>
      <c r="G69" s="28"/>
      <c r="H69" s="28"/>
      <c r="I69" s="28"/>
    </row>
    <row r="70" spans="1:9">
      <c r="A70" s="28"/>
      <c r="B70" s="28"/>
      <c r="C70" s="28"/>
      <c r="D70" s="28"/>
      <c r="E70" s="28"/>
      <c r="F70" s="28"/>
      <c r="G70" s="28"/>
      <c r="H70" s="28"/>
      <c r="I70" s="28"/>
    </row>
    <row r="71" spans="1:9">
      <c r="A71" s="28"/>
      <c r="B71" s="28"/>
      <c r="C71" s="28"/>
      <c r="D71" s="28"/>
      <c r="E71" s="28"/>
      <c r="F71" s="28"/>
      <c r="G71" s="28"/>
      <c r="H71" s="28"/>
      <c r="I71" s="28"/>
    </row>
    <row r="72" spans="1:9">
      <c r="A72" s="28"/>
      <c r="B72" s="28"/>
      <c r="C72" s="28"/>
      <c r="D72" s="28"/>
      <c r="E72" s="28"/>
      <c r="F72" s="28"/>
      <c r="G72" s="28"/>
      <c r="H72" s="28"/>
      <c r="I72" s="28"/>
    </row>
    <row r="73" spans="1:9">
      <c r="A73" s="28"/>
      <c r="B73" s="28"/>
      <c r="C73" s="28"/>
      <c r="D73" s="28"/>
      <c r="E73" s="28"/>
      <c r="F73" s="28"/>
      <c r="G73" s="28"/>
      <c r="H73" s="28"/>
      <c r="I73" s="28"/>
    </row>
    <row r="74" spans="1:9">
      <c r="A74" s="28"/>
      <c r="B74" s="28"/>
      <c r="C74" s="28"/>
      <c r="D74" s="28"/>
      <c r="E74" s="28"/>
      <c r="F74" s="28"/>
      <c r="G74" s="28"/>
      <c r="H74" s="28"/>
      <c r="I74" s="28"/>
    </row>
    <row r="75" spans="1:9">
      <c r="A75" s="28"/>
      <c r="B75" s="28"/>
      <c r="C75" s="28"/>
      <c r="D75" s="28"/>
      <c r="E75" s="28"/>
      <c r="F75" s="28"/>
      <c r="G75" s="28"/>
      <c r="H75" s="28"/>
      <c r="I75" s="28"/>
    </row>
    <row r="76" spans="1:9">
      <c r="A76" s="28"/>
      <c r="B76" s="28"/>
      <c r="C76" s="28"/>
      <c r="D76" s="28"/>
      <c r="E76" s="28"/>
      <c r="F76" s="28"/>
      <c r="G76" s="28"/>
      <c r="H76" s="28"/>
      <c r="I76" s="28"/>
    </row>
    <row r="77" spans="1:9">
      <c r="A77" s="28"/>
      <c r="B77" s="28"/>
      <c r="C77" s="28"/>
      <c r="D77" s="28"/>
      <c r="E77" s="28"/>
      <c r="F77" s="28"/>
      <c r="G77" s="28"/>
      <c r="H77" s="28"/>
      <c r="I77" s="28"/>
    </row>
    <row r="78" spans="1:9">
      <c r="A78" s="28"/>
      <c r="B78" s="28"/>
      <c r="C78" s="28"/>
      <c r="D78" s="28"/>
      <c r="E78" s="28"/>
      <c r="F78" s="28"/>
      <c r="G78" s="28"/>
      <c r="H78" s="28"/>
      <c r="I78" s="28"/>
    </row>
    <row r="79" spans="1:9">
      <c r="A79" s="30"/>
      <c r="B79" s="30"/>
      <c r="C79" s="30"/>
      <c r="D79" s="30"/>
      <c r="E79" s="30"/>
      <c r="F79" s="30"/>
      <c r="G79" s="30"/>
      <c r="H79" s="30"/>
      <c r="I79" s="30"/>
    </row>
    <row r="80" spans="1:9">
      <c r="A80" s="30"/>
      <c r="B80" s="31" t="s">
        <v>165</v>
      </c>
      <c r="C80" s="30"/>
      <c r="D80" s="30"/>
      <c r="E80" s="30"/>
      <c r="F80" s="30"/>
      <c r="G80" s="30"/>
      <c r="H80" s="30"/>
      <c r="I80" s="30"/>
    </row>
    <row r="81" spans="1:9">
      <c r="A81" s="30"/>
      <c r="B81" s="30"/>
      <c r="C81" s="30"/>
      <c r="D81" s="30"/>
      <c r="E81" s="30"/>
      <c r="F81" s="30"/>
      <c r="G81" s="30"/>
      <c r="H81" s="30"/>
      <c r="I81" s="30"/>
    </row>
    <row r="82" spans="1:9">
      <c r="A82" s="32" t="s">
        <v>11</v>
      </c>
      <c r="B82" s="33" t="s">
        <v>12</v>
      </c>
      <c r="C82" s="30"/>
      <c r="D82" s="30"/>
      <c r="E82" s="30"/>
      <c r="F82" s="30"/>
      <c r="G82" s="30"/>
      <c r="H82" s="30"/>
      <c r="I82" s="30"/>
    </row>
    <row r="83" spans="1:9">
      <c r="A83" s="30"/>
      <c r="B83" s="30"/>
      <c r="C83" s="30"/>
      <c r="D83" s="30"/>
      <c r="E83" s="30"/>
      <c r="F83" s="30"/>
      <c r="G83" s="30"/>
      <c r="H83" s="30"/>
      <c r="I83" s="30"/>
    </row>
    <row r="84" spans="1:9">
      <c r="A84" s="30"/>
      <c r="B84" s="30"/>
      <c r="C84" s="30"/>
      <c r="D84" s="30"/>
      <c r="E84" s="30"/>
      <c r="F84" s="30"/>
      <c r="G84" s="30"/>
      <c r="H84" s="30"/>
      <c r="I84" s="30"/>
    </row>
    <row r="85" spans="1:9">
      <c r="A85" s="30"/>
      <c r="B85" s="30"/>
      <c r="C85" s="30"/>
      <c r="D85" s="30"/>
      <c r="E85" s="30"/>
      <c r="F85" s="30"/>
      <c r="G85" s="30"/>
      <c r="H85" s="30"/>
      <c r="I85" s="30"/>
    </row>
    <row r="86" spans="1:9">
      <c r="A86" s="30"/>
      <c r="B86" s="30"/>
      <c r="C86" s="30"/>
      <c r="D86" s="30"/>
      <c r="E86" s="30"/>
      <c r="F86" s="30"/>
      <c r="G86" s="30"/>
      <c r="H86" s="30"/>
      <c r="I86" s="30"/>
    </row>
    <row r="87" spans="1:9">
      <c r="A87" s="30"/>
      <c r="B87" s="30"/>
      <c r="C87" s="30"/>
      <c r="D87" s="30"/>
      <c r="E87" s="30"/>
      <c r="F87" s="30"/>
      <c r="G87" s="30"/>
      <c r="H87" s="30"/>
      <c r="I87" s="30"/>
    </row>
    <row r="88" spans="1:9">
      <c r="A88" s="30"/>
      <c r="B88" s="30"/>
      <c r="C88" s="30"/>
      <c r="D88" s="30"/>
      <c r="E88" s="30"/>
      <c r="F88" s="30"/>
      <c r="G88" s="30"/>
      <c r="H88" s="30"/>
      <c r="I88" s="30"/>
    </row>
    <row r="89" spans="1:9">
      <c r="A89" s="30"/>
      <c r="B89" s="30"/>
      <c r="C89" s="30"/>
      <c r="D89" s="30"/>
      <c r="E89" s="30"/>
      <c r="F89" s="30"/>
      <c r="G89" s="30"/>
      <c r="H89" s="30"/>
      <c r="I89" s="30"/>
    </row>
    <row r="90" spans="1:9">
      <c r="A90" s="30"/>
      <c r="B90" s="30"/>
      <c r="C90" s="30"/>
      <c r="D90" s="30"/>
      <c r="E90" s="30"/>
      <c r="F90" s="30"/>
      <c r="G90" s="30"/>
      <c r="H90" s="30"/>
      <c r="I90" s="30"/>
    </row>
    <row r="91" spans="1:9">
      <c r="A91" s="30"/>
      <c r="B91" s="30"/>
      <c r="C91" s="30"/>
      <c r="D91" s="30"/>
      <c r="E91" s="30"/>
      <c r="F91" s="30"/>
      <c r="G91" s="30"/>
      <c r="H91" s="30"/>
      <c r="I91" s="30"/>
    </row>
    <row r="92" spans="1:9">
      <c r="A92" s="30"/>
      <c r="B92" s="30"/>
      <c r="C92" s="30"/>
      <c r="D92" s="30"/>
      <c r="E92" s="30"/>
      <c r="F92" s="30"/>
      <c r="G92" s="30"/>
      <c r="H92" s="30"/>
      <c r="I92" s="30"/>
    </row>
    <row r="93" spans="1:9">
      <c r="A93" s="30"/>
      <c r="B93" s="30"/>
      <c r="C93" s="30"/>
      <c r="D93" s="30"/>
      <c r="E93" s="30"/>
      <c r="F93" s="30"/>
      <c r="G93" s="30"/>
      <c r="H93" s="30"/>
      <c r="I93" s="30"/>
    </row>
    <row r="94" spans="1:9">
      <c r="A94" s="30"/>
      <c r="B94" s="30"/>
      <c r="C94" s="30"/>
      <c r="D94" s="30"/>
      <c r="E94" s="30"/>
      <c r="F94" s="30"/>
      <c r="G94" s="30"/>
      <c r="H94" s="30"/>
      <c r="I94" s="30"/>
    </row>
    <row r="95" spans="1:9">
      <c r="A95" s="30"/>
      <c r="B95" s="30"/>
      <c r="C95" s="30"/>
      <c r="D95" s="30"/>
      <c r="E95" s="30"/>
      <c r="F95" s="30"/>
      <c r="G95" s="30"/>
      <c r="H95" s="30"/>
      <c r="I95" s="30"/>
    </row>
    <row r="96" spans="1:9">
      <c r="A96" s="30"/>
      <c r="B96" s="30"/>
      <c r="C96" s="30"/>
      <c r="D96" s="30"/>
      <c r="E96" s="30"/>
      <c r="F96" s="30"/>
      <c r="G96" s="30"/>
      <c r="H96" s="30"/>
      <c r="I96" s="30"/>
    </row>
    <row r="97" spans="1:9">
      <c r="A97" s="30"/>
      <c r="B97" s="30"/>
      <c r="C97" s="30"/>
      <c r="D97" s="30"/>
      <c r="E97" s="30"/>
      <c r="F97" s="30"/>
      <c r="G97" s="30"/>
      <c r="H97" s="30"/>
      <c r="I97" s="30"/>
    </row>
    <row r="98" spans="1:9">
      <c r="A98" s="30"/>
      <c r="B98" s="30"/>
      <c r="C98" s="30"/>
      <c r="D98" s="30"/>
      <c r="E98" s="30"/>
      <c r="F98" s="30"/>
      <c r="G98" s="30"/>
      <c r="H98" s="30"/>
      <c r="I98" s="30"/>
    </row>
  </sheetData>
  <dataValidations count="1">
    <dataValidation type="list" allowBlank="1" sqref="F5:G37">
      <formula1>"Pass,Fail,Untest,N/A"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template</vt:lpstr>
      <vt:lpstr>Q2 template</vt:lpstr>
      <vt:lpstr>Q3.1 template</vt:lpstr>
      <vt:lpstr>Q3.2 template</vt:lpstr>
      <vt:lpstr>Q3.3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Lenovo</cp:lastModifiedBy>
  <dcterms:created xsi:type="dcterms:W3CDTF">2023-02-26T13:32:00Z</dcterms:created>
  <dcterms:modified xsi:type="dcterms:W3CDTF">2024-03-25T11:50:14Z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C6973E7878684B47A685CDAE418C2C30_12</vt:lpwstr>
  </property>
  <property fmtid="{D5CDD505-2E9C-101B-9397-08002B2CF9AE}" pid="3" name="KSOProductBuildVer">
    <vt:lpwstr>1033-12.2.0.13306</vt:lpwstr>
  </property>
</Properties>
</file>