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田中\研究\修士研究\kerr_rotation\EVA_experimental_MO\GGG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24" i="1"/>
  <c r="L25" i="1"/>
  <c r="L26" i="1"/>
  <c r="L27" i="1"/>
  <c r="L15" i="1"/>
  <c r="L14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7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4" i="1"/>
  <c r="L6" i="1"/>
  <c r="L7" i="1"/>
  <c r="L8" i="1"/>
  <c r="L9" i="1"/>
  <c r="L10" i="1"/>
  <c r="L11" i="1"/>
  <c r="L12" i="1"/>
  <c r="L13" i="1"/>
  <c r="L23" i="1"/>
  <c r="L22" i="1"/>
  <c r="L21" i="1"/>
  <c r="L20" i="1"/>
  <c r="L19" i="1"/>
  <c r="L18" i="1"/>
  <c r="L17" i="1"/>
  <c r="L16" i="1"/>
  <c r="L5" i="1"/>
</calcChain>
</file>

<file path=xl/sharedStrings.xml><?xml version="1.0" encoding="utf-8"?>
<sst xmlns="http://schemas.openxmlformats.org/spreadsheetml/2006/main" count="8" uniqueCount="5">
  <si>
    <t>eV</t>
    <phoneticPr fontId="1"/>
  </si>
  <si>
    <t>permittivity</t>
    <phoneticPr fontId="1"/>
  </si>
  <si>
    <t>real</t>
    <phoneticPr fontId="1"/>
  </si>
  <si>
    <t>wavelength(nm)</t>
    <phoneticPr fontId="1"/>
  </si>
  <si>
    <t>image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</si>
</sst>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Sheet1!$C$5:$C$34</c:f>
              <c:numCache>
                <c:formatCode>0.00_ </c:formatCode>
                <c:ptCount val="30"/>
                <c:pt idx="0">
                  <c:v>206.66666666666666</c:v>
                </c:pt>
                <c:pt idx="1">
                  <c:v>210.09827177228058</c:v>
                </c:pt>
                <c:pt idx="2">
                  <c:v>217.50570075425367</c:v>
                </c:pt>
                <c:pt idx="3">
                  <c:v>223.14198308439805</c:v>
                </c:pt>
                <c:pt idx="4">
                  <c:v>228.44509948415623</c:v>
                </c:pt>
                <c:pt idx="5">
                  <c:v>234.44885611646816</c:v>
                </c:pt>
                <c:pt idx="6">
                  <c:v>239.33603551437946</c:v>
                </c:pt>
                <c:pt idx="7">
                  <c:v>244.43130297654247</c:v>
                </c:pt>
                <c:pt idx="8">
                  <c:v>250.80906148867314</c:v>
                </c:pt>
                <c:pt idx="9">
                  <c:v>257.79625779625781</c:v>
                </c:pt>
                <c:pt idx="10">
                  <c:v>266.32302405498285</c:v>
                </c:pt>
                <c:pt idx="11">
                  <c:v>275.18863737239235</c:v>
                </c:pt>
                <c:pt idx="12">
                  <c:v>284.92647058823525</c:v>
                </c:pt>
                <c:pt idx="13">
                  <c:v>295.02736140851772</c:v>
                </c:pt>
                <c:pt idx="14">
                  <c:v>305.94621268196397</c:v>
                </c:pt>
                <c:pt idx="15">
                  <c:v>318.93004115226336</c:v>
                </c:pt>
                <c:pt idx="16">
                  <c:v>333.9617559924589</c:v>
                </c:pt>
                <c:pt idx="17">
                  <c:v>351.47392290249434</c:v>
                </c:pt>
                <c:pt idx="18">
                  <c:v>363.10395314787701</c:v>
                </c:pt>
                <c:pt idx="19">
                  <c:v>377.35849056603774</c:v>
                </c:pt>
                <c:pt idx="20">
                  <c:v>392.15686274509807</c:v>
                </c:pt>
                <c:pt idx="21">
                  <c:v>408.83613583910324</c:v>
                </c:pt>
                <c:pt idx="22">
                  <c:v>430.70510593956237</c:v>
                </c:pt>
                <c:pt idx="23">
                  <c:v>454.37889336753386</c:v>
                </c:pt>
                <c:pt idx="24">
                  <c:v>481.55339805825241</c:v>
                </c:pt>
                <c:pt idx="25">
                  <c:v>520.13422818791946</c:v>
                </c:pt>
                <c:pt idx="26">
                  <c:v>570.63966866083751</c:v>
                </c:pt>
                <c:pt idx="27">
                  <c:v>628.8032454361055</c:v>
                </c:pt>
                <c:pt idx="28">
                  <c:v>710.19473081328749</c:v>
                </c:pt>
                <c:pt idx="29">
                  <c:v>813.64829396325456</c:v>
                </c:pt>
              </c:numCache>
            </c:numRef>
          </c:xVal>
          <c:yVal>
            <c:numRef>
              <c:f>Sheet1!$D$5:$D$34</c:f>
              <c:numCache>
                <c:formatCode>0.00_ </c:formatCode>
                <c:ptCount val="30"/>
                <c:pt idx="0">
                  <c:v>5.835</c:v>
                </c:pt>
                <c:pt idx="1">
                  <c:v>5.93</c:v>
                </c:pt>
                <c:pt idx="2">
                  <c:v>6.0449999999999999</c:v>
                </c:pt>
                <c:pt idx="3">
                  <c:v>6.0659999999999998</c:v>
                </c:pt>
                <c:pt idx="4">
                  <c:v>5.94</c:v>
                </c:pt>
                <c:pt idx="5">
                  <c:v>5.7610000000000001</c:v>
                </c:pt>
                <c:pt idx="6">
                  <c:v>5.5090000000000003</c:v>
                </c:pt>
                <c:pt idx="7">
                  <c:v>5.2670000000000003</c:v>
                </c:pt>
                <c:pt idx="8">
                  <c:v>5.0890000000000004</c:v>
                </c:pt>
                <c:pt idx="9">
                  <c:v>4.9210000000000003</c:v>
                </c:pt>
                <c:pt idx="10">
                  <c:v>4.8049999999999997</c:v>
                </c:pt>
                <c:pt idx="11">
                  <c:v>4.6790000000000003</c:v>
                </c:pt>
                <c:pt idx="12">
                  <c:v>4.5949999999999998</c:v>
                </c:pt>
                <c:pt idx="13">
                  <c:v>4.5110000000000001</c:v>
                </c:pt>
                <c:pt idx="14">
                  <c:v>4.4580000000000002</c:v>
                </c:pt>
                <c:pt idx="15">
                  <c:v>4.3840000000000003</c:v>
                </c:pt>
                <c:pt idx="16">
                  <c:v>4.3319999999999999</c:v>
                </c:pt>
                <c:pt idx="17">
                  <c:v>4.2270000000000003</c:v>
                </c:pt>
                <c:pt idx="18">
                  <c:v>4.2060000000000004</c:v>
                </c:pt>
                <c:pt idx="19">
                  <c:v>4.1740000000000004</c:v>
                </c:pt>
                <c:pt idx="20">
                  <c:v>4.1529999999999996</c:v>
                </c:pt>
                <c:pt idx="21">
                  <c:v>4.1219999999999999</c:v>
                </c:pt>
                <c:pt idx="22">
                  <c:v>4.069</c:v>
                </c:pt>
                <c:pt idx="23">
                  <c:v>4.0590000000000002</c:v>
                </c:pt>
                <c:pt idx="24">
                  <c:v>4.0060000000000002</c:v>
                </c:pt>
                <c:pt idx="25">
                  <c:v>3.996</c:v>
                </c:pt>
                <c:pt idx="26">
                  <c:v>3.9430000000000001</c:v>
                </c:pt>
                <c:pt idx="27">
                  <c:v>3.9329999999999998</c:v>
                </c:pt>
                <c:pt idx="28">
                  <c:v>3.88</c:v>
                </c:pt>
                <c:pt idx="29">
                  <c:v>3.8690000000000002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92560"/>
        <c:axId val="751192168"/>
      </c:scatterChart>
      <c:valAx>
        <c:axId val="7511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192168"/>
        <c:crosses val="autoZero"/>
        <c:crossBetween val="midCat"/>
      </c:valAx>
      <c:valAx>
        <c:axId val="7511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1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Sheet1!$L$4:$L$27</c:f>
              <c:numCache>
                <c:formatCode>General</c:formatCode>
                <c:ptCount val="24"/>
                <c:pt idx="0">
                  <c:v>1.821</c:v>
                </c:pt>
                <c:pt idx="1">
                  <c:v>1.712</c:v>
                </c:pt>
                <c:pt idx="2">
                  <c:v>1.504</c:v>
                </c:pt>
                <c:pt idx="3">
                  <c:v>1.395</c:v>
                </c:pt>
                <c:pt idx="4">
                  <c:v>1.264</c:v>
                </c:pt>
                <c:pt idx="5">
                  <c:v>1.111</c:v>
                </c:pt>
                <c:pt idx="6">
                  <c:v>0.92500000000000004</c:v>
                </c:pt>
                <c:pt idx="7">
                  <c:v>0.65169999999999995</c:v>
                </c:pt>
                <c:pt idx="8">
                  <c:v>0.38929999999999998</c:v>
                </c:pt>
                <c:pt idx="9">
                  <c:v>0.20349999999999999</c:v>
                </c:pt>
                <c:pt idx="10">
                  <c:v>3.9489999999999997E-2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36968"/>
        <c:axId val="746436576"/>
      </c:scatterChart>
      <c:valAx>
        <c:axId val="7464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436576"/>
        <c:crosses val="autoZero"/>
        <c:crossBetween val="midCat"/>
      </c:valAx>
      <c:valAx>
        <c:axId val="7464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43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42</xdr:row>
      <xdr:rowOff>85725</xdr:rowOff>
    </xdr:from>
    <xdr:to>
      <xdr:col>7</xdr:col>
      <xdr:colOff>228600</xdr:colOff>
      <xdr:row>58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35</xdr:row>
      <xdr:rowOff>19050</xdr:rowOff>
    </xdr:from>
    <xdr:to>
      <xdr:col>18</xdr:col>
      <xdr:colOff>238125</xdr:colOff>
      <xdr:row>51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workbookViewId="0">
      <selection activeCell="N10" sqref="N10"/>
    </sheetView>
  </sheetViews>
  <sheetFormatPr defaultRowHeight="13.5" x14ac:dyDescent="0.15"/>
  <cols>
    <col min="2" max="3" width="19.5" customWidth="1"/>
    <col min="4" max="4" width="17" customWidth="1"/>
    <col min="8" max="8" width="9.875" bestFit="1" customWidth="1"/>
    <col min="11" max="11" width="22.125" customWidth="1"/>
    <col min="12" max="12" width="11.875" customWidth="1"/>
  </cols>
  <sheetData>
    <row r="2" spans="2:12" x14ac:dyDescent="0.15">
      <c r="B2" t="s">
        <v>2</v>
      </c>
      <c r="I2" t="s">
        <v>4</v>
      </c>
    </row>
    <row r="3" spans="2:12" x14ac:dyDescent="0.15">
      <c r="B3" t="s">
        <v>0</v>
      </c>
      <c r="C3" t="s">
        <v>3</v>
      </c>
      <c r="D3" t="s">
        <v>1</v>
      </c>
      <c r="J3" t="s">
        <v>0</v>
      </c>
      <c r="K3" t="s">
        <v>3</v>
      </c>
      <c r="L3" t="s">
        <v>1</v>
      </c>
    </row>
    <row r="4" spans="2:12" x14ac:dyDescent="0.15">
      <c r="G4" s="1">
        <v>5.9939999999999998</v>
      </c>
      <c r="H4" s="1">
        <v>1.821</v>
      </c>
      <c r="I4" s="1"/>
      <c r="J4" s="2">
        <v>5.9939999999999998</v>
      </c>
      <c r="K4" s="2">
        <f>1240/J4</f>
        <v>206.87354020687354</v>
      </c>
      <c r="L4">
        <f>IF(H4&gt;0,H4,0)</f>
        <v>1.821</v>
      </c>
    </row>
    <row r="5" spans="2:12" x14ac:dyDescent="0.15">
      <c r="B5" s="2">
        <v>6</v>
      </c>
      <c r="C5" s="2">
        <f>1240/B5</f>
        <v>206.66666666666666</v>
      </c>
      <c r="D5" s="2">
        <v>5.835</v>
      </c>
      <c r="G5" s="1">
        <v>5.9349999999999996</v>
      </c>
      <c r="H5" s="1">
        <v>1.712</v>
      </c>
      <c r="I5" s="1"/>
      <c r="J5" s="2">
        <v>5.9349999999999996</v>
      </c>
      <c r="K5" s="2">
        <f>1240/J5</f>
        <v>208.9300758213985</v>
      </c>
      <c r="L5">
        <f>IF(H5&gt;0,H5,0)</f>
        <v>1.712</v>
      </c>
    </row>
    <row r="6" spans="2:12" x14ac:dyDescent="0.15">
      <c r="B6" s="2">
        <v>5.9020000000000001</v>
      </c>
      <c r="C6" s="2">
        <f>1240/B6</f>
        <v>210.09827177228058</v>
      </c>
      <c r="D6" s="2">
        <v>5.93</v>
      </c>
      <c r="G6" s="1">
        <v>5.8330000000000002</v>
      </c>
      <c r="H6" s="1">
        <v>1.504</v>
      </c>
      <c r="I6" s="1"/>
      <c r="J6" s="2">
        <v>5.8330000000000002</v>
      </c>
      <c r="K6" s="2">
        <f>1240/J6</f>
        <v>212.58357620435453</v>
      </c>
      <c r="L6">
        <f>IF(H6&gt;0,H6,0)</f>
        <v>1.504</v>
      </c>
    </row>
    <row r="7" spans="2:12" x14ac:dyDescent="0.15">
      <c r="B7" s="2">
        <v>5.7009999999999996</v>
      </c>
      <c r="C7" s="2">
        <f>1240/B7</f>
        <v>217.50570075425367</v>
      </c>
      <c r="D7" s="2">
        <v>6.0449999999999999</v>
      </c>
      <c r="G7" s="1">
        <v>5.7850000000000001</v>
      </c>
      <c r="H7" s="1">
        <v>1.395</v>
      </c>
      <c r="I7" s="1"/>
      <c r="J7" s="2">
        <v>5.7850000000000001</v>
      </c>
      <c r="K7" s="2">
        <f>1240/J7</f>
        <v>214.34745030250647</v>
      </c>
      <c r="L7">
        <f>IF(H7&gt;0,H7,0)</f>
        <v>1.395</v>
      </c>
    </row>
    <row r="8" spans="2:12" x14ac:dyDescent="0.15">
      <c r="B8" s="2">
        <v>5.5570000000000004</v>
      </c>
      <c r="C8" s="2">
        <f>1240/B8</f>
        <v>223.14198308439805</v>
      </c>
      <c r="D8" s="2">
        <v>6.0659999999999998</v>
      </c>
      <c r="G8" s="1">
        <v>5.7249999999999996</v>
      </c>
      <c r="H8" s="1">
        <v>1.264</v>
      </c>
      <c r="I8" s="1"/>
      <c r="J8" s="2">
        <v>5.7249999999999996</v>
      </c>
      <c r="K8" s="2">
        <f>1240/J8</f>
        <v>216.5938864628821</v>
      </c>
      <c r="L8">
        <f>IF(H8&gt;0,H8,0)</f>
        <v>1.264</v>
      </c>
    </row>
    <row r="9" spans="2:12" x14ac:dyDescent="0.15">
      <c r="B9" s="2">
        <v>5.4279999999999999</v>
      </c>
      <c r="C9" s="2">
        <f>1240/B9</f>
        <v>228.44509948415623</v>
      </c>
      <c r="D9" s="2">
        <v>5.94</v>
      </c>
      <c r="G9" s="1">
        <v>5.6660000000000004</v>
      </c>
      <c r="H9" s="1">
        <v>1.111</v>
      </c>
      <c r="I9" s="1"/>
      <c r="J9" s="2">
        <v>5.6660000000000004</v>
      </c>
      <c r="K9" s="2">
        <f>1240/J9</f>
        <v>218.8492763854571</v>
      </c>
      <c r="L9">
        <f>IF(H9&gt;0,H9,0)</f>
        <v>1.111</v>
      </c>
    </row>
    <row r="10" spans="2:12" x14ac:dyDescent="0.15">
      <c r="B10" s="2">
        <v>5.2889999999999997</v>
      </c>
      <c r="C10" s="2">
        <f>1240/B10</f>
        <v>234.44885611646816</v>
      </c>
      <c r="D10" s="2">
        <v>5.7610000000000001</v>
      </c>
      <c r="G10" s="1">
        <v>5.5750000000000002</v>
      </c>
      <c r="H10" s="1">
        <v>0.92500000000000004</v>
      </c>
      <c r="I10" s="1"/>
      <c r="J10" s="2">
        <v>5.5750000000000002</v>
      </c>
      <c r="K10" s="2">
        <f>1240/J10</f>
        <v>222.42152466367713</v>
      </c>
      <c r="L10">
        <f>IF(H10&gt;0,H10,0)</f>
        <v>0.92500000000000004</v>
      </c>
    </row>
    <row r="11" spans="2:12" x14ac:dyDescent="0.15">
      <c r="B11" s="2">
        <v>5.181</v>
      </c>
      <c r="C11" s="2">
        <f>1240/B11</f>
        <v>239.33603551437946</v>
      </c>
      <c r="D11" s="2">
        <v>5.5090000000000003</v>
      </c>
      <c r="G11" s="1">
        <v>5.484</v>
      </c>
      <c r="H11" s="1">
        <v>0.65169999999999995</v>
      </c>
      <c r="I11" s="1"/>
      <c r="J11" s="2">
        <v>5.484</v>
      </c>
      <c r="K11" s="2">
        <f>1240/J11</f>
        <v>226.11232676878191</v>
      </c>
      <c r="L11">
        <f>IF(H11&gt;0,H11,0)</f>
        <v>0.65169999999999995</v>
      </c>
    </row>
    <row r="12" spans="2:12" x14ac:dyDescent="0.15">
      <c r="B12" s="2">
        <v>5.0730000000000004</v>
      </c>
      <c r="C12" s="2">
        <f>1240/B12</f>
        <v>244.43130297654247</v>
      </c>
      <c r="D12" s="2">
        <v>5.2670000000000003</v>
      </c>
      <c r="G12" s="1">
        <v>5.3710000000000004</v>
      </c>
      <c r="H12" s="1">
        <v>0.38929999999999998</v>
      </c>
      <c r="I12" s="1"/>
      <c r="J12" s="2">
        <v>5.3710000000000004</v>
      </c>
      <c r="K12" s="2">
        <f>1240/J12</f>
        <v>230.86948426736174</v>
      </c>
      <c r="L12">
        <f>IF(H12&gt;0,H12,0)</f>
        <v>0.38929999999999998</v>
      </c>
    </row>
    <row r="13" spans="2:12" x14ac:dyDescent="0.15">
      <c r="B13" s="2">
        <v>4.944</v>
      </c>
      <c r="C13" s="2">
        <f>1240/B13</f>
        <v>250.80906148867314</v>
      </c>
      <c r="D13" s="2">
        <v>5.0890000000000004</v>
      </c>
      <c r="G13" s="1">
        <v>5.2850000000000001</v>
      </c>
      <c r="H13" s="1">
        <v>0.20349999999999999</v>
      </c>
      <c r="I13" s="1"/>
      <c r="J13" s="2">
        <v>5.2850000000000001</v>
      </c>
      <c r="K13" s="2">
        <f>1240/J13</f>
        <v>234.6263008514664</v>
      </c>
      <c r="L13">
        <f>IF(H13&gt;0,H13,0)</f>
        <v>0.20349999999999999</v>
      </c>
    </row>
    <row r="14" spans="2:12" x14ac:dyDescent="0.15">
      <c r="B14" s="2">
        <v>4.8099999999999996</v>
      </c>
      <c r="C14" s="2">
        <f>1240/B14</f>
        <v>257.79625779625781</v>
      </c>
      <c r="D14" s="2">
        <v>4.9210000000000003</v>
      </c>
      <c r="G14" s="1">
        <v>5.1559999999999997</v>
      </c>
      <c r="H14" s="1">
        <v>3.9489999999999997E-2</v>
      </c>
      <c r="I14" s="1"/>
      <c r="J14" s="2">
        <v>5.1559999999999997</v>
      </c>
      <c r="K14" s="2">
        <f>1240/J14</f>
        <v>240.4965089216447</v>
      </c>
      <c r="L14">
        <f>IF(H14&gt;0,H14,0)</f>
        <v>3.9489999999999997E-2</v>
      </c>
    </row>
    <row r="15" spans="2:12" x14ac:dyDescent="0.15">
      <c r="B15" s="2">
        <v>4.6559999999999997</v>
      </c>
      <c r="C15" s="2">
        <f>1240/B15</f>
        <v>266.32302405498285</v>
      </c>
      <c r="D15" s="2">
        <v>4.8049999999999997</v>
      </c>
      <c r="G15" s="1">
        <v>5.0060000000000002</v>
      </c>
      <c r="H15" s="1">
        <v>-4.2360000000000002E-3</v>
      </c>
      <c r="I15" s="1"/>
      <c r="J15" s="2">
        <v>5.0060000000000002</v>
      </c>
      <c r="K15" s="2">
        <f>1240/J15</f>
        <v>247.70275669196963</v>
      </c>
      <c r="L15">
        <f>IF(H15&gt;0,H15,0)</f>
        <v>0</v>
      </c>
    </row>
    <row r="16" spans="2:12" x14ac:dyDescent="0.15">
      <c r="B16" s="2">
        <v>4.5060000000000002</v>
      </c>
      <c r="C16" s="2">
        <f>1240/B16</f>
        <v>275.18863737239235</v>
      </c>
      <c r="D16" s="2">
        <v>4.6790000000000003</v>
      </c>
      <c r="G16" s="1">
        <v>4.7590000000000003</v>
      </c>
      <c r="H16" s="1">
        <v>-4.2360000000000002E-3</v>
      </c>
      <c r="I16" s="1"/>
      <c r="J16" s="2">
        <v>4.7590000000000003</v>
      </c>
      <c r="K16" s="2">
        <f>1240/J16</f>
        <v>260.5589409539819</v>
      </c>
      <c r="L16">
        <f>IF(H16&gt;0,H16,0)</f>
        <v>0</v>
      </c>
    </row>
    <row r="17" spans="2:12" x14ac:dyDescent="0.15">
      <c r="B17" s="2">
        <v>4.3520000000000003</v>
      </c>
      <c r="C17" s="2">
        <f>1240/B17</f>
        <v>284.92647058823525</v>
      </c>
      <c r="D17" s="2">
        <v>4.5949999999999998</v>
      </c>
      <c r="G17" s="1">
        <v>4.5170000000000003</v>
      </c>
      <c r="H17" s="1">
        <v>-6.6959999999999997E-3</v>
      </c>
      <c r="I17" s="1"/>
      <c r="J17" s="2">
        <v>4.5170000000000003</v>
      </c>
      <c r="K17" s="2">
        <f>1240/J17</f>
        <v>274.51848572061101</v>
      </c>
      <c r="L17">
        <f>IF(H17&gt;0,H17,0)</f>
        <v>0</v>
      </c>
    </row>
    <row r="18" spans="2:12" x14ac:dyDescent="0.15">
      <c r="B18" s="2">
        <v>4.2030000000000003</v>
      </c>
      <c r="C18" s="2">
        <f>1240/B18</f>
        <v>295.02736140851772</v>
      </c>
      <c r="D18" s="2">
        <v>4.5110000000000001</v>
      </c>
      <c r="G18" s="1">
        <v>4.2649999999999997</v>
      </c>
      <c r="H18" s="1">
        <v>-4.2360000000000002E-3</v>
      </c>
      <c r="I18" s="1"/>
      <c r="J18" s="2">
        <v>4.2649999999999997</v>
      </c>
      <c r="K18" s="2">
        <f>1240/J18</f>
        <v>290.73856975381011</v>
      </c>
      <c r="L18">
        <f>IF(H18&gt;0,H18,0)</f>
        <v>0</v>
      </c>
    </row>
    <row r="19" spans="2:12" x14ac:dyDescent="0.15">
      <c r="B19" s="2">
        <v>4.0529999999999999</v>
      </c>
      <c r="C19" s="2">
        <f>1240/B19</f>
        <v>305.94621268196397</v>
      </c>
      <c r="D19" s="2">
        <v>4.4580000000000002</v>
      </c>
      <c r="G19" s="1">
        <v>4.0069999999999997</v>
      </c>
      <c r="H19" s="1">
        <v>-4.2360000000000002E-3</v>
      </c>
      <c r="I19" s="1"/>
      <c r="J19" s="2">
        <v>4.0069999999999997</v>
      </c>
      <c r="K19" s="2">
        <f>1240/J19</f>
        <v>309.45844771649615</v>
      </c>
      <c r="L19">
        <f>IF(H19&gt;0,H19,0)</f>
        <v>0</v>
      </c>
    </row>
    <row r="20" spans="2:12" x14ac:dyDescent="0.15">
      <c r="B20" s="2">
        <v>3.8879999999999999</v>
      </c>
      <c r="C20" s="2">
        <f>1240/B20</f>
        <v>318.93004115226336</v>
      </c>
      <c r="D20" s="2">
        <v>4.3840000000000003</v>
      </c>
      <c r="G20" s="1">
        <v>3.7549999999999999</v>
      </c>
      <c r="H20" s="1">
        <v>-1.5169999999999999E-2</v>
      </c>
      <c r="I20" s="1"/>
      <c r="J20" s="2">
        <v>3.7549999999999999</v>
      </c>
      <c r="K20" s="2">
        <f>1240/J20</f>
        <v>330.22636484687087</v>
      </c>
      <c r="L20">
        <f>IF(H20&gt;0,H20,0)</f>
        <v>0</v>
      </c>
    </row>
    <row r="21" spans="2:12" x14ac:dyDescent="0.15">
      <c r="B21" s="2">
        <v>3.7130000000000001</v>
      </c>
      <c r="C21" s="2">
        <f>1240/B21</f>
        <v>333.9617559924589</v>
      </c>
      <c r="D21" s="2">
        <v>4.3319999999999999</v>
      </c>
      <c r="G21" s="1">
        <v>3.5190000000000001</v>
      </c>
      <c r="H21" s="1">
        <v>-1.5169999999999999E-2</v>
      </c>
      <c r="I21" s="1"/>
      <c r="J21" s="2">
        <v>3.5190000000000001</v>
      </c>
      <c r="K21" s="2">
        <f>1240/J21</f>
        <v>352.37283319124748</v>
      </c>
      <c r="L21">
        <f>IF(H21&gt;0,H21,0)</f>
        <v>0</v>
      </c>
    </row>
    <row r="22" spans="2:12" x14ac:dyDescent="0.15">
      <c r="B22" s="2">
        <v>3.528</v>
      </c>
      <c r="C22" s="2">
        <f>1240/B22</f>
        <v>351.47392290249434</v>
      </c>
      <c r="D22" s="2">
        <v>4.2270000000000003</v>
      </c>
      <c r="G22" s="1">
        <v>3.266</v>
      </c>
      <c r="H22" s="1">
        <v>-1.5169999999999999E-2</v>
      </c>
      <c r="I22" s="1"/>
      <c r="J22" s="2">
        <v>3.266</v>
      </c>
      <c r="K22" s="2">
        <f>1240/J22</f>
        <v>379.66932026944272</v>
      </c>
      <c r="L22">
        <f>IF(H22&gt;0,H22,0)</f>
        <v>0</v>
      </c>
    </row>
    <row r="23" spans="2:12" x14ac:dyDescent="0.15">
      <c r="B23" s="2">
        <v>3.415</v>
      </c>
      <c r="C23" s="2">
        <f>1240/B23</f>
        <v>363.10395314787701</v>
      </c>
      <c r="D23" s="2">
        <v>4.2060000000000004</v>
      </c>
      <c r="G23" s="1">
        <v>3.0089999999999999</v>
      </c>
      <c r="H23" s="1">
        <v>-2.6100000000000002E-2</v>
      </c>
      <c r="I23" s="1"/>
      <c r="J23" s="2">
        <v>3.0089999999999999</v>
      </c>
      <c r="K23" s="2">
        <f>1240/J23</f>
        <v>412.09704220671318</v>
      </c>
      <c r="L23">
        <f>IF(H23&gt;0,H23,0)</f>
        <v>0</v>
      </c>
    </row>
    <row r="24" spans="2:12" x14ac:dyDescent="0.15">
      <c r="B24" s="2">
        <v>3.286</v>
      </c>
      <c r="C24" s="2">
        <f>1240/B24</f>
        <v>377.35849056603774</v>
      </c>
      <c r="D24" s="2">
        <v>4.1740000000000004</v>
      </c>
      <c r="G24" s="1">
        <v>2.762</v>
      </c>
      <c r="H24" s="1">
        <v>-2.6100000000000002E-2</v>
      </c>
      <c r="I24" s="1"/>
      <c r="J24" s="2">
        <v>2.762</v>
      </c>
      <c r="K24" s="2">
        <f>1240/J24</f>
        <v>448.95003620564808</v>
      </c>
      <c r="L24">
        <f>IF(H24&gt;0,H24,0)</f>
        <v>0</v>
      </c>
    </row>
    <row r="25" spans="2:12" x14ac:dyDescent="0.15">
      <c r="B25" s="2">
        <v>3.1619999999999999</v>
      </c>
      <c r="C25" s="2">
        <f>1240/B25</f>
        <v>392.15686274509807</v>
      </c>
      <c r="D25" s="2">
        <v>4.1529999999999996</v>
      </c>
      <c r="G25" s="1">
        <v>2.52</v>
      </c>
      <c r="H25" s="1">
        <v>-2.6100000000000002E-2</v>
      </c>
      <c r="I25" s="1"/>
      <c r="J25" s="2">
        <v>2.52</v>
      </c>
      <c r="K25" s="2">
        <f>1240/J25</f>
        <v>492.06349206349205</v>
      </c>
      <c r="L25">
        <f>IF(H25&gt;0,H25,0)</f>
        <v>0</v>
      </c>
    </row>
    <row r="26" spans="2:12" x14ac:dyDescent="0.15">
      <c r="B26" s="2">
        <v>3.0329999999999999</v>
      </c>
      <c r="C26" s="2">
        <f>1240/B26</f>
        <v>408.83613583910324</v>
      </c>
      <c r="D26" s="2">
        <v>4.1219999999999999</v>
      </c>
      <c r="G26" s="1">
        <v>2.2679999999999998</v>
      </c>
      <c r="H26" s="1">
        <v>-2.6100000000000002E-2</v>
      </c>
      <c r="I26" s="1"/>
      <c r="J26" s="2">
        <v>2.2679999999999998</v>
      </c>
      <c r="K26" s="2">
        <f>1240/J26</f>
        <v>546.73721340388011</v>
      </c>
      <c r="L26">
        <f>IF(H26&gt;0,H26,0)</f>
        <v>0</v>
      </c>
    </row>
    <row r="27" spans="2:12" x14ac:dyDescent="0.15">
      <c r="B27" s="2">
        <v>2.879</v>
      </c>
      <c r="C27" s="2">
        <f>1240/B27</f>
        <v>430.70510593956237</v>
      </c>
      <c r="D27" s="2">
        <v>4.069</v>
      </c>
      <c r="G27" s="1">
        <v>2.0099999999999998</v>
      </c>
      <c r="H27" s="1">
        <v>-1.5169999999999999E-2</v>
      </c>
      <c r="I27" s="1"/>
      <c r="J27" s="2">
        <v>2.0099999999999998</v>
      </c>
      <c r="K27" s="2">
        <f>1240/J27</f>
        <v>616.91542288557218</v>
      </c>
      <c r="L27">
        <f>IF(H27&gt;0,H27,0)</f>
        <v>0</v>
      </c>
    </row>
    <row r="28" spans="2:12" x14ac:dyDescent="0.15">
      <c r="B28" s="2">
        <v>2.7290000000000001</v>
      </c>
      <c r="C28" s="2">
        <f>1240/B28</f>
        <v>454.37889336753386</v>
      </c>
      <c r="D28" s="2">
        <v>4.0590000000000002</v>
      </c>
    </row>
    <row r="29" spans="2:12" x14ac:dyDescent="0.15">
      <c r="B29" s="2">
        <v>2.5750000000000002</v>
      </c>
      <c r="C29" s="2">
        <f>1240/B29</f>
        <v>481.55339805825241</v>
      </c>
      <c r="D29" s="2">
        <v>4.0060000000000002</v>
      </c>
    </row>
    <row r="30" spans="2:12" x14ac:dyDescent="0.15">
      <c r="B30" s="2">
        <v>2.3839999999999999</v>
      </c>
      <c r="C30" s="2">
        <f>1240/B30</f>
        <v>520.13422818791946</v>
      </c>
      <c r="D30" s="2">
        <v>3.996</v>
      </c>
    </row>
    <row r="31" spans="2:12" x14ac:dyDescent="0.15">
      <c r="B31" s="2">
        <v>2.173</v>
      </c>
      <c r="C31" s="2">
        <f>1240/B31</f>
        <v>570.63966866083751</v>
      </c>
      <c r="D31" s="2">
        <v>3.9430000000000001</v>
      </c>
    </row>
    <row r="32" spans="2:12" x14ac:dyDescent="0.15">
      <c r="B32" s="2">
        <v>1.972</v>
      </c>
      <c r="C32" s="2">
        <f>1240/B32</f>
        <v>628.8032454361055</v>
      </c>
      <c r="D32" s="2">
        <v>3.9329999999999998</v>
      </c>
    </row>
    <row r="33" spans="2:4" x14ac:dyDescent="0.15">
      <c r="B33" s="2">
        <v>1.746</v>
      </c>
      <c r="C33" s="2">
        <f>1240/B33</f>
        <v>710.19473081328749</v>
      </c>
      <c r="D33" s="2">
        <v>3.88</v>
      </c>
    </row>
    <row r="34" spans="2:4" x14ac:dyDescent="0.15">
      <c r="B34" s="2">
        <v>1.524</v>
      </c>
      <c r="C34" s="2">
        <f>1240/B34</f>
        <v>813.64829396325456</v>
      </c>
      <c r="D34" s="2">
        <v>3.8690000000000002</v>
      </c>
    </row>
  </sheetData>
  <sortState ref="G4:H27">
    <sortCondition descending="1" ref="G3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Ishibashi</dc:creator>
  <cp:lastModifiedBy>Ishibashi</cp:lastModifiedBy>
  <dcterms:created xsi:type="dcterms:W3CDTF">2018-08-24T04:51:49Z</dcterms:created>
  <dcterms:modified xsi:type="dcterms:W3CDTF">2018-08-24T07:17:36Z</dcterms:modified>
</cp:coreProperties>
</file>