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8"/>
  </bookViews>
  <sheets>
    <sheet name="Sheet1" sheetId="1" r:id="rId1"/>
  </sheets>
  <definedNames>
    <definedName name="solver_adj" localSheetId="0" hidden="1">Sheet1!$E$4:$E$6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Sheet1!$E$4:$E$6</definedName>
    <definedName name="solver_lhs2" localSheetId="0" hidden="1">Sheet1!$E$4:$E$6</definedName>
    <definedName name="solver_lhs3" localSheetId="0" hidden="1">Sheet1!$E$4:$E$6</definedName>
    <definedName name="solver_lhs4" localSheetId="0" hidden="1">Sheet1!$E$4:$E$6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Sheet1!$G$7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3</definedName>
    <definedName name="solver_rhs2" localSheetId="0" hidden="1">AllDifferent</definedName>
    <definedName name="solver_rhs3" localSheetId="0" hidden="1">integer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FD1048550" i="1" l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  <c r="F5" i="1"/>
  <c r="G5" i="1" s="1"/>
  <c r="F6" i="1"/>
  <c r="G6" i="1" s="1"/>
  <c r="F4" i="1"/>
  <c r="G4" i="1" s="1"/>
  <c r="G7" i="1" l="1"/>
</calcChain>
</file>

<file path=xl/sharedStrings.xml><?xml version="1.0" encoding="utf-8"?>
<sst xmlns="http://schemas.openxmlformats.org/spreadsheetml/2006/main" count="12" uniqueCount="12">
  <si>
    <t>King's</t>
  </si>
  <si>
    <t>Horse speed</t>
  </si>
  <si>
    <t>Tian's</t>
  </si>
  <si>
    <t>Tian's ID</t>
  </si>
  <si>
    <t>Tian's selection</t>
  </si>
  <si>
    <t>value</t>
  </si>
  <si>
    <t>Score</t>
  </si>
  <si>
    <r>
      <t>ID (x_</t>
    </r>
    <r>
      <rPr>
        <sz val="10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</si>
  <si>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race!</t>
  </si>
  <si>
    <t>Exercise</t>
  </si>
  <si>
    <t>If King's horses are not known exactly, e.g. 10&lt;K1&lt;K2&lt;K3&lt;40, K1+K2+K3=75, all  integers;</t>
  </si>
  <si>
    <t>What is the best horse power combination plan if 10&lt;K1&lt;K2&lt;K3&lt;40, T1+T2+T3=60, all integers?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</si>
</sst>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0" borderId="8" xfId="0" applyBorder="1" applyAlignment="1">
      <alignment vertic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2C169F7-7A93-404C-BD1A-9BC63B0D0A79}">
  <we:reference id="wa104100404" version="2.0.0.0" store="en-US" storeType="OMEX"/>
  <we:alternateReferences>
    <we:reference id="WA104100404" version="2.0.0.0" store="WA104100404" storeType="OMEX"/>
  </we:alternateReferences>
  <we:properties>
    <we:property name="UniqueID" value="&quot;2017231488499146720&quot;"/>
    <we:property name="KhhRLRdpWAIOWQ==" value="&quot;XTcQfw==&quot;"/>
    <we:property name="KhhRLRdpWD4DX08sFQYLFxc=" value="&quot;PiJz&quot;"/>
    <we:property name="KhhRLRdpWAANS3QgCQ==" value="&quot;SA==&quot;"/>
    <we:property name="KhhRLRdpWD4DX08sFQYAHBc=" value="&quot;SA==&quot;"/>
    <we:property name="KhhRLRdpWD4DX08sFQYeCxU=" value="&quot;SV4EeFNoSXw=&quot;"/>
    <we:property name="KhhRLRdpWD4DX08sFQYdGhw=" value="&quot;SA==&quot;"/>
    <we:property name="KhhRLRdpWD4DX08sFQYcFQg=" value="&quot;SQ==&quot;"/>
    <we:property name="KhhRLRdpWD4DX08sFQYaFhw=" value="&quot;SV4EeQ==&quot;"/>
    <we:property name="KhhRLRdpWD4DX08sFQYNDxc=" value="&quot;SV4EeFNp&quot;"/>
    <we:property name="KhhRLRdpWD4DX08sFQYDChw=" value="&quot;SQ==&quot;"/>
    <we:property name="KhhRLRdpWD4DX08sFQYdCgo=" value="&quot;SEAE&quot;"/>
    <we:property name="KhhRLRdpWD4DX08sFQYcChQ=" value="&quot;SQ==&quot;"/>
    <we:property name="KhhRLRdpWD4DX08sFQYDCwQ=" value="&quot;SV4Ef1Y=&quot;"/>
    <we:property name="KhhRLRdpWD4DX08sFQYDFxk=" value="&quot;SkA=&quot;"/>
    <we:property name="KhhRLRdpWD4DX08sFQYcGwY=" value="&quot;SA==&quot;"/>
    <we:property name="KhhRLRdpWD4DX08sFQYADQI=" value="&quot;Sw==&quot;"/>
    <we:property name="KhhRLRdpWD4DX08sFQYPGhM=" value="&quot;SV4EeFI=&quot;"/>
    <we:property name="KhhRLRdpWD4DX08sFQYcHAM=" value="&quot;TA==&quot;"/>
    <we:property name="KhhRLRdpWD4DX08sFQYPCwM=" value="&quot;SA==&quot;"/>
    <we:property name="KhhRLRdpWD4DX08sFQYdDRE=" value="&quot;SQ==&quot;"/>
    <we:property name="KhhRLRdpWD4DX08sFQYDHAQ=" value="&quot;Sw==&quot;"/>
    <we:property name="KhhRLRdpWD4DX08sFQYdFhM=" value="&quot;SQ==&quot;"/>
    <we:property name="KhhRLRdpWD4DX08sFQYCCQQ=" value="&quot;SQ==&quot;"/>
    <we:property name="KhhRLRdpWD4DX08sFQYCCQA=" value="&quot;SQ==&quot;"/>
    <we:property name="KhhRLRdpWD4DX08sFQYJGAA=" value="&quot;SV4EeFNoSXw=&quot;"/>
    <we:property name="KhhRLRdpWD4DX08sFQYHCQM=" value="&quot;SV4NcQ==&quot;"/>
    <we:property name="KhhRLRdpWD4DX08sFQYIHBE=" value="&quot;SV4EeFNoSXw=&quot;"/>
    <we:property name="KhhRLRdpWD4DX08sFQYHCRk=" value="&quot;SA==&quot;"/>
    <we:property name="KhhRLRdpWD4DX08sFQYHCRQ=" value="&quot;Sg==&quot;"/>
    <we:property name="KhhRLRdpWBsNQVAoBTULCg==" value="&quot;XTUQfA==&quot;"/>
    <we:property name="KhhRLRdpWBsNQVAoBTULCkE=" value="&quot;XRUQfQ==&quot;"/>
    <we:property name="KhhRLRdpWBsNQVAoBTULCkI=" value="&quot;XRUQfg==&quot;"/>
    <we:property name="KhhRLRdpWBsNQVAoBTULCkM=" value="&quot;&quot;"/>
    <we:property name="KhhRLRdpWD4DX08sFQYADB0=" value="&quot;TQ==&quot;"/>
    <we:property name="KhhRLRdpWD4DX08sFQYCEQMF" value="&quot;XTUQfE98PGlZHx0MQ28=&quot;"/>
    <we:property name="KhhRLRdpWD4DX08sFQYcHBwF" value="&quot;WU0UKQ80HSQKVVw7Ajca&quot;"/>
    <we:property name="KhhRLRdpWD4DX08sFQYcEQMF" value="&quot;&quot;"/>
    <we:property name="KhhRLRdpWD4DX08sFQYCEQMG" value="&quot;XTUQfE98PGlZHx0MQ28=&quot;"/>
    <we:property name="KhhRLRdpWD4DX08sFQYcHBwG" value="&quot;WU0UIQ0sHCoJQQ==&quot;"/>
    <we:property name="KhhRLRdpWD4DX08sFQYcEQMG" value="&quot;&quot;"/>
    <we:property name="KhhRLRdpWD4DX08sFQYCEQMH" value="&quot;XTUQfE98PGlZHx0MQ28=&quot;"/>
    <we:property name="KhhRLRdpWD4DX08sFQYcHBwH" value="&quot;WUwJaA==&quot;"/>
    <we:property name="KhhRLRdpWD4DX08sFQYcEQMH" value="&quot;Sg==&quot;"/>
    <we:property name="KhhRLRdpWD4DX08sFQYCEQMA" value="&quot;XTUQfE98PGlZHx0MQ28=&quot;"/>
    <we:property name="KhhRLRdpWD4DX08sFQYcHBwA" value="&quot;WU4JaA==&quot;"/>
    <we:property name="KhhRLRdpWD4DX08sFQYcEQMA" value="&quot;SA==&quot;"/>
    <we:property name="KhhRLRdpWD4DX08sFQYCEQMB" value="&quot;&quot;"/>
    <we:property name="KhhRLRdpWD4DX08sFQYcHBwB" value="&quot;WUwJaA==&quot;"/>
    <we:property name="KhhRLRdpWD4DX08sFQYcEQMB" value="&quot;&quot;"/>
  </we:properties>
  <we:bindings>
    <we:binding id="Worker" type="matrix" appref="{98B8597E-90EB-46A9-AC1A-E8858FFDECCF}"/>
    <we:binding id="ObjSelect" type="matrix" appref="{5398DBCB-5F56-499C-A1A7-08B0703853E3}"/>
    <we:binding id="VarSelect" type="matrix" appref="{87053E0D-A015-432F-8D9D-AAEA4CFF448C}"/>
    <we:binding id="LHS" type="matrix" appref="{03EA67A8-5E3A-4A79-8356-7BB5D6475734}"/>
    <we:binding id="RHS" type="matrix" appref="{75143F23-2534-407B-BAED-01519098E9E2}"/>
    <we:binding id="VarEdit" type="matrix" appref="{DE91B303-C0ED-40FD-8406-EEC3DCFD0D3B}"/>
    <we:binding id="Obj" type="matrix" appref="{BED6B57E-9863-4E73-8A95-D230A97B46D7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1048575"/>
  <sheetViews>
    <sheetView tabSelected="1" workbookViewId="0">
      <selection activeCell="I10" sqref="I10"/>
    </sheetView>
  </sheetViews>
  <sheetFormatPr defaultRowHeight="14.4" x14ac:dyDescent="0.3"/>
  <sheetData>
    <row r="1" spans="2:7" ht="15" thickBot="1" x14ac:dyDescent="0.35"/>
    <row r="2" spans="2:7" x14ac:dyDescent="0.3">
      <c r="B2" s="13" t="s">
        <v>1</v>
      </c>
      <c r="C2" s="14"/>
      <c r="D2" s="15"/>
      <c r="E2" s="13" t="s">
        <v>4</v>
      </c>
      <c r="F2" s="14"/>
      <c r="G2" s="15"/>
    </row>
    <row r="3" spans="2:7" ht="15" thickBot="1" x14ac:dyDescent="0.35">
      <c r="B3" s="5" t="s">
        <v>3</v>
      </c>
      <c r="C3" s="6" t="s">
        <v>2</v>
      </c>
      <c r="D3" s="8" t="s">
        <v>0</v>
      </c>
      <c r="E3" s="6" t="s">
        <v>7</v>
      </c>
      <c r="F3" s="6" t="s">
        <v>5</v>
      </c>
      <c r="G3" s="11" t="s">
        <v>8</v>
      </c>
    </row>
    <row r="4" spans="2:7" x14ac:dyDescent="0.3">
      <c r="B4" s="1">
        <v>1</v>
      </c>
      <c r="C4" s="2">
        <v>30</v>
      </c>
      <c r="D4" s="4">
        <v>35</v>
      </c>
      <c r="E4" s="3">
        <v>3</v>
      </c>
      <c r="F4" s="2">
        <f>INDEX($C$4:$C$6,ROUNDDOWN(E4,0))</f>
        <v>10</v>
      </c>
      <c r="G4" s="4">
        <f>SIGN(F4-D4)</f>
        <v>-1</v>
      </c>
    </row>
    <row r="5" spans="2:7" x14ac:dyDescent="0.3">
      <c r="B5" s="1">
        <v>2</v>
      </c>
      <c r="C5" s="2">
        <v>20</v>
      </c>
      <c r="D5" s="4">
        <v>25</v>
      </c>
      <c r="E5" s="3">
        <v>1</v>
      </c>
      <c r="F5" s="2">
        <f t="shared" ref="F5:F6" si="0">INDEX($C$4:$C$6,ROUNDDOWN(E5,0))</f>
        <v>30</v>
      </c>
      <c r="G5" s="4">
        <f t="shared" ref="G5:G6" si="1">SIGN(F5-D5)</f>
        <v>1</v>
      </c>
    </row>
    <row r="6" spans="2:7" ht="15" thickBot="1" x14ac:dyDescent="0.35">
      <c r="B6" s="5">
        <v>3</v>
      </c>
      <c r="C6" s="6">
        <v>10</v>
      </c>
      <c r="D6" s="8">
        <v>15</v>
      </c>
      <c r="E6" s="7">
        <v>2</v>
      </c>
      <c r="F6" s="6">
        <f t="shared" si="0"/>
        <v>20</v>
      </c>
      <c r="G6" s="8">
        <f t="shared" si="1"/>
        <v>1</v>
      </c>
    </row>
    <row r="7" spans="2:7" ht="15" thickBot="1" x14ac:dyDescent="0.35">
      <c r="F7" s="9" t="s">
        <v>6</v>
      </c>
      <c r="G7" s="10">
        <f>G4+G5+G6</f>
        <v>1</v>
      </c>
    </row>
    <row r="18" spans="2:2" x14ac:dyDescent="0.3">
      <c r="B18" s="12" t="s">
        <v>9</v>
      </c>
    </row>
    <row r="19" spans="2:2" x14ac:dyDescent="0.3">
      <c r="B19" t="s">
        <v>10</v>
      </c>
    </row>
    <row r="20" spans="2:2" x14ac:dyDescent="0.3">
      <c r="B20" t="s">
        <v>11</v>
      </c>
    </row>
    <row r="1048550" spans="16384:16384" x14ac:dyDescent="0.3">
      <c r="XFD1048550">
        <f>solver_pre</f>
        <v>9.9999999999999995E-7</v>
      </c>
    </row>
    <row r="1048551" spans="16384:16384" x14ac:dyDescent="0.3">
      <c r="XFD1048551">
        <f>solver_scl</f>
        <v>1</v>
      </c>
    </row>
    <row r="1048552" spans="16384:16384" x14ac:dyDescent="0.3">
      <c r="XFD1048552">
        <f>solver_rlx</f>
        <v>2</v>
      </c>
    </row>
    <row r="1048553" spans="16384:16384" x14ac:dyDescent="0.3">
      <c r="XFD1048553">
        <f>solver_tol</f>
        <v>0.01</v>
      </c>
    </row>
    <row r="1048554" spans="16384:16384" x14ac:dyDescent="0.3">
      <c r="XFD1048554">
        <f>solver_cvg</f>
        <v>1E-4</v>
      </c>
    </row>
    <row r="1048555" spans="16384:16384" x14ac:dyDescent="0.3">
      <c r="XFD1048555">
        <f>solver_msl</f>
        <v>2</v>
      </c>
    </row>
    <row r="1048556" spans="16384:16384" x14ac:dyDescent="0.3">
      <c r="XFD1048556">
        <f>solver_ssz</f>
        <v>100</v>
      </c>
    </row>
    <row r="1048557" spans="16384:16384" x14ac:dyDescent="0.3">
      <c r="XFD1048557">
        <f>solver_rsd</f>
        <v>0</v>
      </c>
    </row>
    <row r="1048558" spans="16384:16384" x14ac:dyDescent="0.3">
      <c r="XFD1048558">
        <f>solver_mrt</f>
        <v>7.4999999999999997E-2</v>
      </c>
    </row>
    <row r="1048559" spans="16384:16384" x14ac:dyDescent="0.3">
      <c r="XFD1048559">
        <f>solver_mni</f>
        <v>30</v>
      </c>
    </row>
    <row r="1048560" spans="16384:16384" x14ac:dyDescent="0.3">
      <c r="XFD1048560">
        <f>solver_rbv</f>
        <v>1</v>
      </c>
    </row>
    <row r="1048561" spans="16384:16384" x14ac:dyDescent="0.3">
      <c r="XFD1048561">
        <f>solver_neg</f>
        <v>1</v>
      </c>
    </row>
    <row r="1048562" spans="16384:16384" x14ac:dyDescent="0.3">
      <c r="XFD1048562" t="e">
        <f>solver_ntr</f>
        <v>#NAME?</v>
      </c>
    </row>
    <row r="1048563" spans="16384:16384" x14ac:dyDescent="0.3">
      <c r="XFD1048563" t="e">
        <f>solver_acc</f>
        <v>#NAME?</v>
      </c>
    </row>
    <row r="1048564" spans="16384:16384" x14ac:dyDescent="0.3">
      <c r="XFD1048564" t="e">
        <f>solver_res</f>
        <v>#NAME?</v>
      </c>
    </row>
    <row r="1048565" spans="16384:16384" x14ac:dyDescent="0.3">
      <c r="XFD1048565" t="e">
        <f>solver_ars</f>
        <v>#NAME?</v>
      </c>
    </row>
    <row r="1048566" spans="16384:16384" x14ac:dyDescent="0.3">
      <c r="XFD1048566" t="e">
        <f>solver_sta</f>
        <v>#NAME?</v>
      </c>
    </row>
    <row r="1048567" spans="16384:16384" x14ac:dyDescent="0.3">
      <c r="XFD1048567" t="e">
        <f>solver_met</f>
        <v>#NAME?</v>
      </c>
    </row>
    <row r="1048568" spans="16384:16384" x14ac:dyDescent="0.3">
      <c r="XFD1048568" t="e">
        <f>solver_soc</f>
        <v>#NAME?</v>
      </c>
    </row>
    <row r="1048569" spans="16384:16384" x14ac:dyDescent="0.3">
      <c r="XFD1048569" t="e">
        <f>solver_lpt</f>
        <v>#NAME?</v>
      </c>
    </row>
    <row r="1048570" spans="16384:16384" x14ac:dyDescent="0.3">
      <c r="XFD1048570" t="e">
        <f>solver_lpp</f>
        <v>#NAME?</v>
      </c>
    </row>
    <row r="1048571" spans="16384:16384" x14ac:dyDescent="0.3">
      <c r="XFD1048571" t="e">
        <f>solver_gap</f>
        <v>#NAME?</v>
      </c>
    </row>
    <row r="1048572" spans="16384:16384" x14ac:dyDescent="0.3">
      <c r="XFD1048572" t="e">
        <f>solver_ips</f>
        <v>#NAME?</v>
      </c>
    </row>
    <row r="1048573" spans="16384:16384" x14ac:dyDescent="0.3">
      <c r="XFD1048573" t="e">
        <f>solver_fea</f>
        <v>#NAME?</v>
      </c>
    </row>
    <row r="1048574" spans="16384:16384" x14ac:dyDescent="0.3">
      <c r="XFD1048574" t="e">
        <f>solver_ipi</f>
        <v>#NAME?</v>
      </c>
    </row>
    <row r="1048575" spans="16384:16384" x14ac:dyDescent="0.3">
      <c r="XFD1048575" t="e">
        <f>solver_ipd</f>
        <v>#NAME?</v>
      </c>
    </row>
  </sheetData>
  <mergeCells count="2">
    <mergeCell ref="B2:D2"/>
    <mergeCell ref="E2:G2"/>
  </mergeCells>
  <pageMargins left="0.7" right="0.7" top="0.75" bottom="0.75" header="0.3" footer="0.3"/>
  <pageSetup paperSize="9" orientation="portrait" horizontalDpi="300" verticalDpi="0" copies="0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98B8597E-90EB-46A9-AC1A-E8858FFDECCF}">
          <xm:f>Sheet1!XFD1048550:XFD1048575</xm:f>
        </x15:webExtension>
        <x15:webExtension appRef="{5398DBCB-5F56-499C-A1A7-08B0703853E3}">
          <xm:f>Sheet1!1:1048576</xm:f>
        </x15:webExtension>
        <x15:webExtension appRef="{87053E0D-A015-432F-8D9D-AAEA4CFF448C}">
          <xm:f>Sheet1!1:1048576</xm:f>
        </x15:webExtension>
        <x15:webExtension appRef="{03EA67A8-5E3A-4A79-8356-7BB5D6475734}">
          <xm:f>Sheet1!1:1048576</xm:f>
        </x15:webExtension>
        <x15:webExtension appRef="{75143F23-2534-407B-BAED-01519098E9E2}">
          <xm:f>Sheet1!1:1048576</xm:f>
        </x15:webExtension>
        <x15:webExtension appRef="{DE91B303-C0ED-40FD-8406-EEC3DCFD0D3B}">
          <xm:f>Sheet1!1:1048576</xm:f>
        </x15:webExtension>
        <x15:webExtension appRef="{BED6B57E-9863-4E73-8A95-D230A97B46D7}">
          <xm:f>Sheet1!$G$7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2018-03-13T10:59:44Z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6d0a91cb-4681-4115-8ecf-586eb3ba8b34</vt:lpwstr>
  </property>
</Properties>
</file>