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480" windowHeight="6915" activeTab="2"/>
  </bookViews>
  <sheets>
    <sheet name="Experimental" sheetId="1" r:id="rId1"/>
    <sheet name="Simulated" sheetId="2" r:id="rId2"/>
    <sheet name="Sorbed" sheetId="3" r:id="rId3"/>
  </sheets>
  <calcPr calcId="145621"/>
</workbook>
</file>

<file path=xl/calcChain.xml><?xml version="1.0" encoding="utf-8"?>
<calcChain xmlns="http://schemas.openxmlformats.org/spreadsheetml/2006/main">
  <c r="P41" i="3" l="1"/>
  <c r="Q36" i="3"/>
  <c r="Q35" i="3"/>
  <c r="Q33" i="3"/>
  <c r="Q34" i="3"/>
  <c r="Q31" i="3"/>
  <c r="Q32" i="3"/>
  <c r="Q30" i="3"/>
  <c r="U37" i="3"/>
  <c r="V33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M7" i="3"/>
  <c r="N7" i="3"/>
  <c r="L7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7" i="3"/>
  <c r="K6" i="3"/>
  <c r="K4" i="3"/>
  <c r="L9" i="2"/>
  <c r="M9" i="2"/>
  <c r="R110" i="2" l="1"/>
  <c r="Q110" i="2"/>
  <c r="P110" i="2"/>
  <c r="O110" i="2"/>
  <c r="N110" i="2"/>
  <c r="M110" i="2"/>
  <c r="L110" i="2"/>
  <c r="R109" i="2"/>
  <c r="Q109" i="2"/>
  <c r="P109" i="2"/>
  <c r="O109" i="2"/>
  <c r="N109" i="2"/>
  <c r="M109" i="2"/>
  <c r="L109" i="2"/>
  <c r="R108" i="2"/>
  <c r="Q108" i="2"/>
  <c r="P108" i="2"/>
  <c r="O108" i="2"/>
  <c r="N108" i="2"/>
  <c r="M108" i="2"/>
  <c r="L108" i="2"/>
  <c r="R107" i="2"/>
  <c r="Q107" i="2"/>
  <c r="P107" i="2"/>
  <c r="O107" i="2"/>
  <c r="N107" i="2"/>
  <c r="M107" i="2"/>
  <c r="L107" i="2"/>
  <c r="R106" i="2"/>
  <c r="Q106" i="2"/>
  <c r="P106" i="2"/>
  <c r="O106" i="2"/>
  <c r="N106" i="2"/>
  <c r="M106" i="2"/>
  <c r="L106" i="2"/>
  <c r="R105" i="2"/>
  <c r="Q105" i="2"/>
  <c r="P105" i="2"/>
  <c r="O105" i="2"/>
  <c r="N105" i="2"/>
  <c r="M105" i="2"/>
  <c r="L105" i="2"/>
  <c r="R104" i="2"/>
  <c r="Q104" i="2"/>
  <c r="P104" i="2"/>
  <c r="O104" i="2"/>
  <c r="N104" i="2"/>
  <c r="M104" i="2"/>
  <c r="L104" i="2"/>
  <c r="R103" i="2"/>
  <c r="Q103" i="2"/>
  <c r="P103" i="2"/>
  <c r="O103" i="2"/>
  <c r="N103" i="2"/>
  <c r="M103" i="2"/>
  <c r="L103" i="2"/>
  <c r="R102" i="2"/>
  <c r="Q102" i="2"/>
  <c r="P102" i="2"/>
  <c r="O102" i="2"/>
  <c r="N102" i="2"/>
  <c r="M102" i="2"/>
  <c r="L102" i="2"/>
  <c r="R101" i="2"/>
  <c r="Q101" i="2"/>
  <c r="P101" i="2"/>
  <c r="O101" i="2"/>
  <c r="N101" i="2"/>
  <c r="M101" i="2"/>
  <c r="L101" i="2"/>
  <c r="R100" i="2"/>
  <c r="Q100" i="2"/>
  <c r="P100" i="2"/>
  <c r="O100" i="2"/>
  <c r="N100" i="2"/>
  <c r="M100" i="2"/>
  <c r="L100" i="2"/>
  <c r="R99" i="2"/>
  <c r="Q99" i="2"/>
  <c r="P99" i="2"/>
  <c r="O99" i="2"/>
  <c r="N99" i="2"/>
  <c r="M99" i="2"/>
  <c r="L99" i="2"/>
  <c r="R98" i="2"/>
  <c r="Q98" i="2"/>
  <c r="P98" i="2"/>
  <c r="O98" i="2"/>
  <c r="N98" i="2"/>
  <c r="M98" i="2"/>
  <c r="L98" i="2"/>
  <c r="R97" i="2"/>
  <c r="Q97" i="2"/>
  <c r="P97" i="2"/>
  <c r="O97" i="2"/>
  <c r="N97" i="2"/>
  <c r="M97" i="2"/>
  <c r="L97" i="2"/>
  <c r="R96" i="2"/>
  <c r="Q96" i="2"/>
  <c r="P96" i="2"/>
  <c r="O96" i="2"/>
  <c r="N96" i="2"/>
  <c r="M96" i="2"/>
  <c r="L96" i="2"/>
  <c r="R95" i="2"/>
  <c r="Q95" i="2"/>
  <c r="P95" i="2"/>
  <c r="O95" i="2"/>
  <c r="N95" i="2"/>
  <c r="M95" i="2"/>
  <c r="L95" i="2"/>
  <c r="R94" i="2"/>
  <c r="Q94" i="2"/>
  <c r="P94" i="2"/>
  <c r="O94" i="2"/>
  <c r="N94" i="2"/>
  <c r="M94" i="2"/>
  <c r="L94" i="2"/>
  <c r="R93" i="2"/>
  <c r="Q93" i="2"/>
  <c r="P93" i="2"/>
  <c r="O93" i="2"/>
  <c r="N93" i="2"/>
  <c r="M93" i="2"/>
  <c r="L93" i="2"/>
  <c r="R92" i="2"/>
  <c r="Q92" i="2"/>
  <c r="P92" i="2"/>
  <c r="O92" i="2"/>
  <c r="N92" i="2"/>
  <c r="M92" i="2"/>
  <c r="L92" i="2"/>
  <c r="R91" i="2"/>
  <c r="Q91" i="2"/>
  <c r="P91" i="2"/>
  <c r="O91" i="2"/>
  <c r="N91" i="2"/>
  <c r="M91" i="2"/>
  <c r="L91" i="2"/>
  <c r="R90" i="2"/>
  <c r="Q90" i="2"/>
  <c r="P90" i="2"/>
  <c r="O90" i="2"/>
  <c r="N90" i="2"/>
  <c r="M90" i="2"/>
  <c r="L90" i="2"/>
  <c r="R89" i="2"/>
  <c r="Q89" i="2"/>
  <c r="P89" i="2"/>
  <c r="O89" i="2"/>
  <c r="N89" i="2"/>
  <c r="M89" i="2"/>
  <c r="L89" i="2"/>
  <c r="R88" i="2"/>
  <c r="Q88" i="2"/>
  <c r="P88" i="2"/>
  <c r="O88" i="2"/>
  <c r="N88" i="2"/>
  <c r="M88" i="2"/>
  <c r="L88" i="2"/>
  <c r="R87" i="2"/>
  <c r="Q87" i="2"/>
  <c r="P87" i="2"/>
  <c r="O87" i="2"/>
  <c r="N87" i="2"/>
  <c r="M87" i="2"/>
  <c r="L87" i="2"/>
  <c r="R86" i="2"/>
  <c r="Q86" i="2"/>
  <c r="P86" i="2"/>
  <c r="O86" i="2"/>
  <c r="N86" i="2"/>
  <c r="M86" i="2"/>
  <c r="L86" i="2"/>
  <c r="R85" i="2"/>
  <c r="Q85" i="2"/>
  <c r="P85" i="2"/>
  <c r="O85" i="2"/>
  <c r="N85" i="2"/>
  <c r="M85" i="2"/>
  <c r="L85" i="2"/>
  <c r="R84" i="2"/>
  <c r="Q84" i="2"/>
  <c r="P84" i="2"/>
  <c r="O84" i="2"/>
  <c r="N84" i="2"/>
  <c r="M84" i="2"/>
  <c r="L84" i="2"/>
  <c r="R83" i="2"/>
  <c r="Q83" i="2"/>
  <c r="P83" i="2"/>
  <c r="O83" i="2"/>
  <c r="N83" i="2"/>
  <c r="M83" i="2"/>
  <c r="L83" i="2"/>
  <c r="R82" i="2"/>
  <c r="Q82" i="2"/>
  <c r="P82" i="2"/>
  <c r="O82" i="2"/>
  <c r="N82" i="2"/>
  <c r="M82" i="2"/>
  <c r="L82" i="2"/>
  <c r="R81" i="2"/>
  <c r="Q81" i="2"/>
  <c r="P81" i="2"/>
  <c r="O81" i="2"/>
  <c r="N81" i="2"/>
  <c r="M81" i="2"/>
  <c r="L81" i="2"/>
  <c r="R80" i="2"/>
  <c r="Q80" i="2"/>
  <c r="P80" i="2"/>
  <c r="O80" i="2"/>
  <c r="N80" i="2"/>
  <c r="M80" i="2"/>
  <c r="L80" i="2"/>
  <c r="R79" i="2"/>
  <c r="Q79" i="2"/>
  <c r="P79" i="2"/>
  <c r="O79" i="2"/>
  <c r="N79" i="2"/>
  <c r="M79" i="2"/>
  <c r="L79" i="2"/>
  <c r="R78" i="2"/>
  <c r="Q78" i="2"/>
  <c r="P78" i="2"/>
  <c r="O78" i="2"/>
  <c r="N78" i="2"/>
  <c r="M78" i="2"/>
  <c r="L78" i="2"/>
  <c r="R77" i="2"/>
  <c r="Q77" i="2"/>
  <c r="P77" i="2"/>
  <c r="O77" i="2"/>
  <c r="N77" i="2"/>
  <c r="M77" i="2"/>
  <c r="L77" i="2"/>
  <c r="R76" i="2"/>
  <c r="Q76" i="2"/>
  <c r="P76" i="2"/>
  <c r="O76" i="2"/>
  <c r="N76" i="2"/>
  <c r="M76" i="2"/>
  <c r="L76" i="2"/>
  <c r="R75" i="2"/>
  <c r="Q75" i="2"/>
  <c r="P75" i="2"/>
  <c r="O75" i="2"/>
  <c r="N75" i="2"/>
  <c r="M75" i="2"/>
  <c r="L75" i="2"/>
  <c r="R74" i="2"/>
  <c r="Q74" i="2"/>
  <c r="P74" i="2"/>
  <c r="O74" i="2"/>
  <c r="N74" i="2"/>
  <c r="M74" i="2"/>
  <c r="L74" i="2"/>
  <c r="R73" i="2"/>
  <c r="Q73" i="2"/>
  <c r="P73" i="2"/>
  <c r="O73" i="2"/>
  <c r="N73" i="2"/>
  <c r="M73" i="2"/>
  <c r="L73" i="2"/>
  <c r="R72" i="2"/>
  <c r="Q72" i="2"/>
  <c r="P72" i="2"/>
  <c r="O72" i="2"/>
  <c r="N72" i="2"/>
  <c r="M72" i="2"/>
  <c r="L72" i="2"/>
  <c r="R71" i="2"/>
  <c r="Q71" i="2"/>
  <c r="P71" i="2"/>
  <c r="O71" i="2"/>
  <c r="N71" i="2"/>
  <c r="M71" i="2"/>
  <c r="L71" i="2"/>
  <c r="R70" i="2"/>
  <c r="Q70" i="2"/>
  <c r="P70" i="2"/>
  <c r="O70" i="2"/>
  <c r="N70" i="2"/>
  <c r="M70" i="2"/>
  <c r="L70" i="2"/>
  <c r="R69" i="2"/>
  <c r="Q69" i="2"/>
  <c r="P69" i="2"/>
  <c r="O69" i="2"/>
  <c r="N69" i="2"/>
  <c r="M69" i="2"/>
  <c r="L69" i="2"/>
  <c r="R68" i="2"/>
  <c r="Q68" i="2"/>
  <c r="P68" i="2"/>
  <c r="O68" i="2"/>
  <c r="N68" i="2"/>
  <c r="M68" i="2"/>
  <c r="L68" i="2"/>
  <c r="R67" i="2"/>
  <c r="Q67" i="2"/>
  <c r="P67" i="2"/>
  <c r="O67" i="2"/>
  <c r="N67" i="2"/>
  <c r="M67" i="2"/>
  <c r="L67" i="2"/>
  <c r="R66" i="2"/>
  <c r="Q66" i="2"/>
  <c r="P66" i="2"/>
  <c r="O66" i="2"/>
  <c r="N66" i="2"/>
  <c r="M66" i="2"/>
  <c r="L66" i="2"/>
  <c r="R65" i="2"/>
  <c r="Q65" i="2"/>
  <c r="P65" i="2"/>
  <c r="O65" i="2"/>
  <c r="N65" i="2"/>
  <c r="M65" i="2"/>
  <c r="L65" i="2"/>
  <c r="R64" i="2"/>
  <c r="Q64" i="2"/>
  <c r="P64" i="2"/>
  <c r="O64" i="2"/>
  <c r="N64" i="2"/>
  <c r="M64" i="2"/>
  <c r="L64" i="2"/>
  <c r="R63" i="2"/>
  <c r="Q63" i="2"/>
  <c r="P63" i="2"/>
  <c r="O63" i="2"/>
  <c r="N63" i="2"/>
  <c r="M63" i="2"/>
  <c r="L63" i="2"/>
  <c r="R62" i="2"/>
  <c r="Q62" i="2"/>
  <c r="P62" i="2"/>
  <c r="O62" i="2"/>
  <c r="N62" i="2"/>
  <c r="M62" i="2"/>
  <c r="L62" i="2"/>
  <c r="R61" i="2"/>
  <c r="Q61" i="2"/>
  <c r="P61" i="2"/>
  <c r="O61" i="2"/>
  <c r="N61" i="2"/>
  <c r="M61" i="2"/>
  <c r="L61" i="2"/>
  <c r="R60" i="2"/>
  <c r="Q60" i="2"/>
  <c r="P60" i="2"/>
  <c r="O60" i="2"/>
  <c r="N60" i="2"/>
  <c r="M60" i="2"/>
  <c r="L60" i="2"/>
  <c r="R59" i="2"/>
  <c r="Q59" i="2"/>
  <c r="P59" i="2"/>
  <c r="O59" i="2"/>
  <c r="N59" i="2"/>
  <c r="M59" i="2"/>
  <c r="L59" i="2"/>
  <c r="R58" i="2"/>
  <c r="Q58" i="2"/>
  <c r="P58" i="2"/>
  <c r="O58" i="2"/>
  <c r="N58" i="2"/>
  <c r="M58" i="2"/>
  <c r="L58" i="2"/>
  <c r="R57" i="2"/>
  <c r="Q57" i="2"/>
  <c r="P57" i="2"/>
  <c r="O57" i="2"/>
  <c r="N57" i="2"/>
  <c r="M57" i="2"/>
  <c r="L57" i="2"/>
  <c r="R56" i="2"/>
  <c r="Q56" i="2"/>
  <c r="P56" i="2"/>
  <c r="O56" i="2"/>
  <c r="N56" i="2"/>
  <c r="M56" i="2"/>
  <c r="L56" i="2"/>
  <c r="R55" i="2"/>
  <c r="Q55" i="2"/>
  <c r="P55" i="2"/>
  <c r="O55" i="2"/>
  <c r="N55" i="2"/>
  <c r="M55" i="2"/>
  <c r="L55" i="2"/>
  <c r="R54" i="2"/>
  <c r="Q54" i="2"/>
  <c r="P54" i="2"/>
  <c r="O54" i="2"/>
  <c r="N54" i="2"/>
  <c r="M54" i="2"/>
  <c r="L54" i="2"/>
  <c r="R53" i="2"/>
  <c r="Q53" i="2"/>
  <c r="P53" i="2"/>
  <c r="O53" i="2"/>
  <c r="N53" i="2"/>
  <c r="M53" i="2"/>
  <c r="L53" i="2"/>
  <c r="R52" i="2"/>
  <c r="Q52" i="2"/>
  <c r="P52" i="2"/>
  <c r="O52" i="2"/>
  <c r="N52" i="2"/>
  <c r="M52" i="2"/>
  <c r="L52" i="2"/>
  <c r="R51" i="2"/>
  <c r="Q51" i="2"/>
  <c r="P51" i="2"/>
  <c r="O51" i="2"/>
  <c r="N51" i="2"/>
  <c r="M51" i="2"/>
  <c r="L51" i="2"/>
  <c r="R50" i="2"/>
  <c r="Q50" i="2"/>
  <c r="P50" i="2"/>
  <c r="O50" i="2"/>
  <c r="N50" i="2"/>
  <c r="M50" i="2"/>
  <c r="L50" i="2"/>
  <c r="R49" i="2"/>
  <c r="Q49" i="2"/>
  <c r="P49" i="2"/>
  <c r="O49" i="2"/>
  <c r="N49" i="2"/>
  <c r="M49" i="2"/>
  <c r="L49" i="2"/>
  <c r="R48" i="2"/>
  <c r="Q48" i="2"/>
  <c r="P48" i="2"/>
  <c r="O48" i="2"/>
  <c r="N48" i="2"/>
  <c r="M48" i="2"/>
  <c r="L48" i="2"/>
  <c r="R47" i="2"/>
  <c r="Q47" i="2"/>
  <c r="P47" i="2"/>
  <c r="O47" i="2"/>
  <c r="N47" i="2"/>
  <c r="M47" i="2"/>
  <c r="L47" i="2"/>
  <c r="R46" i="2"/>
  <c r="Q46" i="2"/>
  <c r="P46" i="2"/>
  <c r="O46" i="2"/>
  <c r="N46" i="2"/>
  <c r="M46" i="2"/>
  <c r="L46" i="2"/>
  <c r="R45" i="2"/>
  <c r="Q45" i="2"/>
  <c r="P45" i="2"/>
  <c r="O45" i="2"/>
  <c r="N45" i="2"/>
  <c r="M45" i="2"/>
  <c r="L45" i="2"/>
  <c r="R44" i="2"/>
  <c r="Q44" i="2"/>
  <c r="P44" i="2"/>
  <c r="O44" i="2"/>
  <c r="N44" i="2"/>
  <c r="M44" i="2"/>
  <c r="L44" i="2"/>
  <c r="R43" i="2"/>
  <c r="Q43" i="2"/>
  <c r="P43" i="2"/>
  <c r="O43" i="2"/>
  <c r="N43" i="2"/>
  <c r="M43" i="2"/>
  <c r="L43" i="2"/>
  <c r="R42" i="2"/>
  <c r="Q42" i="2"/>
  <c r="P42" i="2"/>
  <c r="O42" i="2"/>
  <c r="N42" i="2"/>
  <c r="M42" i="2"/>
  <c r="L42" i="2"/>
  <c r="R41" i="2"/>
  <c r="Q41" i="2"/>
  <c r="P41" i="2"/>
  <c r="O41" i="2"/>
  <c r="N41" i="2"/>
  <c r="M41" i="2"/>
  <c r="L41" i="2"/>
  <c r="R40" i="2"/>
  <c r="Q40" i="2"/>
  <c r="P40" i="2"/>
  <c r="O40" i="2"/>
  <c r="N40" i="2"/>
  <c r="M40" i="2"/>
  <c r="L40" i="2"/>
  <c r="R39" i="2"/>
  <c r="Q39" i="2"/>
  <c r="P39" i="2"/>
  <c r="O39" i="2"/>
  <c r="N39" i="2"/>
  <c r="M39" i="2"/>
  <c r="L39" i="2"/>
  <c r="R38" i="2"/>
  <c r="Q38" i="2"/>
  <c r="P38" i="2"/>
  <c r="O38" i="2"/>
  <c r="N38" i="2"/>
  <c r="M38" i="2"/>
  <c r="L38" i="2"/>
  <c r="R37" i="2"/>
  <c r="Q37" i="2"/>
  <c r="P37" i="2"/>
  <c r="O37" i="2"/>
  <c r="N37" i="2"/>
  <c r="M37" i="2"/>
  <c r="L37" i="2"/>
  <c r="R36" i="2"/>
  <c r="Q36" i="2"/>
  <c r="P36" i="2"/>
  <c r="O36" i="2"/>
  <c r="N36" i="2"/>
  <c r="M36" i="2"/>
  <c r="L36" i="2"/>
  <c r="R35" i="2"/>
  <c r="Q35" i="2"/>
  <c r="P35" i="2"/>
  <c r="O35" i="2"/>
  <c r="N35" i="2"/>
  <c r="M35" i="2"/>
  <c r="L35" i="2"/>
  <c r="R34" i="2"/>
  <c r="Q34" i="2"/>
  <c r="P34" i="2"/>
  <c r="O34" i="2"/>
  <c r="N34" i="2"/>
  <c r="M34" i="2"/>
  <c r="L34" i="2"/>
  <c r="R33" i="2"/>
  <c r="Q33" i="2"/>
  <c r="P33" i="2"/>
  <c r="O33" i="2"/>
  <c r="N33" i="2"/>
  <c r="M33" i="2"/>
  <c r="L33" i="2"/>
  <c r="R32" i="2"/>
  <c r="Q32" i="2"/>
  <c r="P32" i="2"/>
  <c r="O32" i="2"/>
  <c r="N32" i="2"/>
  <c r="M32" i="2"/>
  <c r="L32" i="2"/>
  <c r="R31" i="2"/>
  <c r="Q31" i="2"/>
  <c r="P31" i="2"/>
  <c r="O31" i="2"/>
  <c r="N31" i="2"/>
  <c r="M31" i="2"/>
  <c r="L31" i="2"/>
  <c r="R30" i="2"/>
  <c r="Q30" i="2"/>
  <c r="P30" i="2"/>
  <c r="O30" i="2"/>
  <c r="N30" i="2"/>
  <c r="M30" i="2"/>
  <c r="L30" i="2"/>
  <c r="R29" i="2"/>
  <c r="Q29" i="2"/>
  <c r="P29" i="2"/>
  <c r="O29" i="2"/>
  <c r="N29" i="2"/>
  <c r="M29" i="2"/>
  <c r="L29" i="2"/>
  <c r="R28" i="2"/>
  <c r="Q28" i="2"/>
  <c r="P28" i="2"/>
  <c r="O28" i="2"/>
  <c r="N28" i="2"/>
  <c r="M28" i="2"/>
  <c r="L28" i="2"/>
  <c r="R27" i="2"/>
  <c r="Q27" i="2"/>
  <c r="P27" i="2"/>
  <c r="O27" i="2"/>
  <c r="N27" i="2"/>
  <c r="M27" i="2"/>
  <c r="L27" i="2"/>
  <c r="R26" i="2"/>
  <c r="Q26" i="2"/>
  <c r="P26" i="2"/>
  <c r="O26" i="2"/>
  <c r="N26" i="2"/>
  <c r="M26" i="2"/>
  <c r="L26" i="2"/>
  <c r="R25" i="2"/>
  <c r="Q25" i="2"/>
  <c r="P25" i="2"/>
  <c r="O25" i="2"/>
  <c r="N25" i="2"/>
  <c r="M25" i="2"/>
  <c r="L25" i="2"/>
  <c r="R24" i="2"/>
  <c r="Q24" i="2"/>
  <c r="P24" i="2"/>
  <c r="O24" i="2"/>
  <c r="N24" i="2"/>
  <c r="M24" i="2"/>
  <c r="L24" i="2"/>
  <c r="R23" i="2"/>
  <c r="Q23" i="2"/>
  <c r="P23" i="2"/>
  <c r="O23" i="2"/>
  <c r="N23" i="2"/>
  <c r="M23" i="2"/>
  <c r="L23" i="2"/>
  <c r="R22" i="2"/>
  <c r="Q22" i="2"/>
  <c r="P22" i="2"/>
  <c r="O22" i="2"/>
  <c r="N22" i="2"/>
  <c r="M22" i="2"/>
  <c r="L22" i="2"/>
  <c r="R21" i="2"/>
  <c r="Q21" i="2"/>
  <c r="P21" i="2"/>
  <c r="O21" i="2"/>
  <c r="N21" i="2"/>
  <c r="M21" i="2"/>
  <c r="L21" i="2"/>
  <c r="R20" i="2"/>
  <c r="Q20" i="2"/>
  <c r="P20" i="2"/>
  <c r="O20" i="2"/>
  <c r="N20" i="2"/>
  <c r="M20" i="2"/>
  <c r="L20" i="2"/>
  <c r="R19" i="2"/>
  <c r="Q19" i="2"/>
  <c r="P19" i="2"/>
  <c r="O19" i="2"/>
  <c r="N19" i="2"/>
  <c r="M19" i="2"/>
  <c r="L19" i="2"/>
  <c r="R18" i="2"/>
  <c r="Q18" i="2"/>
  <c r="P18" i="2"/>
  <c r="O18" i="2"/>
  <c r="N18" i="2"/>
  <c r="M18" i="2"/>
  <c r="L18" i="2"/>
  <c r="R17" i="2"/>
  <c r="Q17" i="2"/>
  <c r="P17" i="2"/>
  <c r="O17" i="2"/>
  <c r="N17" i="2"/>
  <c r="M17" i="2"/>
  <c r="L17" i="2"/>
  <c r="R16" i="2"/>
  <c r="Q16" i="2"/>
  <c r="P16" i="2"/>
  <c r="O16" i="2"/>
  <c r="N16" i="2"/>
  <c r="M16" i="2"/>
  <c r="L16" i="2"/>
  <c r="R15" i="2"/>
  <c r="Q15" i="2"/>
  <c r="P15" i="2"/>
  <c r="O15" i="2"/>
  <c r="N15" i="2"/>
  <c r="M15" i="2"/>
  <c r="L15" i="2"/>
  <c r="R14" i="2"/>
  <c r="Q14" i="2"/>
  <c r="P14" i="2"/>
  <c r="O14" i="2"/>
  <c r="N14" i="2"/>
  <c r="M14" i="2"/>
  <c r="L14" i="2"/>
  <c r="R13" i="2"/>
  <c r="Q13" i="2"/>
  <c r="P13" i="2"/>
  <c r="O13" i="2"/>
  <c r="N13" i="2"/>
  <c r="M13" i="2"/>
  <c r="L13" i="2"/>
  <c r="R12" i="2"/>
  <c r="Q12" i="2"/>
  <c r="P12" i="2"/>
  <c r="O12" i="2"/>
  <c r="N12" i="2"/>
  <c r="M12" i="2"/>
  <c r="L12" i="2"/>
  <c r="R11" i="2"/>
  <c r="Q11" i="2"/>
  <c r="P11" i="2"/>
  <c r="O11" i="2"/>
  <c r="N11" i="2"/>
  <c r="M11" i="2"/>
  <c r="L11" i="2"/>
  <c r="R10" i="2"/>
  <c r="Q10" i="2"/>
  <c r="P10" i="2"/>
  <c r="O10" i="2"/>
  <c r="N10" i="2"/>
  <c r="M10" i="2"/>
  <c r="L10" i="2"/>
  <c r="R9" i="2"/>
  <c r="Q9" i="2"/>
  <c r="P9" i="2"/>
  <c r="O9" i="2"/>
  <c r="N9" i="2"/>
  <c r="E3" i="2"/>
</calcChain>
</file>

<file path=xl/sharedStrings.xml><?xml version="1.0" encoding="utf-8"?>
<sst xmlns="http://schemas.openxmlformats.org/spreadsheetml/2006/main" count="24" uniqueCount="21">
  <si>
    <t>title = "dataset ionx"</t>
  </si>
  <si>
    <t>zone t = "T_j, volume =   101", f=point</t>
  </si>
  <si>
    <t>variables = "time [h]","na+1","k+1","mg+2","ca+2","cl-1","h+1"</t>
  </si>
  <si>
    <t>variables = "Volume [m^3]","na+1","k+1","mg+2","ca+2","cl-1","h+1"</t>
  </si>
  <si>
    <t>na</t>
  </si>
  <si>
    <t>mol weight</t>
  </si>
  <si>
    <t>k</t>
  </si>
  <si>
    <t>mg</t>
  </si>
  <si>
    <t>ca</t>
  </si>
  <si>
    <t>cl</t>
  </si>
  <si>
    <t>h</t>
  </si>
  <si>
    <t>Injected volume [m3]</t>
  </si>
  <si>
    <t>Ca+2 [mg/l]</t>
  </si>
  <si>
    <t>Mg+2 [mg/l]</t>
  </si>
  <si>
    <t>Valocchi, A. J., Street, R. L. and Roberts, P. V. (1981) Transport of ion- exchanging solutes in groundwater – chromatographic theory and field simulation, Water Resources Research, 17(5):1517-1527. DOI: 10.1029/WR017i005p01517.</t>
  </si>
  <si>
    <t>final time [h]</t>
  </si>
  <si>
    <t>Injection rate [m3/h]</t>
  </si>
  <si>
    <t>title = "dataset ionx-1.gbt"</t>
  </si>
  <si>
    <t>variables = "time","na-x(na)","ca-x(na)v","mg-x(na)v"</t>
  </si>
  <si>
    <t>zone t = "S_i, volume =   101", f=point</t>
  </si>
  <si>
    <t>variables = "volume","na-x(na)","ca-x(na)v","mg-x(na)v"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</si>
</sst>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E+00"/>
    <numFmt numFmtId="167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12</xdr:col>
      <xdr:colOff>485775</xdr:colOff>
      <xdr:row>52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0300" y="762000"/>
          <a:ext cx="6581775" cy="919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18</xdr:col>
      <xdr:colOff>275886</xdr:colOff>
      <xdr:row>33</xdr:row>
      <xdr:rowOff>75500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0" y="762000"/>
          <a:ext cx="2714286" cy="560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</xdr:row>
      <xdr:rowOff>0</xdr:rowOff>
    </xdr:from>
    <xdr:to>
      <xdr:col>23</xdr:col>
      <xdr:colOff>294934</xdr:colOff>
      <xdr:row>34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3500" y="762000"/>
          <a:ext cx="2733334" cy="574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5:T69"/>
  <sheetViews>
    <sheetView workbookViewId="0">
      <selection activeCell="I2" sqref="I2"/>
    </sheetView>
  </sheetViews>
  <sheetFormatPr defaultRowHeight="15" x14ac:dyDescent="0.25"/>
  <sheetData>
    <row r="35" spans="15:20" x14ac:dyDescent="0.25">
      <c r="O35" t="s">
        <v>11</v>
      </c>
      <c r="P35" t="s">
        <v>12</v>
      </c>
      <c r="S35" t="s">
        <v>11</v>
      </c>
      <c r="T35" t="s">
        <v>13</v>
      </c>
    </row>
    <row r="36" spans="15:20" x14ac:dyDescent="0.25">
      <c r="O36">
        <v>115.314835</v>
      </c>
      <c r="P36">
        <v>401.23764799999998</v>
      </c>
      <c r="S36">
        <v>117.122468</v>
      </c>
      <c r="T36">
        <v>393.06149399999998</v>
      </c>
    </row>
    <row r="37" spans="15:20" x14ac:dyDescent="0.25">
      <c r="O37">
        <v>279.00260500000002</v>
      </c>
      <c r="P37">
        <v>178.16797600000001</v>
      </c>
      <c r="S37">
        <v>286.21717599999999</v>
      </c>
      <c r="T37">
        <v>179.152548</v>
      </c>
    </row>
    <row r="38" spans="15:20" x14ac:dyDescent="0.25">
      <c r="O38">
        <v>483.13181900000001</v>
      </c>
      <c r="P38">
        <v>46.163063000000001</v>
      </c>
      <c r="S38">
        <v>484.75584199999997</v>
      </c>
      <c r="T38">
        <v>45.521858000000002</v>
      </c>
    </row>
    <row r="39" spans="15:20" x14ac:dyDescent="0.25">
      <c r="O39">
        <v>659.50684999999999</v>
      </c>
      <c r="P39">
        <v>32.945622</v>
      </c>
      <c r="S39">
        <v>647.37410799999998</v>
      </c>
      <c r="T39">
        <v>32.110218000000003</v>
      </c>
    </row>
    <row r="40" spans="15:20" x14ac:dyDescent="0.25">
      <c r="O40">
        <v>846.67141300000003</v>
      </c>
      <c r="P40">
        <v>15.556127</v>
      </c>
      <c r="S40">
        <v>864.00821800000006</v>
      </c>
      <c r="T40">
        <v>16.185347</v>
      </c>
    </row>
    <row r="41" spans="15:20" x14ac:dyDescent="0.25">
      <c r="O41">
        <v>1169.845127</v>
      </c>
      <c r="P41">
        <v>13.228249999999999</v>
      </c>
      <c r="S41">
        <v>1154.276848</v>
      </c>
      <c r="T41">
        <v>13.93256</v>
      </c>
    </row>
    <row r="42" spans="15:20" x14ac:dyDescent="0.25">
      <c r="O42">
        <v>1260.551498</v>
      </c>
      <c r="P42">
        <v>12.273032000000001</v>
      </c>
      <c r="S42">
        <v>1229.2273290000001</v>
      </c>
      <c r="T42">
        <v>13.090458</v>
      </c>
    </row>
    <row r="43" spans="15:20" x14ac:dyDescent="0.25">
      <c r="O43">
        <v>1392.557898</v>
      </c>
      <c r="P43">
        <v>10.967719000000001</v>
      </c>
      <c r="S43">
        <v>1359.4328270000001</v>
      </c>
      <c r="T43">
        <v>11.996055999999999</v>
      </c>
    </row>
    <row r="44" spans="15:20" x14ac:dyDescent="0.25">
      <c r="O44">
        <v>1830.3224949999999</v>
      </c>
      <c r="P44">
        <v>10.836686</v>
      </c>
      <c r="S44">
        <v>1484.529679</v>
      </c>
      <c r="T44">
        <v>10.723122</v>
      </c>
    </row>
    <row r="45" spans="15:20" x14ac:dyDescent="0.25">
      <c r="O45">
        <v>2260.656254</v>
      </c>
      <c r="P45">
        <v>11.115587</v>
      </c>
      <c r="S45">
        <v>1771.417267</v>
      </c>
      <c r="T45">
        <v>11.990335999999999</v>
      </c>
    </row>
    <row r="46" spans="15:20" x14ac:dyDescent="0.25">
      <c r="O46">
        <v>2792.4169219999999</v>
      </c>
      <c r="P46">
        <v>10.844982999999999</v>
      </c>
      <c r="S46">
        <v>2250.7389990000001</v>
      </c>
      <c r="T46">
        <v>11.836916</v>
      </c>
    </row>
    <row r="47" spans="15:20" x14ac:dyDescent="0.25">
      <c r="O47">
        <v>4313.8733329999995</v>
      </c>
      <c r="P47">
        <v>10.323608999999999</v>
      </c>
      <c r="S47">
        <v>2718.952945</v>
      </c>
      <c r="T47">
        <v>11.258205999999999</v>
      </c>
    </row>
    <row r="48" spans="15:20" x14ac:dyDescent="0.25">
      <c r="O48">
        <v>4823.156328</v>
      </c>
      <c r="P48">
        <v>11.702216</v>
      </c>
      <c r="S48">
        <v>3284.4923699999999</v>
      </c>
      <c r="T48">
        <v>10.575343999999999</v>
      </c>
    </row>
    <row r="49" spans="3:20" x14ac:dyDescent="0.25">
      <c r="O49">
        <v>5458.8808390000004</v>
      </c>
      <c r="P49">
        <v>14.846643</v>
      </c>
      <c r="S49">
        <v>4280.4686160000001</v>
      </c>
      <c r="T49">
        <v>11.389887999999999</v>
      </c>
    </row>
    <row r="50" spans="3:20" x14ac:dyDescent="0.25">
      <c r="O50">
        <v>6412.8810370000001</v>
      </c>
      <c r="P50">
        <v>19.074473999999999</v>
      </c>
      <c r="S50">
        <v>4795.9109920000001</v>
      </c>
      <c r="T50">
        <v>13.058388000000001</v>
      </c>
    </row>
    <row r="51" spans="3:20" x14ac:dyDescent="0.25">
      <c r="O51">
        <v>6992.9088940000001</v>
      </c>
      <c r="P51">
        <v>23.600090000000002</v>
      </c>
      <c r="S51">
        <v>5442.7107489999999</v>
      </c>
      <c r="T51">
        <v>16.745494000000001</v>
      </c>
    </row>
    <row r="52" spans="3:20" x14ac:dyDescent="0.25">
      <c r="O52">
        <v>7915.3288650000004</v>
      </c>
      <c r="P52">
        <v>28.47963</v>
      </c>
      <c r="S52">
        <v>6022.6905070000003</v>
      </c>
      <c r="T52">
        <v>20.94669</v>
      </c>
    </row>
    <row r="53" spans="3:20" x14ac:dyDescent="0.25">
      <c r="O53">
        <v>8632.9850750000005</v>
      </c>
      <c r="P53">
        <v>31.483402999999999</v>
      </c>
      <c r="S53">
        <v>6256.9645860000001</v>
      </c>
      <c r="T53">
        <v>25.24446</v>
      </c>
    </row>
    <row r="54" spans="3:20" x14ac:dyDescent="0.25">
      <c r="O54">
        <v>9533.6320660000001</v>
      </c>
      <c r="P54">
        <v>34.371929000000002</v>
      </c>
      <c r="S54">
        <v>7281.9336219999996</v>
      </c>
      <c r="T54">
        <v>31.970499</v>
      </c>
    </row>
    <row r="55" spans="3:20" x14ac:dyDescent="0.25">
      <c r="C55" t="s">
        <v>14</v>
      </c>
      <c r="O55">
        <v>10525.652678</v>
      </c>
      <c r="P55">
        <v>43.06353</v>
      </c>
      <c r="S55">
        <v>7853.6825360000003</v>
      </c>
      <c r="T55">
        <v>31.180244999999999</v>
      </c>
    </row>
    <row r="56" spans="3:20" x14ac:dyDescent="0.25">
      <c r="O56">
        <v>11201.992982</v>
      </c>
      <c r="P56">
        <v>39.456128</v>
      </c>
      <c r="S56">
        <v>8472.6613180000004</v>
      </c>
      <c r="T56">
        <v>35.308059999999998</v>
      </c>
    </row>
    <row r="57" spans="3:20" x14ac:dyDescent="0.25">
      <c r="O57">
        <v>11923.657381000001</v>
      </c>
      <c r="P57">
        <v>33.118850999999999</v>
      </c>
      <c r="S57">
        <v>9255.3071500000005</v>
      </c>
      <c r="T57">
        <v>37.569167999999998</v>
      </c>
    </row>
    <row r="58" spans="3:20" x14ac:dyDescent="0.25">
      <c r="O58">
        <v>13663.68136</v>
      </c>
      <c r="P58">
        <v>42.548087000000002</v>
      </c>
      <c r="S58">
        <v>10633.825573</v>
      </c>
      <c r="T58">
        <v>41.492145000000001</v>
      </c>
    </row>
    <row r="59" spans="3:20" x14ac:dyDescent="0.25">
      <c r="O59">
        <v>15278.14027</v>
      </c>
      <c r="P59">
        <v>45.875117000000003</v>
      </c>
      <c r="S59">
        <v>11324.570625</v>
      </c>
      <c r="T59">
        <v>39.472548000000003</v>
      </c>
    </row>
    <row r="60" spans="3:20" x14ac:dyDescent="0.25">
      <c r="O60">
        <v>17513.163105</v>
      </c>
      <c r="P60">
        <v>49.464530000000003</v>
      </c>
      <c r="S60">
        <v>13680.069702999999</v>
      </c>
      <c r="T60">
        <v>37.078353999999997</v>
      </c>
    </row>
    <row r="61" spans="3:20" x14ac:dyDescent="0.25">
      <c r="O61">
        <v>19103.156829</v>
      </c>
      <c r="P61">
        <v>51.364953</v>
      </c>
      <c r="S61">
        <v>15520.031290999999</v>
      </c>
      <c r="T61">
        <v>39.944217999999999</v>
      </c>
    </row>
    <row r="62" spans="3:20" x14ac:dyDescent="0.25">
      <c r="O62">
        <v>21102.718228999998</v>
      </c>
      <c r="P62">
        <v>47.065325000000001</v>
      </c>
      <c r="S62">
        <v>18052.022466999999</v>
      </c>
      <c r="T62">
        <v>37.059832</v>
      </c>
    </row>
    <row r="63" spans="3:20" x14ac:dyDescent="0.25">
      <c r="O63">
        <v>22730.325104</v>
      </c>
      <c r="P63">
        <v>54.018583999999997</v>
      </c>
      <c r="S63">
        <v>19470.292293999999</v>
      </c>
      <c r="T63">
        <v>37.054782000000003</v>
      </c>
    </row>
    <row r="64" spans="3:20" x14ac:dyDescent="0.25">
      <c r="O64">
        <v>25104.499445000001</v>
      </c>
      <c r="P64">
        <v>55.397621000000001</v>
      </c>
      <c r="S64">
        <v>21801.307611</v>
      </c>
      <c r="T64">
        <v>30.357769000000001</v>
      </c>
    </row>
    <row r="65" spans="15:20" x14ac:dyDescent="0.25">
      <c r="O65">
        <v>28421.696650000002</v>
      </c>
      <c r="P65">
        <v>59.730759999999997</v>
      </c>
      <c r="S65">
        <v>23810.231812999999</v>
      </c>
      <c r="T65">
        <v>28.878817000000002</v>
      </c>
    </row>
    <row r="66" spans="15:20" x14ac:dyDescent="0.25">
      <c r="O66">
        <v>32994.877022000001</v>
      </c>
      <c r="P66">
        <v>56.123018999999999</v>
      </c>
      <c r="S66">
        <v>26003.075972999999</v>
      </c>
      <c r="T66">
        <v>26.796510000000001</v>
      </c>
    </row>
    <row r="67" spans="15:20" x14ac:dyDescent="0.25">
      <c r="S67">
        <v>27345.917084000001</v>
      </c>
      <c r="T67">
        <v>25.812063999999999</v>
      </c>
    </row>
    <row r="68" spans="15:20" x14ac:dyDescent="0.25">
      <c r="S68">
        <v>29490.976247999999</v>
      </c>
      <c r="T68">
        <v>24.251397999999998</v>
      </c>
    </row>
    <row r="69" spans="15:20" x14ac:dyDescent="0.25">
      <c r="S69">
        <v>33024.722739999997</v>
      </c>
      <c r="T69">
        <v>20.882562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0"/>
  <sheetViews>
    <sheetView workbookViewId="0">
      <selection activeCell="J16" sqref="J16"/>
    </sheetView>
  </sheetViews>
  <sheetFormatPr defaultRowHeight="15" x14ac:dyDescent="0.25"/>
  <cols>
    <col min="12" max="17" width="12.5703125" bestFit="1" customWidth="1"/>
    <col min="18" max="18" width="13.140625" bestFit="1" customWidth="1"/>
  </cols>
  <sheetData>
    <row r="2" spans="3:18" x14ac:dyDescent="0.25">
      <c r="C2" t="s">
        <v>15</v>
      </c>
      <c r="D2" t="s">
        <v>16</v>
      </c>
      <c r="M2" t="s">
        <v>4</v>
      </c>
      <c r="N2" t="s">
        <v>6</v>
      </c>
      <c r="O2" t="s">
        <v>7</v>
      </c>
      <c r="P2" t="s">
        <v>8</v>
      </c>
      <c r="Q2" t="s">
        <v>9</v>
      </c>
      <c r="R2" t="s">
        <v>10</v>
      </c>
    </row>
    <row r="3" spans="3:18" x14ac:dyDescent="0.25">
      <c r="C3">
        <v>3500</v>
      </c>
      <c r="D3">
        <v>24</v>
      </c>
      <c r="E3">
        <f>C3*D3</f>
        <v>84000</v>
      </c>
      <c r="L3" t="s">
        <v>5</v>
      </c>
      <c r="M3">
        <v>22.989799999999999</v>
      </c>
      <c r="N3">
        <v>39.101999999999997</v>
      </c>
      <c r="O3">
        <v>24.312000000000001</v>
      </c>
      <c r="P3">
        <v>40.08</v>
      </c>
      <c r="Q3">
        <v>35.453000000000003</v>
      </c>
      <c r="R3">
        <v>1.008</v>
      </c>
    </row>
    <row r="6" spans="3:18" x14ac:dyDescent="0.25">
      <c r="C6" t="s">
        <v>17</v>
      </c>
      <c r="L6" t="s">
        <v>0</v>
      </c>
    </row>
    <row r="7" spans="3:18" x14ac:dyDescent="0.25">
      <c r="C7" t="s">
        <v>2</v>
      </c>
      <c r="L7" t="s">
        <v>3</v>
      </c>
    </row>
    <row r="8" spans="3:18" x14ac:dyDescent="0.25">
      <c r="C8" t="s">
        <v>1</v>
      </c>
      <c r="L8" t="s">
        <v>1</v>
      </c>
    </row>
    <row r="9" spans="3:18" x14ac:dyDescent="0.25">
      <c r="C9" s="1">
        <v>0</v>
      </c>
      <c r="D9" s="1">
        <v>8.6560129999999999E-2</v>
      </c>
      <c r="E9" s="1">
        <v>2.557414E-3</v>
      </c>
      <c r="F9" s="1">
        <v>1.793353E-2</v>
      </c>
      <c r="G9" s="1">
        <v>1.107784E-2</v>
      </c>
      <c r="H9" s="1">
        <v>0.16077620000000001</v>
      </c>
      <c r="I9" s="1">
        <v>-4.6157900000000001E-10</v>
      </c>
      <c r="J9" s="1">
        <v>-4.6157900000000001E-10</v>
      </c>
      <c r="K9" s="1">
        <v>-4.6157900000000001E-10</v>
      </c>
      <c r="L9" s="2">
        <f>C9*24</f>
        <v>0</v>
      </c>
      <c r="M9" s="2">
        <f>D9*$M$3*1000</f>
        <v>1990.0000766739997</v>
      </c>
      <c r="N9" s="2">
        <f>E9*$N$3*1000</f>
        <v>100.000002228</v>
      </c>
      <c r="O9" s="2">
        <f>F9*$O$3*1000</f>
        <v>435.99998135999999</v>
      </c>
      <c r="P9" s="2">
        <f>G9*$P$3*1000</f>
        <v>443.99982719999997</v>
      </c>
      <c r="Q9" s="2">
        <f>H9*$Q$3*1000</f>
        <v>5699.9986186000006</v>
      </c>
      <c r="R9" s="2">
        <f>I9*$R$3*1000</f>
        <v>-4.6527163199999997E-7</v>
      </c>
    </row>
    <row r="10" spans="3:18" x14ac:dyDescent="0.25">
      <c r="C10" s="1">
        <v>2.3999999999999998E-7</v>
      </c>
      <c r="D10" s="1">
        <v>8.6560129999999999E-2</v>
      </c>
      <c r="E10" s="1">
        <v>2.557414E-3</v>
      </c>
      <c r="F10" s="1">
        <v>1.793353E-2</v>
      </c>
      <c r="G10" s="1">
        <v>1.107784E-2</v>
      </c>
      <c r="H10" s="1">
        <v>0.16077620000000001</v>
      </c>
      <c r="I10" s="1">
        <v>-4.6157900000000001E-10</v>
      </c>
      <c r="J10" s="1">
        <v>-4.6157900000000001E-10</v>
      </c>
      <c r="K10" s="1">
        <v>-4.6157900000000001E-10</v>
      </c>
      <c r="L10" s="2">
        <f t="shared" ref="L10:L73" si="0">C10*24</f>
        <v>5.7599999999999991E-6</v>
      </c>
      <c r="M10" s="2">
        <f t="shared" ref="M10:M73" si="1">D10*$M$3*1000</f>
        <v>1990.0000766739997</v>
      </c>
      <c r="N10" s="2">
        <f t="shared" ref="N10:N73" si="2">E10*$N$3*1000</f>
        <v>100.000002228</v>
      </c>
      <c r="O10" s="2">
        <f t="shared" ref="O10:O73" si="3">F10*$O$3*1000</f>
        <v>435.99998135999999</v>
      </c>
      <c r="P10" s="2">
        <f t="shared" ref="P10:P73" si="4">G10*$P$3*1000</f>
        <v>443.99982719999997</v>
      </c>
      <c r="Q10" s="2">
        <f t="shared" ref="Q10:Q73" si="5">H10*$Q$3*1000</f>
        <v>5699.9986186000006</v>
      </c>
      <c r="R10" s="2">
        <f t="shared" ref="R10:R73" si="6">I10*$R$3*1000</f>
        <v>-4.6527163199999997E-7</v>
      </c>
    </row>
    <row r="11" spans="3:18" x14ac:dyDescent="0.25">
      <c r="C11" s="1">
        <v>8.7498029999999999E-7</v>
      </c>
      <c r="D11" s="1">
        <v>8.6560129999999999E-2</v>
      </c>
      <c r="E11" s="1">
        <v>2.557414E-3</v>
      </c>
      <c r="F11" s="1">
        <v>1.793353E-2</v>
      </c>
      <c r="G11" s="1">
        <v>1.107784E-2</v>
      </c>
      <c r="H11" s="1">
        <v>0.16077620000000001</v>
      </c>
      <c r="I11" s="1">
        <v>-4.6157900000000001E-10</v>
      </c>
      <c r="L11" s="2">
        <f t="shared" si="0"/>
        <v>2.0999527199999998E-5</v>
      </c>
      <c r="M11" s="2">
        <f t="shared" si="1"/>
        <v>1990.0000766739997</v>
      </c>
      <c r="N11" s="2">
        <f t="shared" si="2"/>
        <v>100.000002228</v>
      </c>
      <c r="O11" s="2">
        <f t="shared" si="3"/>
        <v>435.99998135999999</v>
      </c>
      <c r="P11" s="2">
        <f t="shared" si="4"/>
        <v>443.99982719999997</v>
      </c>
      <c r="Q11" s="2">
        <f t="shared" si="5"/>
        <v>5699.9986186000006</v>
      </c>
      <c r="R11" s="2">
        <f t="shared" si="6"/>
        <v>-4.6527163199999997E-7</v>
      </c>
    </row>
    <row r="12" spans="3:18" x14ac:dyDescent="0.25">
      <c r="C12" s="1">
        <v>2.55498E-6</v>
      </c>
      <c r="D12" s="1">
        <v>8.6560129999999999E-2</v>
      </c>
      <c r="E12" s="1">
        <v>2.557414E-3</v>
      </c>
      <c r="F12" s="1">
        <v>1.793353E-2</v>
      </c>
      <c r="G12" s="1">
        <v>1.107784E-2</v>
      </c>
      <c r="H12" s="1">
        <v>0.16077620000000001</v>
      </c>
      <c r="I12" s="1">
        <v>-4.6157900000000001E-10</v>
      </c>
      <c r="L12" s="2">
        <f t="shared" si="0"/>
        <v>6.1319519999999996E-5</v>
      </c>
      <c r="M12" s="2">
        <f t="shared" si="1"/>
        <v>1990.0000766739997</v>
      </c>
      <c r="N12" s="2">
        <f t="shared" si="2"/>
        <v>100.000002228</v>
      </c>
      <c r="O12" s="2">
        <f t="shared" si="3"/>
        <v>435.99998135999999</v>
      </c>
      <c r="P12" s="2">
        <f t="shared" si="4"/>
        <v>443.99982719999997</v>
      </c>
      <c r="Q12" s="2">
        <f t="shared" si="5"/>
        <v>5699.9986186000006</v>
      </c>
      <c r="R12" s="2">
        <f t="shared" si="6"/>
        <v>-4.6527163199999997E-7</v>
      </c>
    </row>
    <row r="13" spans="3:18" x14ac:dyDescent="0.25">
      <c r="C13" s="1">
        <v>6.9998420000000002E-6</v>
      </c>
      <c r="D13" s="1">
        <v>8.6560129999999999E-2</v>
      </c>
      <c r="E13" s="1">
        <v>2.557414E-3</v>
      </c>
      <c r="F13" s="1">
        <v>1.793353E-2</v>
      </c>
      <c r="G13" s="1">
        <v>1.107784E-2</v>
      </c>
      <c r="H13" s="1">
        <v>0.16077620000000001</v>
      </c>
      <c r="I13" s="1">
        <v>-4.6157900000000001E-10</v>
      </c>
      <c r="L13" s="2">
        <f t="shared" si="0"/>
        <v>1.6799620799999999E-4</v>
      </c>
      <c r="M13" s="2">
        <f t="shared" si="1"/>
        <v>1990.0000766739997</v>
      </c>
      <c r="N13" s="2">
        <f t="shared" si="2"/>
        <v>100.000002228</v>
      </c>
      <c r="O13" s="2">
        <f t="shared" si="3"/>
        <v>435.99998135999999</v>
      </c>
      <c r="P13" s="2">
        <f t="shared" si="4"/>
        <v>443.99982719999997</v>
      </c>
      <c r="Q13" s="2">
        <f t="shared" si="5"/>
        <v>5699.9986186000006</v>
      </c>
      <c r="R13" s="2">
        <f t="shared" si="6"/>
        <v>-4.6527163199999997E-7</v>
      </c>
    </row>
    <row r="14" spans="3:18" x14ac:dyDescent="0.25">
      <c r="C14" s="1">
        <v>1.8759839999999999E-5</v>
      </c>
      <c r="D14" s="1">
        <v>8.6560129999999999E-2</v>
      </c>
      <c r="E14" s="1">
        <v>2.557414E-3</v>
      </c>
      <c r="F14" s="1">
        <v>1.793353E-2</v>
      </c>
      <c r="G14" s="1">
        <v>1.107784E-2</v>
      </c>
      <c r="H14" s="1">
        <v>0.16077620000000001</v>
      </c>
      <c r="I14" s="1">
        <v>-4.6157900000000001E-10</v>
      </c>
      <c r="L14" s="2">
        <f t="shared" si="0"/>
        <v>4.5023615999999997E-4</v>
      </c>
      <c r="M14" s="2">
        <f t="shared" si="1"/>
        <v>1990.0000766739997</v>
      </c>
      <c r="N14" s="2">
        <f t="shared" si="2"/>
        <v>100.000002228</v>
      </c>
      <c r="O14" s="2">
        <f t="shared" si="3"/>
        <v>435.99998135999999</v>
      </c>
      <c r="P14" s="2">
        <f t="shared" si="4"/>
        <v>443.99982719999997</v>
      </c>
      <c r="Q14" s="2">
        <f t="shared" si="5"/>
        <v>5699.9986186000006</v>
      </c>
      <c r="R14" s="2">
        <f t="shared" si="6"/>
        <v>-4.6527163199999997E-7</v>
      </c>
    </row>
    <row r="15" spans="3:18" x14ac:dyDescent="0.25">
      <c r="C15" s="1">
        <v>4.9873870000000002E-5</v>
      </c>
      <c r="D15" s="1">
        <v>8.6560129999999999E-2</v>
      </c>
      <c r="E15" s="1">
        <v>2.557414E-3</v>
      </c>
      <c r="F15" s="1">
        <v>1.793353E-2</v>
      </c>
      <c r="G15" s="1">
        <v>1.107784E-2</v>
      </c>
      <c r="H15" s="1">
        <v>0.16077620000000001</v>
      </c>
      <c r="I15" s="1">
        <v>-4.6157900000000001E-10</v>
      </c>
      <c r="L15" s="2">
        <f t="shared" si="0"/>
        <v>1.1969728800000001E-3</v>
      </c>
      <c r="M15" s="2">
        <f t="shared" si="1"/>
        <v>1990.0000766739997</v>
      </c>
      <c r="N15" s="2">
        <f t="shared" si="2"/>
        <v>100.000002228</v>
      </c>
      <c r="O15" s="2">
        <f t="shared" si="3"/>
        <v>435.99998135999999</v>
      </c>
      <c r="P15" s="2">
        <f t="shared" si="4"/>
        <v>443.99982719999997</v>
      </c>
      <c r="Q15" s="2">
        <f t="shared" si="5"/>
        <v>5699.9986186000006</v>
      </c>
      <c r="R15" s="2">
        <f t="shared" si="6"/>
        <v>-4.6527163199999997E-7</v>
      </c>
    </row>
    <row r="16" spans="3:18" x14ac:dyDescent="0.25">
      <c r="C16" s="1">
        <v>1.3219389999999999E-4</v>
      </c>
      <c r="D16" s="1">
        <v>8.6560129999999999E-2</v>
      </c>
      <c r="E16" s="1">
        <v>2.557414E-3</v>
      </c>
      <c r="F16" s="1">
        <v>1.793353E-2</v>
      </c>
      <c r="G16" s="1">
        <v>1.107784E-2</v>
      </c>
      <c r="H16" s="1">
        <v>0.16077620000000001</v>
      </c>
      <c r="I16" s="1">
        <v>-4.6157900000000001E-10</v>
      </c>
      <c r="L16" s="2">
        <f t="shared" si="0"/>
        <v>3.1726535999999999E-3</v>
      </c>
      <c r="M16" s="2">
        <f t="shared" si="1"/>
        <v>1990.0000766739997</v>
      </c>
      <c r="N16" s="2">
        <f t="shared" si="2"/>
        <v>100.000002228</v>
      </c>
      <c r="O16" s="2">
        <f t="shared" si="3"/>
        <v>435.99998135999999</v>
      </c>
      <c r="P16" s="2">
        <f t="shared" si="4"/>
        <v>443.99982719999997</v>
      </c>
      <c r="Q16" s="2">
        <f t="shared" si="5"/>
        <v>5699.9986186000006</v>
      </c>
      <c r="R16" s="2">
        <f t="shared" si="6"/>
        <v>-4.6527163199999997E-7</v>
      </c>
    </row>
    <row r="17" spans="3:18" x14ac:dyDescent="0.25">
      <c r="C17" s="1">
        <v>3.4999210000000001E-4</v>
      </c>
      <c r="D17" s="1">
        <v>8.6560129999999999E-2</v>
      </c>
      <c r="E17" s="1">
        <v>2.557414E-3</v>
      </c>
      <c r="F17" s="1">
        <v>1.793353E-2</v>
      </c>
      <c r="G17" s="1">
        <v>1.107784E-2</v>
      </c>
      <c r="H17" s="1">
        <v>0.16077620000000001</v>
      </c>
      <c r="I17" s="1">
        <v>-4.6157900000000001E-10</v>
      </c>
      <c r="L17" s="2">
        <f t="shared" si="0"/>
        <v>8.3998104000000007E-3</v>
      </c>
      <c r="M17" s="2">
        <f t="shared" si="1"/>
        <v>1990.0000766739997</v>
      </c>
      <c r="N17" s="2">
        <f t="shared" si="2"/>
        <v>100.000002228</v>
      </c>
      <c r="O17" s="2">
        <f t="shared" si="3"/>
        <v>435.99998135999999</v>
      </c>
      <c r="P17" s="2">
        <f t="shared" si="4"/>
        <v>443.99982719999997</v>
      </c>
      <c r="Q17" s="2">
        <f t="shared" si="5"/>
        <v>5699.9986186000006</v>
      </c>
      <c r="R17" s="2">
        <f t="shared" si="6"/>
        <v>-4.6527163199999997E-7</v>
      </c>
    </row>
    <row r="18" spans="3:18" x14ac:dyDescent="0.25">
      <c r="C18" s="1">
        <v>8.2049E-4</v>
      </c>
      <c r="D18" s="1">
        <v>8.6560129999999999E-2</v>
      </c>
      <c r="E18" s="1">
        <v>2.557414E-3</v>
      </c>
      <c r="F18" s="1">
        <v>1.793353E-2</v>
      </c>
      <c r="G18" s="1">
        <v>1.107784E-2</v>
      </c>
      <c r="H18" s="1">
        <v>0.16077620000000001</v>
      </c>
      <c r="I18" s="1">
        <v>-4.6157900000000001E-10</v>
      </c>
      <c r="L18" s="2">
        <f t="shared" si="0"/>
        <v>1.9691759999999999E-2</v>
      </c>
      <c r="M18" s="2">
        <f t="shared" si="1"/>
        <v>1990.0000766739997</v>
      </c>
      <c r="N18" s="2">
        <f t="shared" si="2"/>
        <v>100.000002228</v>
      </c>
      <c r="O18" s="2">
        <f t="shared" si="3"/>
        <v>435.99998135999999</v>
      </c>
      <c r="P18" s="2">
        <f t="shared" si="4"/>
        <v>443.99982719999997</v>
      </c>
      <c r="Q18" s="2">
        <f t="shared" si="5"/>
        <v>5699.9986186000006</v>
      </c>
      <c r="R18" s="2">
        <f t="shared" si="6"/>
        <v>-4.6527163199999997E-7</v>
      </c>
    </row>
    <row r="19" spans="3:18" x14ac:dyDescent="0.25">
      <c r="C19" s="1">
        <v>1.836882E-3</v>
      </c>
      <c r="D19" s="1">
        <v>8.6560129999999999E-2</v>
      </c>
      <c r="E19" s="1">
        <v>2.557414E-3</v>
      </c>
      <c r="F19" s="1">
        <v>1.793353E-2</v>
      </c>
      <c r="G19" s="1">
        <v>1.107784E-2</v>
      </c>
      <c r="H19" s="1">
        <v>0.16077620000000001</v>
      </c>
      <c r="I19" s="1">
        <v>-4.6157900000000001E-10</v>
      </c>
      <c r="L19" s="2">
        <f t="shared" si="0"/>
        <v>4.4085168000000001E-2</v>
      </c>
      <c r="M19" s="2">
        <f t="shared" si="1"/>
        <v>1990.0000766739997</v>
      </c>
      <c r="N19" s="2">
        <f t="shared" si="2"/>
        <v>100.000002228</v>
      </c>
      <c r="O19" s="2">
        <f t="shared" si="3"/>
        <v>435.99998135999999</v>
      </c>
      <c r="P19" s="2">
        <f t="shared" si="4"/>
        <v>443.99982719999997</v>
      </c>
      <c r="Q19" s="2">
        <f t="shared" si="5"/>
        <v>5699.9986186000006</v>
      </c>
      <c r="R19" s="2">
        <f t="shared" si="6"/>
        <v>-4.6527163199999997E-7</v>
      </c>
    </row>
    <row r="20" spans="3:18" x14ac:dyDescent="0.25">
      <c r="C20" s="1">
        <v>4.0325389999999999E-3</v>
      </c>
      <c r="D20" s="1">
        <v>8.6560129999999999E-2</v>
      </c>
      <c r="E20" s="1">
        <v>2.557414E-3</v>
      </c>
      <c r="F20" s="1">
        <v>1.793353E-2</v>
      </c>
      <c r="G20" s="1">
        <v>1.107784E-2</v>
      </c>
      <c r="H20" s="1">
        <v>0.16077620000000001</v>
      </c>
      <c r="I20" s="1">
        <v>-4.6157900000000001E-10</v>
      </c>
      <c r="L20" s="2">
        <f t="shared" si="0"/>
        <v>9.6780935999999998E-2</v>
      </c>
      <c r="M20" s="2">
        <f t="shared" si="1"/>
        <v>1990.0000766739997</v>
      </c>
      <c r="N20" s="2">
        <f t="shared" si="2"/>
        <v>100.000002228</v>
      </c>
      <c r="O20" s="2">
        <f t="shared" si="3"/>
        <v>435.99998135999999</v>
      </c>
      <c r="P20" s="2">
        <f t="shared" si="4"/>
        <v>443.99982719999997</v>
      </c>
      <c r="Q20" s="2">
        <f t="shared" si="5"/>
        <v>5699.9986186000006</v>
      </c>
      <c r="R20" s="2">
        <f t="shared" si="6"/>
        <v>-4.6527163199999997E-7</v>
      </c>
    </row>
    <row r="21" spans="3:18" x14ac:dyDescent="0.25">
      <c r="C21" s="1">
        <v>8.7757000000000009E-3</v>
      </c>
      <c r="D21" s="1">
        <v>8.6560129999999999E-2</v>
      </c>
      <c r="E21" s="1">
        <v>2.557414E-3</v>
      </c>
      <c r="F21" s="1">
        <v>1.793353E-2</v>
      </c>
      <c r="G21" s="1">
        <v>1.107784E-2</v>
      </c>
      <c r="H21" s="1">
        <v>0.16077620000000001</v>
      </c>
      <c r="I21" s="1">
        <v>-4.6157900000000001E-10</v>
      </c>
      <c r="L21" s="2">
        <f t="shared" si="0"/>
        <v>0.21061680000000002</v>
      </c>
      <c r="M21" s="2">
        <f t="shared" si="1"/>
        <v>1990.0000766739997</v>
      </c>
      <c r="N21" s="2">
        <f t="shared" si="2"/>
        <v>100.000002228</v>
      </c>
      <c r="O21" s="2">
        <f t="shared" si="3"/>
        <v>435.99998135999999</v>
      </c>
      <c r="P21" s="2">
        <f t="shared" si="4"/>
        <v>443.99982719999997</v>
      </c>
      <c r="Q21" s="2">
        <f t="shared" si="5"/>
        <v>5699.9986186000006</v>
      </c>
      <c r="R21" s="2">
        <f t="shared" si="6"/>
        <v>-4.6527163199999997E-7</v>
      </c>
    </row>
    <row r="22" spans="3:18" x14ac:dyDescent="0.25">
      <c r="C22" s="1">
        <v>1.90221E-2</v>
      </c>
      <c r="D22" s="1">
        <v>8.6560129999999999E-2</v>
      </c>
      <c r="E22" s="1">
        <v>2.557414E-3</v>
      </c>
      <c r="F22" s="1">
        <v>1.793353E-2</v>
      </c>
      <c r="G22" s="1">
        <v>1.107784E-2</v>
      </c>
      <c r="H22" s="1">
        <v>0.16077620000000001</v>
      </c>
      <c r="I22" s="1">
        <v>-4.6157900000000001E-10</v>
      </c>
      <c r="L22" s="2">
        <f t="shared" si="0"/>
        <v>0.4565304</v>
      </c>
      <c r="M22" s="2">
        <f t="shared" si="1"/>
        <v>1990.0000766739997</v>
      </c>
      <c r="N22" s="2">
        <f t="shared" si="2"/>
        <v>100.000002228</v>
      </c>
      <c r="O22" s="2">
        <f t="shared" si="3"/>
        <v>435.99998135999999</v>
      </c>
      <c r="P22" s="2">
        <f t="shared" si="4"/>
        <v>443.99982719999997</v>
      </c>
      <c r="Q22" s="2">
        <f t="shared" si="5"/>
        <v>5699.9986186000006</v>
      </c>
      <c r="R22" s="2">
        <f t="shared" si="6"/>
        <v>-4.6527163199999997E-7</v>
      </c>
    </row>
    <row r="23" spans="3:18" x14ac:dyDescent="0.25">
      <c r="C23" s="1">
        <v>4.1156850000000002E-2</v>
      </c>
      <c r="D23" s="1">
        <v>8.6560129999999999E-2</v>
      </c>
      <c r="E23" s="1">
        <v>2.557414E-3</v>
      </c>
      <c r="F23" s="1">
        <v>1.793353E-2</v>
      </c>
      <c r="G23" s="1">
        <v>1.107784E-2</v>
      </c>
      <c r="H23" s="1">
        <v>0.16077620000000001</v>
      </c>
      <c r="I23" s="1">
        <v>-4.6157900000000001E-10</v>
      </c>
      <c r="L23" s="2">
        <f t="shared" si="0"/>
        <v>0.9877644000000001</v>
      </c>
      <c r="M23" s="2">
        <f t="shared" si="1"/>
        <v>1990.0000766739997</v>
      </c>
      <c r="N23" s="2">
        <f t="shared" si="2"/>
        <v>100.000002228</v>
      </c>
      <c r="O23" s="2">
        <f t="shared" si="3"/>
        <v>435.99998135999999</v>
      </c>
      <c r="P23" s="2">
        <f t="shared" si="4"/>
        <v>443.99982719999997</v>
      </c>
      <c r="Q23" s="2">
        <f t="shared" si="5"/>
        <v>5699.9986186000006</v>
      </c>
      <c r="R23" s="2">
        <f t="shared" si="6"/>
        <v>-4.6527163199999997E-7</v>
      </c>
    </row>
    <row r="24" spans="3:18" x14ac:dyDescent="0.25">
      <c r="C24" s="1">
        <v>8.2567169999999995E-2</v>
      </c>
      <c r="D24" s="1">
        <v>8.6560129999999999E-2</v>
      </c>
      <c r="E24" s="1">
        <v>2.557414E-3</v>
      </c>
      <c r="F24" s="1">
        <v>1.793353E-2</v>
      </c>
      <c r="G24" s="1">
        <v>1.107784E-2</v>
      </c>
      <c r="H24" s="1">
        <v>0.16077620000000001</v>
      </c>
      <c r="I24" s="1">
        <v>-4.6157900000000001E-10</v>
      </c>
      <c r="L24" s="2">
        <f t="shared" si="0"/>
        <v>1.9816120799999999</v>
      </c>
      <c r="M24" s="2">
        <f t="shared" si="1"/>
        <v>1990.0000766739997</v>
      </c>
      <c r="N24" s="2">
        <f t="shared" si="2"/>
        <v>100.000002228</v>
      </c>
      <c r="O24" s="2">
        <f t="shared" si="3"/>
        <v>435.99998135999999</v>
      </c>
      <c r="P24" s="2">
        <f t="shared" si="4"/>
        <v>443.99982719999997</v>
      </c>
      <c r="Q24" s="2">
        <f t="shared" si="5"/>
        <v>5699.9986186000006</v>
      </c>
      <c r="R24" s="2">
        <f t="shared" si="6"/>
        <v>-4.6527163199999997E-7</v>
      </c>
    </row>
    <row r="25" spans="3:18" x14ac:dyDescent="0.25">
      <c r="C25" s="1">
        <v>0.16003880000000001</v>
      </c>
      <c r="D25" s="1">
        <v>8.6560129999999999E-2</v>
      </c>
      <c r="E25" s="1">
        <v>2.557414E-3</v>
      </c>
      <c r="F25" s="1">
        <v>1.793353E-2</v>
      </c>
      <c r="G25" s="1">
        <v>1.107784E-2</v>
      </c>
      <c r="H25" s="1">
        <v>0.16077620000000001</v>
      </c>
      <c r="I25" s="1">
        <v>-4.6157900000000001E-10</v>
      </c>
      <c r="L25" s="2">
        <f t="shared" si="0"/>
        <v>3.8409312</v>
      </c>
      <c r="M25" s="2">
        <f t="shared" si="1"/>
        <v>1990.0000766739997</v>
      </c>
      <c r="N25" s="2">
        <f t="shared" si="2"/>
        <v>100.000002228</v>
      </c>
      <c r="O25" s="2">
        <f t="shared" si="3"/>
        <v>435.99998135999999</v>
      </c>
      <c r="P25" s="2">
        <f t="shared" si="4"/>
        <v>443.99982719999997</v>
      </c>
      <c r="Q25" s="2">
        <f t="shared" si="5"/>
        <v>5699.9986186000006</v>
      </c>
      <c r="R25" s="2">
        <f t="shared" si="6"/>
        <v>-4.6527163199999997E-7</v>
      </c>
    </row>
    <row r="26" spans="3:18" x14ac:dyDescent="0.25">
      <c r="C26" s="1">
        <v>0.30497489999999999</v>
      </c>
      <c r="D26" s="1">
        <v>8.6560129999999999E-2</v>
      </c>
      <c r="E26" s="1">
        <v>2.557414E-3</v>
      </c>
      <c r="F26" s="1">
        <v>1.793353E-2</v>
      </c>
      <c r="G26" s="1">
        <v>1.107784E-2</v>
      </c>
      <c r="H26" s="1">
        <v>0.16077620000000001</v>
      </c>
      <c r="I26" s="1">
        <v>-4.6157900000000001E-10</v>
      </c>
      <c r="L26" s="2">
        <f t="shared" si="0"/>
        <v>7.3193976000000003</v>
      </c>
      <c r="M26" s="2">
        <f t="shared" si="1"/>
        <v>1990.0000766739997</v>
      </c>
      <c r="N26" s="2">
        <f t="shared" si="2"/>
        <v>100.000002228</v>
      </c>
      <c r="O26" s="2">
        <f t="shared" si="3"/>
        <v>435.99998135999999</v>
      </c>
      <c r="P26" s="2">
        <f t="shared" si="4"/>
        <v>443.99982719999997</v>
      </c>
      <c r="Q26" s="2">
        <f t="shared" si="5"/>
        <v>5699.9986186000006</v>
      </c>
      <c r="R26" s="2">
        <f t="shared" si="6"/>
        <v>-4.6527163199999997E-7</v>
      </c>
    </row>
    <row r="27" spans="3:18" x14ac:dyDescent="0.25">
      <c r="C27" s="1">
        <v>0.57612560000000002</v>
      </c>
      <c r="D27" s="1">
        <v>8.6560129999999999E-2</v>
      </c>
      <c r="E27" s="1">
        <v>2.557414E-3</v>
      </c>
      <c r="F27" s="1">
        <v>1.793353E-2</v>
      </c>
      <c r="G27" s="1">
        <v>1.107784E-2</v>
      </c>
      <c r="H27" s="1">
        <v>0.16077620000000001</v>
      </c>
      <c r="I27" s="1">
        <v>-4.6157900000000001E-10</v>
      </c>
      <c r="L27" s="2">
        <f t="shared" si="0"/>
        <v>13.827014399999999</v>
      </c>
      <c r="M27" s="2">
        <f t="shared" si="1"/>
        <v>1990.0000766739997</v>
      </c>
      <c r="N27" s="2">
        <f t="shared" si="2"/>
        <v>100.000002228</v>
      </c>
      <c r="O27" s="2">
        <f t="shared" si="3"/>
        <v>435.99998135999999</v>
      </c>
      <c r="P27" s="2">
        <f t="shared" si="4"/>
        <v>443.99982719999997</v>
      </c>
      <c r="Q27" s="2">
        <f t="shared" si="5"/>
        <v>5699.9986186000006</v>
      </c>
      <c r="R27" s="2">
        <f t="shared" si="6"/>
        <v>-4.6527163199999997E-7</v>
      </c>
    </row>
    <row r="28" spans="3:18" x14ac:dyDescent="0.25">
      <c r="C28" s="1">
        <v>1.083402</v>
      </c>
      <c r="D28" s="1">
        <v>8.6559789999999998E-2</v>
      </c>
      <c r="E28" s="1">
        <v>2.557414E-3</v>
      </c>
      <c r="F28" s="1">
        <v>1.793339E-2</v>
      </c>
      <c r="G28" s="1">
        <v>1.1077760000000001E-2</v>
      </c>
      <c r="H28" s="1">
        <v>0.16077530000000001</v>
      </c>
      <c r="I28" s="1">
        <v>-4.6157900000000001E-10</v>
      </c>
      <c r="L28" s="2">
        <f t="shared" si="0"/>
        <v>26.001647999999999</v>
      </c>
      <c r="M28" s="2">
        <f t="shared" si="1"/>
        <v>1989.9922601419999</v>
      </c>
      <c r="N28" s="2">
        <f t="shared" si="2"/>
        <v>100.000002228</v>
      </c>
      <c r="O28" s="2">
        <f t="shared" si="3"/>
        <v>435.99657768000003</v>
      </c>
      <c r="P28" s="2">
        <f t="shared" si="4"/>
        <v>443.99662080000002</v>
      </c>
      <c r="Q28" s="2">
        <f t="shared" si="5"/>
        <v>5699.9667109000011</v>
      </c>
      <c r="R28" s="2">
        <f t="shared" si="6"/>
        <v>-4.6527163199999997E-7</v>
      </c>
    </row>
    <row r="29" spans="3:18" x14ac:dyDescent="0.25">
      <c r="C29" s="1">
        <v>2.032429</v>
      </c>
      <c r="D29" s="1">
        <v>8.6518979999999995E-2</v>
      </c>
      <c r="E29" s="1">
        <v>2.557414E-3</v>
      </c>
      <c r="F29" s="1">
        <v>1.791649E-2</v>
      </c>
      <c r="G29" s="1">
        <v>1.106732E-2</v>
      </c>
      <c r="H29" s="1">
        <v>0.1606638</v>
      </c>
      <c r="I29" s="1">
        <v>-4.6157900000000001E-10</v>
      </c>
      <c r="L29" s="2">
        <f t="shared" si="0"/>
        <v>48.778295999999997</v>
      </c>
      <c r="M29" s="2">
        <f t="shared" si="1"/>
        <v>1989.0540464039998</v>
      </c>
      <c r="N29" s="2">
        <f t="shared" si="2"/>
        <v>100.000002228</v>
      </c>
      <c r="O29" s="2">
        <f t="shared" si="3"/>
        <v>435.58570488000004</v>
      </c>
      <c r="P29" s="2">
        <f t="shared" si="4"/>
        <v>443.57818559999998</v>
      </c>
      <c r="Q29" s="2">
        <f t="shared" si="5"/>
        <v>5696.0137014000002</v>
      </c>
      <c r="R29" s="2">
        <f t="shared" si="6"/>
        <v>-4.6527163199999997E-7</v>
      </c>
    </row>
    <row r="30" spans="3:18" x14ac:dyDescent="0.25">
      <c r="C30" s="1">
        <v>3.6204559999999999</v>
      </c>
      <c r="D30" s="1">
        <v>8.5749370000000005E-2</v>
      </c>
      <c r="E30" s="1">
        <v>2.557414E-3</v>
      </c>
      <c r="F30" s="1">
        <v>1.7600049999999999E-2</v>
      </c>
      <c r="G30" s="1">
        <v>1.0871799999999999E-2</v>
      </c>
      <c r="H30" s="1">
        <v>0.1585696</v>
      </c>
      <c r="I30" s="1">
        <v>-4.6157900000000001E-10</v>
      </c>
      <c r="L30" s="2">
        <f t="shared" si="0"/>
        <v>86.89094399999999</v>
      </c>
      <c r="M30" s="2">
        <f t="shared" si="1"/>
        <v>1971.360866426</v>
      </c>
      <c r="N30" s="2">
        <f t="shared" si="2"/>
        <v>100.000002228</v>
      </c>
      <c r="O30" s="2">
        <f t="shared" si="3"/>
        <v>427.89241559999999</v>
      </c>
      <c r="P30" s="2">
        <f t="shared" si="4"/>
        <v>435.74174399999993</v>
      </c>
      <c r="Q30" s="2">
        <f t="shared" si="5"/>
        <v>5621.768028800001</v>
      </c>
      <c r="R30" s="2">
        <f t="shared" si="6"/>
        <v>-4.6527163199999997E-7</v>
      </c>
    </row>
    <row r="31" spans="3:18" x14ac:dyDescent="0.25">
      <c r="C31" s="1">
        <v>6.2777320000000003</v>
      </c>
      <c r="D31" s="1">
        <v>8.0554529999999999E-2</v>
      </c>
      <c r="E31" s="1">
        <v>2.557414E-3</v>
      </c>
      <c r="F31" s="1">
        <v>1.556018E-2</v>
      </c>
      <c r="G31" s="1">
        <v>9.6102600000000007E-3</v>
      </c>
      <c r="H31" s="1">
        <v>0.1447937</v>
      </c>
      <c r="I31" s="1">
        <v>-4.6157900000000001E-10</v>
      </c>
      <c r="L31" s="2">
        <f t="shared" si="0"/>
        <v>150.66556800000001</v>
      </c>
      <c r="M31" s="2">
        <f t="shared" si="1"/>
        <v>1851.9325337939997</v>
      </c>
      <c r="N31" s="2">
        <f t="shared" si="2"/>
        <v>100.000002228</v>
      </c>
      <c r="O31" s="2">
        <f t="shared" si="3"/>
        <v>378.29909616000003</v>
      </c>
      <c r="P31" s="2">
        <f t="shared" si="4"/>
        <v>385.1792208</v>
      </c>
      <c r="Q31" s="2">
        <f t="shared" si="5"/>
        <v>5133.371046100001</v>
      </c>
      <c r="R31" s="2">
        <f t="shared" si="6"/>
        <v>-4.6527163199999997E-7</v>
      </c>
    </row>
    <row r="32" spans="3:18" x14ac:dyDescent="0.25">
      <c r="C32" s="1">
        <v>10</v>
      </c>
      <c r="D32" s="1">
        <v>6.7566959999999995E-2</v>
      </c>
      <c r="E32" s="1">
        <v>2.557414E-3</v>
      </c>
      <c r="F32" s="1">
        <v>1.105856E-2</v>
      </c>
      <c r="G32" s="1">
        <v>6.8243569999999996E-3</v>
      </c>
      <c r="H32" s="1">
        <v>0.1126093</v>
      </c>
      <c r="I32" s="1">
        <v>-4.6157900000000001E-10</v>
      </c>
      <c r="L32" s="2">
        <f t="shared" si="0"/>
        <v>240</v>
      </c>
      <c r="M32" s="2">
        <f t="shared" si="1"/>
        <v>1553.3508970079999</v>
      </c>
      <c r="N32" s="2">
        <f t="shared" si="2"/>
        <v>100.000002228</v>
      </c>
      <c r="O32" s="2">
        <f t="shared" si="3"/>
        <v>268.85571072000005</v>
      </c>
      <c r="P32" s="2">
        <f t="shared" si="4"/>
        <v>273.52022855999996</v>
      </c>
      <c r="Q32" s="2">
        <f t="shared" si="5"/>
        <v>3992.3375129000001</v>
      </c>
      <c r="R32" s="2">
        <f t="shared" si="6"/>
        <v>-4.6527163199999997E-7</v>
      </c>
    </row>
    <row r="33" spans="3:18" x14ac:dyDescent="0.25">
      <c r="C33" s="1">
        <v>14.976660000000001</v>
      </c>
      <c r="D33" s="1">
        <v>4.901179E-2</v>
      </c>
      <c r="E33" s="1">
        <v>2.557414E-3</v>
      </c>
      <c r="F33" s="1">
        <v>5.9468189999999999E-3</v>
      </c>
      <c r="G33" s="1">
        <v>3.6635629999999999E-3</v>
      </c>
      <c r="H33" s="1">
        <v>7.1623489999999998E-2</v>
      </c>
      <c r="I33" s="1">
        <v>-4.6157900000000001E-10</v>
      </c>
      <c r="L33" s="2">
        <f t="shared" si="0"/>
        <v>359.43984</v>
      </c>
      <c r="M33" s="2">
        <f t="shared" si="1"/>
        <v>1126.771249742</v>
      </c>
      <c r="N33" s="2">
        <f t="shared" si="2"/>
        <v>100.000002228</v>
      </c>
      <c r="O33" s="2">
        <f t="shared" si="3"/>
        <v>144.57906352800001</v>
      </c>
      <c r="P33" s="2">
        <f t="shared" si="4"/>
        <v>146.83560503999999</v>
      </c>
      <c r="Q33" s="2">
        <f t="shared" si="5"/>
        <v>2539.2675909700001</v>
      </c>
      <c r="R33" s="2">
        <f t="shared" si="6"/>
        <v>-4.6527163199999997E-7</v>
      </c>
    </row>
    <row r="34" spans="3:18" x14ac:dyDescent="0.25">
      <c r="C34" s="1">
        <v>21.51371</v>
      </c>
      <c r="D34" s="1">
        <v>3.1528590000000002E-2</v>
      </c>
      <c r="E34" s="1">
        <v>2.557414E-3</v>
      </c>
      <c r="F34" s="1">
        <v>2.5178190000000001E-3</v>
      </c>
      <c r="G34" s="1">
        <v>1.5483599999999999E-3</v>
      </c>
      <c r="H34" s="1">
        <v>3.8260990000000002E-2</v>
      </c>
      <c r="I34" s="1">
        <v>-4.6157900000000001E-10</v>
      </c>
      <c r="L34" s="2">
        <f t="shared" si="0"/>
        <v>516.32903999999996</v>
      </c>
      <c r="M34" s="2">
        <f t="shared" si="1"/>
        <v>724.83597838200001</v>
      </c>
      <c r="N34" s="2">
        <f t="shared" si="2"/>
        <v>100.000002228</v>
      </c>
      <c r="O34" s="2">
        <f t="shared" si="3"/>
        <v>61.213215528000006</v>
      </c>
      <c r="P34" s="2">
        <f t="shared" si="4"/>
        <v>62.058268799999993</v>
      </c>
      <c r="Q34" s="2">
        <f t="shared" si="5"/>
        <v>1356.4668784700002</v>
      </c>
      <c r="R34" s="2">
        <f t="shared" si="6"/>
        <v>-4.6527163199999997E-7</v>
      </c>
    </row>
    <row r="35" spans="3:18" x14ac:dyDescent="0.25">
      <c r="C35" s="1">
        <v>29.965969999999999</v>
      </c>
      <c r="D35" s="1">
        <v>2.0254359999999999E-2</v>
      </c>
      <c r="E35" s="1">
        <v>2.557414E-3</v>
      </c>
      <c r="F35" s="1">
        <v>1.051494E-3</v>
      </c>
      <c r="G35" s="1">
        <v>6.4603160000000002E-4</v>
      </c>
      <c r="H35" s="1">
        <v>1.9564649999999999E-2</v>
      </c>
      <c r="I35" s="1">
        <v>-4.6157900000000001E-10</v>
      </c>
      <c r="L35" s="2">
        <f t="shared" si="0"/>
        <v>719.18327999999997</v>
      </c>
      <c r="M35" s="2">
        <f t="shared" si="1"/>
        <v>465.64368552799993</v>
      </c>
      <c r="N35" s="2">
        <f t="shared" si="2"/>
        <v>100.000002228</v>
      </c>
      <c r="O35" s="2">
        <f t="shared" si="3"/>
        <v>25.563922128000002</v>
      </c>
      <c r="P35" s="2">
        <f t="shared" si="4"/>
        <v>25.892946528000003</v>
      </c>
      <c r="Q35" s="2">
        <f t="shared" si="5"/>
        <v>693.62553645000003</v>
      </c>
      <c r="R35" s="2">
        <f t="shared" si="6"/>
        <v>-4.6527163199999997E-7</v>
      </c>
    </row>
    <row r="36" spans="3:18" x14ac:dyDescent="0.25">
      <c r="C36" s="1">
        <v>41.098550000000003</v>
      </c>
      <c r="D36" s="1">
        <v>1.5183540000000001E-2</v>
      </c>
      <c r="E36" s="1">
        <v>2.557414E-3</v>
      </c>
      <c r="F36" s="1">
        <v>5.9308199999999998E-4</v>
      </c>
      <c r="G36" s="1">
        <v>3.6427980000000002E-4</v>
      </c>
      <c r="H36" s="1">
        <v>1.1915E-2</v>
      </c>
      <c r="I36" s="1">
        <v>-4.6157900000000001E-10</v>
      </c>
      <c r="L36" s="2">
        <f t="shared" si="0"/>
        <v>986.36520000000007</v>
      </c>
      <c r="M36" s="2">
        <f t="shared" si="1"/>
        <v>349.06654789199996</v>
      </c>
      <c r="N36" s="2">
        <f t="shared" si="2"/>
        <v>100.000002228</v>
      </c>
      <c r="O36" s="2">
        <f t="shared" si="3"/>
        <v>14.419009584000001</v>
      </c>
      <c r="P36" s="2">
        <f t="shared" si="4"/>
        <v>14.600334384</v>
      </c>
      <c r="Q36" s="2">
        <f t="shared" si="5"/>
        <v>422.42249500000008</v>
      </c>
      <c r="R36" s="2">
        <f t="shared" si="6"/>
        <v>-4.6527163199999997E-7</v>
      </c>
    </row>
    <row r="37" spans="3:18" x14ac:dyDescent="0.25">
      <c r="C37" s="1">
        <v>59.72692</v>
      </c>
      <c r="D37" s="1">
        <v>1.3525209999999999E-2</v>
      </c>
      <c r="E37" s="1">
        <v>2.557414E-3</v>
      </c>
      <c r="F37" s="1">
        <v>4.7153329999999999E-4</v>
      </c>
      <c r="G37" s="1">
        <v>2.8957609999999997E-4</v>
      </c>
      <c r="H37" s="1">
        <v>9.5202819999999997E-3</v>
      </c>
      <c r="I37" s="1">
        <v>-4.6157900000000001E-10</v>
      </c>
      <c r="L37" s="2">
        <f t="shared" si="0"/>
        <v>1433.4460799999999</v>
      </c>
      <c r="M37" s="2">
        <f t="shared" si="1"/>
        <v>310.94187285799995</v>
      </c>
      <c r="N37" s="2">
        <f t="shared" si="2"/>
        <v>100.000002228</v>
      </c>
      <c r="O37" s="2">
        <f t="shared" si="3"/>
        <v>11.463917589599999</v>
      </c>
      <c r="P37" s="2">
        <f t="shared" si="4"/>
        <v>11.606210087999999</v>
      </c>
      <c r="Q37" s="2">
        <f t="shared" si="5"/>
        <v>337.52255774600002</v>
      </c>
      <c r="R37" s="2">
        <f t="shared" si="6"/>
        <v>-4.6527163199999997E-7</v>
      </c>
    </row>
    <row r="38" spans="3:18" x14ac:dyDescent="0.25">
      <c r="C38" s="1">
        <v>94.577399999999997</v>
      </c>
      <c r="D38" s="1">
        <v>1.3208299999999999E-2</v>
      </c>
      <c r="E38" s="1">
        <v>2.557414E-3</v>
      </c>
      <c r="F38" s="1">
        <v>4.5092519999999998E-4</v>
      </c>
      <c r="G38" s="1">
        <v>2.7685779999999998E-4</v>
      </c>
      <c r="H38" s="1">
        <v>9.072409E-3</v>
      </c>
      <c r="I38" s="1">
        <v>-4.6157900000000001E-10</v>
      </c>
      <c r="L38" s="2">
        <f t="shared" si="0"/>
        <v>2269.8575999999998</v>
      </c>
      <c r="M38" s="2">
        <f t="shared" si="1"/>
        <v>303.65617533999995</v>
      </c>
      <c r="N38" s="2">
        <f t="shared" si="2"/>
        <v>100.000002228</v>
      </c>
      <c r="O38" s="2">
        <f t="shared" si="3"/>
        <v>10.9628934624</v>
      </c>
      <c r="P38" s="2">
        <f t="shared" si="4"/>
        <v>11.096460623999999</v>
      </c>
      <c r="Q38" s="2">
        <f t="shared" si="5"/>
        <v>321.64411627700002</v>
      </c>
      <c r="R38" s="2">
        <f t="shared" si="6"/>
        <v>-4.6527163199999997E-7</v>
      </c>
    </row>
    <row r="39" spans="3:18" x14ac:dyDescent="0.25">
      <c r="C39" s="1">
        <v>100</v>
      </c>
      <c r="D39" s="1">
        <v>1.318803E-2</v>
      </c>
      <c r="E39" s="1">
        <v>2.557414E-3</v>
      </c>
      <c r="F39" s="1">
        <v>4.4972909999999998E-4</v>
      </c>
      <c r="G39" s="1">
        <v>2.7611399999999999E-4</v>
      </c>
      <c r="H39" s="1">
        <v>9.0442070000000003E-3</v>
      </c>
      <c r="I39" s="1">
        <v>-4.6157900000000001E-10</v>
      </c>
      <c r="L39" s="2">
        <f t="shared" si="0"/>
        <v>2400</v>
      </c>
      <c r="M39" s="2">
        <f t="shared" si="1"/>
        <v>303.19017209399999</v>
      </c>
      <c r="N39" s="2">
        <f t="shared" si="2"/>
        <v>100.000002228</v>
      </c>
      <c r="O39" s="2">
        <f t="shared" si="3"/>
        <v>10.933813879200001</v>
      </c>
      <c r="P39" s="2">
        <f t="shared" si="4"/>
        <v>11.066649119999999</v>
      </c>
      <c r="Q39" s="2">
        <f t="shared" si="5"/>
        <v>320.64427077100004</v>
      </c>
      <c r="R39" s="2">
        <f t="shared" si="6"/>
        <v>-4.6527163199999997E-7</v>
      </c>
    </row>
    <row r="40" spans="3:18" x14ac:dyDescent="0.25">
      <c r="C40" s="1">
        <v>111.71420000000001</v>
      </c>
      <c r="D40" s="1">
        <v>1.3177110000000001E-2</v>
      </c>
      <c r="E40" s="1">
        <v>2.557414E-3</v>
      </c>
      <c r="F40" s="1">
        <v>4.4938479999999999E-4</v>
      </c>
      <c r="G40" s="1">
        <v>2.7588230000000002E-4</v>
      </c>
      <c r="H40" s="1">
        <v>9.0301140000000005E-3</v>
      </c>
      <c r="I40" s="1">
        <v>-4.6157900000000001E-10</v>
      </c>
      <c r="L40" s="2">
        <f t="shared" si="0"/>
        <v>2681.1408000000001</v>
      </c>
      <c r="M40" s="2">
        <f t="shared" si="1"/>
        <v>302.939123478</v>
      </c>
      <c r="N40" s="2">
        <f t="shared" si="2"/>
        <v>100.000002228</v>
      </c>
      <c r="O40" s="2">
        <f t="shared" si="3"/>
        <v>10.9254432576</v>
      </c>
      <c r="P40" s="2">
        <f t="shared" si="4"/>
        <v>11.057362584</v>
      </c>
      <c r="Q40" s="2">
        <f t="shared" si="5"/>
        <v>320.14463164200004</v>
      </c>
      <c r="R40" s="2">
        <f t="shared" si="6"/>
        <v>-4.6527163199999997E-7</v>
      </c>
    </row>
    <row r="41" spans="3:18" x14ac:dyDescent="0.25">
      <c r="C41" s="1">
        <v>137.0196</v>
      </c>
      <c r="D41" s="1">
        <v>1.317187E-2</v>
      </c>
      <c r="E41" s="1">
        <v>2.557414E-3</v>
      </c>
      <c r="F41" s="1">
        <v>4.5008759999999999E-4</v>
      </c>
      <c r="G41" s="1">
        <v>2.7625860000000003E-4</v>
      </c>
      <c r="H41" s="1">
        <v>9.0265060000000001E-3</v>
      </c>
      <c r="I41" s="1">
        <v>-4.6157900000000001E-10</v>
      </c>
      <c r="L41" s="2">
        <f t="shared" si="0"/>
        <v>3288.4704000000002</v>
      </c>
      <c r="M41" s="2">
        <f t="shared" si="1"/>
        <v>302.81865692600002</v>
      </c>
      <c r="N41" s="2">
        <f t="shared" si="2"/>
        <v>100.000002228</v>
      </c>
      <c r="O41" s="2">
        <f t="shared" si="3"/>
        <v>10.9425297312</v>
      </c>
      <c r="P41" s="2">
        <f t="shared" si="4"/>
        <v>11.072444687999999</v>
      </c>
      <c r="Q41" s="2">
        <f t="shared" si="5"/>
        <v>320.016717218</v>
      </c>
      <c r="R41" s="2">
        <f t="shared" si="6"/>
        <v>-4.6527163199999997E-7</v>
      </c>
    </row>
    <row r="42" spans="3:18" x14ac:dyDescent="0.25">
      <c r="C42" s="1">
        <v>184.36179999999999</v>
      </c>
      <c r="D42" s="1">
        <v>1.3149559999999999E-2</v>
      </c>
      <c r="E42" s="1">
        <v>2.557414E-3</v>
      </c>
      <c r="F42" s="1">
        <v>4.571733E-4</v>
      </c>
      <c r="G42" s="1">
        <v>2.8013579999999999E-4</v>
      </c>
      <c r="H42" s="1">
        <v>9.0260649999999998E-3</v>
      </c>
      <c r="I42" s="1">
        <v>-4.6157900000000001E-10</v>
      </c>
      <c r="L42" s="2">
        <f t="shared" si="0"/>
        <v>4424.6831999999995</v>
      </c>
      <c r="M42" s="2">
        <f t="shared" si="1"/>
        <v>302.30575448799993</v>
      </c>
      <c r="N42" s="2">
        <f t="shared" si="2"/>
        <v>100.000002228</v>
      </c>
      <c r="O42" s="2">
        <f t="shared" si="3"/>
        <v>11.1147972696</v>
      </c>
      <c r="P42" s="2">
        <f t="shared" si="4"/>
        <v>11.227842863999998</v>
      </c>
      <c r="Q42" s="2">
        <f t="shared" si="5"/>
        <v>320.00108244500001</v>
      </c>
      <c r="R42" s="2">
        <f t="shared" si="6"/>
        <v>-4.6527163199999997E-7</v>
      </c>
    </row>
    <row r="43" spans="3:18" x14ac:dyDescent="0.25">
      <c r="C43" s="1">
        <v>234.36179999999999</v>
      </c>
      <c r="D43" s="1">
        <v>1.305777E-2</v>
      </c>
      <c r="E43" s="1">
        <v>2.557414E-3</v>
      </c>
      <c r="F43" s="1">
        <v>4.8686589999999999E-4</v>
      </c>
      <c r="G43" s="1">
        <v>2.9632850000000001E-4</v>
      </c>
      <c r="H43" s="1">
        <v>9.0260359999999994E-3</v>
      </c>
      <c r="I43" s="1">
        <v>-4.6157900000000001E-10</v>
      </c>
      <c r="L43" s="2">
        <f t="shared" si="0"/>
        <v>5624.6831999999995</v>
      </c>
      <c r="M43" s="2">
        <f t="shared" si="1"/>
        <v>300.195520746</v>
      </c>
      <c r="N43" s="2">
        <f t="shared" si="2"/>
        <v>100.000002228</v>
      </c>
      <c r="O43" s="2">
        <f t="shared" si="3"/>
        <v>11.8366837608</v>
      </c>
      <c r="P43" s="2">
        <f t="shared" si="4"/>
        <v>11.876846280000001</v>
      </c>
      <c r="Q43" s="2">
        <f t="shared" si="5"/>
        <v>320.00005430800002</v>
      </c>
      <c r="R43" s="2">
        <f t="shared" si="6"/>
        <v>-4.6527163199999997E-7</v>
      </c>
    </row>
    <row r="44" spans="3:18" x14ac:dyDescent="0.25">
      <c r="C44" s="1">
        <v>284.36180000000002</v>
      </c>
      <c r="D44" s="1">
        <v>1.2794389999999999E-2</v>
      </c>
      <c r="E44" s="1">
        <v>2.557414E-3</v>
      </c>
      <c r="F44" s="1">
        <v>5.7229649999999998E-4</v>
      </c>
      <c r="G44" s="1">
        <v>3.4258429999999999E-4</v>
      </c>
      <c r="H44" s="1">
        <v>9.026035E-3</v>
      </c>
      <c r="I44" s="1">
        <v>-4.6157900000000001E-10</v>
      </c>
      <c r="L44" s="2">
        <f t="shared" si="0"/>
        <v>6824.6832000000004</v>
      </c>
      <c r="M44" s="2">
        <f t="shared" si="1"/>
        <v>294.14046722199998</v>
      </c>
      <c r="N44" s="2">
        <f t="shared" si="2"/>
        <v>100.000002228</v>
      </c>
      <c r="O44" s="2">
        <f t="shared" si="3"/>
        <v>13.913672507999999</v>
      </c>
      <c r="P44" s="2">
        <f t="shared" si="4"/>
        <v>13.730778744</v>
      </c>
      <c r="Q44" s="2">
        <f t="shared" si="5"/>
        <v>320.00001885500001</v>
      </c>
      <c r="R44" s="2">
        <f t="shared" si="6"/>
        <v>-4.6527163199999997E-7</v>
      </c>
    </row>
    <row r="45" spans="3:18" x14ac:dyDescent="0.25">
      <c r="C45" s="1">
        <v>334.36180000000002</v>
      </c>
      <c r="D45" s="1">
        <v>1.2242029999999999E-2</v>
      </c>
      <c r="E45" s="1">
        <v>2.557414E-3</v>
      </c>
      <c r="F45" s="1">
        <v>7.5225559999999995E-4</v>
      </c>
      <c r="G45" s="1">
        <v>4.3880610000000001E-4</v>
      </c>
      <c r="H45" s="1">
        <v>9.0260340000000005E-3</v>
      </c>
      <c r="I45" s="1">
        <v>-4.6157900000000001E-10</v>
      </c>
      <c r="L45" s="2">
        <f t="shared" si="0"/>
        <v>8024.6832000000004</v>
      </c>
      <c r="M45" s="2">
        <f t="shared" si="1"/>
        <v>281.44182129399996</v>
      </c>
      <c r="N45" s="2">
        <f t="shared" si="2"/>
        <v>100.000002228</v>
      </c>
      <c r="O45" s="2">
        <f t="shared" si="3"/>
        <v>18.2888381472</v>
      </c>
      <c r="P45" s="2">
        <f t="shared" si="4"/>
        <v>17.587348488</v>
      </c>
      <c r="Q45" s="2">
        <f t="shared" si="5"/>
        <v>319.99998340200005</v>
      </c>
      <c r="R45" s="2">
        <f t="shared" si="6"/>
        <v>-4.6527163199999997E-7</v>
      </c>
    </row>
    <row r="46" spans="3:18" x14ac:dyDescent="0.25">
      <c r="C46" s="1">
        <v>384.36180000000002</v>
      </c>
      <c r="D46" s="1">
        <v>1.145288E-2</v>
      </c>
      <c r="E46" s="1">
        <v>2.557414E-3</v>
      </c>
      <c r="F46" s="1">
        <v>1.0106729999999999E-3</v>
      </c>
      <c r="G46" s="1">
        <v>5.7496640000000003E-4</v>
      </c>
      <c r="H46" s="1">
        <v>9.0260340000000005E-3</v>
      </c>
      <c r="I46" s="1">
        <v>-4.6157900000000001E-10</v>
      </c>
      <c r="L46" s="2">
        <f t="shared" si="0"/>
        <v>9224.6831999999995</v>
      </c>
      <c r="M46" s="2">
        <f t="shared" si="1"/>
        <v>263.29942062399999</v>
      </c>
      <c r="N46" s="2">
        <f t="shared" si="2"/>
        <v>100.000002228</v>
      </c>
      <c r="O46" s="2">
        <f t="shared" si="3"/>
        <v>24.571481975999998</v>
      </c>
      <c r="P46" s="2">
        <f t="shared" si="4"/>
        <v>23.044653312000001</v>
      </c>
      <c r="Q46" s="2">
        <f t="shared" si="5"/>
        <v>319.99998340200005</v>
      </c>
      <c r="R46" s="2">
        <f t="shared" si="6"/>
        <v>-4.6527163199999997E-7</v>
      </c>
    </row>
    <row r="47" spans="3:18" x14ac:dyDescent="0.25">
      <c r="C47" s="1">
        <v>434.36180000000002</v>
      </c>
      <c r="D47" s="1">
        <v>1.069353E-2</v>
      </c>
      <c r="E47" s="1">
        <v>2.557414E-3</v>
      </c>
      <c r="F47" s="1">
        <v>1.260253E-3</v>
      </c>
      <c r="G47" s="1">
        <v>7.0506150000000005E-4</v>
      </c>
      <c r="H47" s="1">
        <v>9.0260340000000005E-3</v>
      </c>
      <c r="I47" s="1">
        <v>-4.6157900000000001E-10</v>
      </c>
      <c r="L47" s="2">
        <f t="shared" si="0"/>
        <v>10424.683199999999</v>
      </c>
      <c r="M47" s="2">
        <f t="shared" si="1"/>
        <v>245.84211599399998</v>
      </c>
      <c r="N47" s="2">
        <f t="shared" si="2"/>
        <v>100.000002228</v>
      </c>
      <c r="O47" s="2">
        <f t="shared" si="3"/>
        <v>30.639270936000003</v>
      </c>
      <c r="P47" s="2">
        <f t="shared" si="4"/>
        <v>28.258864920000001</v>
      </c>
      <c r="Q47" s="2">
        <f t="shared" si="5"/>
        <v>319.99998340200005</v>
      </c>
      <c r="R47" s="2">
        <f t="shared" si="6"/>
        <v>-4.6527163199999997E-7</v>
      </c>
    </row>
    <row r="48" spans="3:18" x14ac:dyDescent="0.25">
      <c r="C48" s="1">
        <v>484.36180000000002</v>
      </c>
      <c r="D48" s="1">
        <v>1.0153590000000001E-2</v>
      </c>
      <c r="E48" s="1">
        <v>2.557414E-3</v>
      </c>
      <c r="F48" s="1">
        <v>1.4377210000000001E-3</v>
      </c>
      <c r="G48" s="1">
        <v>7.9755950000000005E-4</v>
      </c>
      <c r="H48" s="1">
        <v>9.0260340000000005E-3</v>
      </c>
      <c r="I48" s="1">
        <v>-4.6157900000000001E-10</v>
      </c>
      <c r="L48" s="2">
        <f t="shared" si="0"/>
        <v>11624.683199999999</v>
      </c>
      <c r="M48" s="2">
        <f t="shared" si="1"/>
        <v>233.42900338200002</v>
      </c>
      <c r="N48" s="2">
        <f t="shared" si="2"/>
        <v>100.000002228</v>
      </c>
      <c r="O48" s="2">
        <f t="shared" si="3"/>
        <v>34.953872952000005</v>
      </c>
      <c r="P48" s="2">
        <f t="shared" si="4"/>
        <v>31.966184760000001</v>
      </c>
      <c r="Q48" s="2">
        <f t="shared" si="5"/>
        <v>319.99998340200005</v>
      </c>
      <c r="R48" s="2">
        <f t="shared" si="6"/>
        <v>-4.6527163199999997E-7</v>
      </c>
    </row>
    <row r="49" spans="3:18" x14ac:dyDescent="0.25">
      <c r="C49" s="1">
        <v>534.36180000000002</v>
      </c>
      <c r="D49" s="1">
        <v>9.8331370000000005E-3</v>
      </c>
      <c r="E49" s="1">
        <v>2.557414E-3</v>
      </c>
      <c r="F49" s="1">
        <v>1.5421180000000001E-3</v>
      </c>
      <c r="G49" s="1">
        <v>8.53391E-4</v>
      </c>
      <c r="H49" s="1">
        <v>9.0260340000000005E-3</v>
      </c>
      <c r="I49" s="1">
        <v>-4.6157900000000001E-10</v>
      </c>
      <c r="L49" s="2">
        <f t="shared" si="0"/>
        <v>12824.683199999999</v>
      </c>
      <c r="M49" s="2">
        <f t="shared" si="1"/>
        <v>226.0618530026</v>
      </c>
      <c r="N49" s="2">
        <f t="shared" si="2"/>
        <v>100.000002228</v>
      </c>
      <c r="O49" s="2">
        <f t="shared" si="3"/>
        <v>37.491972816000001</v>
      </c>
      <c r="P49" s="2">
        <f t="shared" si="4"/>
        <v>34.20391128</v>
      </c>
      <c r="Q49" s="2">
        <f t="shared" si="5"/>
        <v>319.99998340200005</v>
      </c>
      <c r="R49" s="2">
        <f t="shared" si="6"/>
        <v>-4.6527163199999997E-7</v>
      </c>
    </row>
    <row r="50" spans="3:18" x14ac:dyDescent="0.25">
      <c r="C50" s="1">
        <v>584.36180000000002</v>
      </c>
      <c r="D50" s="1">
        <v>9.6597490000000005E-3</v>
      </c>
      <c r="E50" s="1">
        <v>2.557414E-3</v>
      </c>
      <c r="F50" s="1">
        <v>1.5966660000000001E-3</v>
      </c>
      <c r="G50" s="1">
        <v>8.8553700000000004E-4</v>
      </c>
      <c r="H50" s="1">
        <v>9.0260340000000005E-3</v>
      </c>
      <c r="I50" s="1">
        <v>-4.6157900000000001E-10</v>
      </c>
      <c r="L50" s="2">
        <f t="shared" si="0"/>
        <v>14024.683199999999</v>
      </c>
      <c r="M50" s="2">
        <f t="shared" si="1"/>
        <v>222.07569756020001</v>
      </c>
      <c r="N50" s="2">
        <f t="shared" si="2"/>
        <v>100.000002228</v>
      </c>
      <c r="O50" s="2">
        <f t="shared" si="3"/>
        <v>38.818143792000008</v>
      </c>
      <c r="P50" s="2">
        <f t="shared" si="4"/>
        <v>35.492322960000003</v>
      </c>
      <c r="Q50" s="2">
        <f t="shared" si="5"/>
        <v>319.99998340200005</v>
      </c>
      <c r="R50" s="2">
        <f t="shared" si="6"/>
        <v>-4.6527163199999997E-7</v>
      </c>
    </row>
    <row r="51" spans="3:18" x14ac:dyDescent="0.25">
      <c r="C51" s="1">
        <v>634.36180000000002</v>
      </c>
      <c r="D51" s="1">
        <v>9.5699229999999993E-3</v>
      </c>
      <c r="E51" s="1">
        <v>2.557414E-3</v>
      </c>
      <c r="F51" s="1">
        <v>1.6217650000000001E-3</v>
      </c>
      <c r="G51" s="1">
        <v>9.0535089999999995E-4</v>
      </c>
      <c r="H51" s="1">
        <v>9.0260340000000005E-3</v>
      </c>
      <c r="I51" s="1">
        <v>-4.6157900000000001E-10</v>
      </c>
      <c r="L51" s="2">
        <f t="shared" si="0"/>
        <v>15224.683199999999</v>
      </c>
      <c r="M51" s="2">
        <f t="shared" si="1"/>
        <v>220.01061578539995</v>
      </c>
      <c r="N51" s="2">
        <f t="shared" si="2"/>
        <v>100.000002228</v>
      </c>
      <c r="O51" s="2">
        <f t="shared" si="3"/>
        <v>39.428350680000001</v>
      </c>
      <c r="P51" s="2">
        <f t="shared" si="4"/>
        <v>36.286464071999994</v>
      </c>
      <c r="Q51" s="2">
        <f t="shared" si="5"/>
        <v>319.99998340200005</v>
      </c>
      <c r="R51" s="2">
        <f t="shared" si="6"/>
        <v>-4.6527163199999997E-7</v>
      </c>
    </row>
    <row r="52" spans="3:18" x14ac:dyDescent="0.25">
      <c r="C52" s="1">
        <v>684.36180000000002</v>
      </c>
      <c r="D52" s="1">
        <v>9.5241960000000004E-3</v>
      </c>
      <c r="E52" s="1">
        <v>2.557414E-3</v>
      </c>
      <c r="F52" s="1">
        <v>1.6298669999999999E-3</v>
      </c>
      <c r="G52" s="1">
        <v>9.2011269999999997E-4</v>
      </c>
      <c r="H52" s="1">
        <v>9.0260340000000005E-3</v>
      </c>
      <c r="I52" s="1">
        <v>-4.6157900000000001E-10</v>
      </c>
      <c r="L52" s="2">
        <f t="shared" si="0"/>
        <v>16424.683199999999</v>
      </c>
      <c r="M52" s="2">
        <f t="shared" si="1"/>
        <v>218.9593612008</v>
      </c>
      <c r="N52" s="2">
        <f t="shared" si="2"/>
        <v>100.000002228</v>
      </c>
      <c r="O52" s="2">
        <f t="shared" si="3"/>
        <v>39.625326504</v>
      </c>
      <c r="P52" s="2">
        <f t="shared" si="4"/>
        <v>36.878117015999997</v>
      </c>
      <c r="Q52" s="2">
        <f t="shared" si="5"/>
        <v>319.99998340200005</v>
      </c>
      <c r="R52" s="2">
        <f t="shared" si="6"/>
        <v>-4.6527163199999997E-7</v>
      </c>
    </row>
    <row r="53" spans="3:18" x14ac:dyDescent="0.25">
      <c r="C53" s="1">
        <v>734.36180000000002</v>
      </c>
      <c r="D53" s="1">
        <v>9.5009120000000002E-3</v>
      </c>
      <c r="E53" s="1">
        <v>2.557414E-3</v>
      </c>
      <c r="F53" s="1">
        <v>1.627507E-3</v>
      </c>
      <c r="G53" s="1">
        <v>9.3411459999999998E-4</v>
      </c>
      <c r="H53" s="1">
        <v>9.0260340000000005E-3</v>
      </c>
      <c r="I53" s="1">
        <v>-4.6157900000000001E-10</v>
      </c>
      <c r="L53" s="2">
        <f t="shared" si="0"/>
        <v>17624.683199999999</v>
      </c>
      <c r="M53" s="2">
        <f t="shared" si="1"/>
        <v>218.42406669760001</v>
      </c>
      <c r="N53" s="2">
        <f t="shared" si="2"/>
        <v>100.000002228</v>
      </c>
      <c r="O53" s="2">
        <f t="shared" si="3"/>
        <v>39.567950183999997</v>
      </c>
      <c r="P53" s="2">
        <f t="shared" si="4"/>
        <v>37.439313167999998</v>
      </c>
      <c r="Q53" s="2">
        <f t="shared" si="5"/>
        <v>319.99998340200005</v>
      </c>
      <c r="R53" s="2">
        <f t="shared" si="6"/>
        <v>-4.6527163199999997E-7</v>
      </c>
    </row>
    <row r="54" spans="3:18" x14ac:dyDescent="0.25">
      <c r="C54" s="1">
        <v>784.36180000000002</v>
      </c>
      <c r="D54" s="1">
        <v>9.4887860000000008E-3</v>
      </c>
      <c r="E54" s="1">
        <v>2.557414E-3</v>
      </c>
      <c r="F54" s="1">
        <v>1.617781E-3</v>
      </c>
      <c r="G54" s="1">
        <v>9.4990310000000002E-4</v>
      </c>
      <c r="H54" s="1">
        <v>9.0260340000000005E-3</v>
      </c>
      <c r="I54" s="1">
        <v>-4.6157900000000001E-10</v>
      </c>
      <c r="L54" s="2">
        <f t="shared" si="0"/>
        <v>18824.683199999999</v>
      </c>
      <c r="M54" s="2">
        <f t="shared" si="1"/>
        <v>218.14529238279999</v>
      </c>
      <c r="N54" s="2">
        <f t="shared" si="2"/>
        <v>100.000002228</v>
      </c>
      <c r="O54" s="2">
        <f t="shared" si="3"/>
        <v>39.331491671999999</v>
      </c>
      <c r="P54" s="2">
        <f t="shared" si="4"/>
        <v>38.072116248</v>
      </c>
      <c r="Q54" s="2">
        <f t="shared" si="5"/>
        <v>319.99998340200005</v>
      </c>
      <c r="R54" s="2">
        <f t="shared" si="6"/>
        <v>-4.6527163199999997E-7</v>
      </c>
    </row>
    <row r="55" spans="3:18" x14ac:dyDescent="0.25">
      <c r="C55" s="1">
        <v>834.36180000000002</v>
      </c>
      <c r="D55" s="1">
        <v>9.4820619999999994E-3</v>
      </c>
      <c r="E55" s="1">
        <v>2.557414E-3</v>
      </c>
      <c r="F55" s="1">
        <v>1.6019859999999999E-3</v>
      </c>
      <c r="G55" s="1">
        <v>9.6906049999999995E-4</v>
      </c>
      <c r="H55" s="1">
        <v>9.0260340000000005E-3</v>
      </c>
      <c r="I55" s="1">
        <v>-4.6157900000000001E-10</v>
      </c>
      <c r="L55" s="2">
        <f t="shared" si="0"/>
        <v>20024.683199999999</v>
      </c>
      <c r="M55" s="2">
        <f t="shared" si="1"/>
        <v>217.99070896759997</v>
      </c>
      <c r="N55" s="2">
        <f t="shared" si="2"/>
        <v>100.000002228</v>
      </c>
      <c r="O55" s="2">
        <f t="shared" si="3"/>
        <v>38.947483632000001</v>
      </c>
      <c r="P55" s="2">
        <f t="shared" si="4"/>
        <v>38.839944839999994</v>
      </c>
      <c r="Q55" s="2">
        <f t="shared" si="5"/>
        <v>319.99998340200005</v>
      </c>
      <c r="R55" s="2">
        <f t="shared" si="6"/>
        <v>-4.6527163199999997E-7</v>
      </c>
    </row>
    <row r="56" spans="3:18" x14ac:dyDescent="0.25">
      <c r="C56" s="1">
        <v>884.36180000000002</v>
      </c>
      <c r="D56" s="1">
        <v>9.4778339999999992E-3</v>
      </c>
      <c r="E56" s="1">
        <v>2.557414E-3</v>
      </c>
      <c r="F56" s="1">
        <v>1.5805470000000001E-3</v>
      </c>
      <c r="G56" s="1">
        <v>9.926131999999999E-4</v>
      </c>
      <c r="H56" s="1">
        <v>9.0260340000000005E-3</v>
      </c>
      <c r="I56" s="1">
        <v>-4.6157900000000001E-10</v>
      </c>
      <c r="L56" s="2">
        <f t="shared" si="0"/>
        <v>21224.683199999999</v>
      </c>
      <c r="M56" s="2">
        <f t="shared" si="1"/>
        <v>217.89350809319996</v>
      </c>
      <c r="N56" s="2">
        <f t="shared" si="2"/>
        <v>100.000002228</v>
      </c>
      <c r="O56" s="2">
        <f t="shared" si="3"/>
        <v>38.426258664000002</v>
      </c>
      <c r="P56" s="2">
        <f t="shared" si="4"/>
        <v>39.783937055999992</v>
      </c>
      <c r="Q56" s="2">
        <f t="shared" si="5"/>
        <v>319.99998340200005</v>
      </c>
      <c r="R56" s="2">
        <f t="shared" si="6"/>
        <v>-4.6527163199999997E-7</v>
      </c>
    </row>
    <row r="57" spans="3:18" x14ac:dyDescent="0.25">
      <c r="C57" s="1">
        <v>934.36180000000002</v>
      </c>
      <c r="D57" s="1">
        <v>9.4746420000000001E-3</v>
      </c>
      <c r="E57" s="1">
        <v>2.557414E-3</v>
      </c>
      <c r="F57" s="1">
        <v>1.5535359999999999E-3</v>
      </c>
      <c r="G57" s="1">
        <v>1.02122E-3</v>
      </c>
      <c r="H57" s="1">
        <v>9.0260340000000005E-3</v>
      </c>
      <c r="I57" s="1">
        <v>-4.6157900000000001E-10</v>
      </c>
      <c r="L57" s="2">
        <f t="shared" si="0"/>
        <v>22424.683199999999</v>
      </c>
      <c r="M57" s="2">
        <f t="shared" si="1"/>
        <v>217.8201246516</v>
      </c>
      <c r="N57" s="2">
        <f t="shared" si="2"/>
        <v>100.000002228</v>
      </c>
      <c r="O57" s="2">
        <f t="shared" si="3"/>
        <v>37.769567232</v>
      </c>
      <c r="P57" s="2">
        <f t="shared" si="4"/>
        <v>40.930497599999995</v>
      </c>
      <c r="Q57" s="2">
        <f t="shared" si="5"/>
        <v>319.99998340200005</v>
      </c>
      <c r="R57" s="2">
        <f t="shared" si="6"/>
        <v>-4.6527163199999997E-7</v>
      </c>
    </row>
    <row r="58" spans="3:18" x14ac:dyDescent="0.25">
      <c r="C58" s="1">
        <v>984.36180000000002</v>
      </c>
      <c r="D58" s="1">
        <v>9.4717580000000003E-3</v>
      </c>
      <c r="E58" s="1">
        <v>2.557414E-3</v>
      </c>
      <c r="F58" s="1">
        <v>1.5209519999999999E-3</v>
      </c>
      <c r="G58" s="1">
        <v>1.055247E-3</v>
      </c>
      <c r="H58" s="1">
        <v>9.0260340000000005E-3</v>
      </c>
      <c r="I58" s="1">
        <v>-4.6157900000000001E-10</v>
      </c>
      <c r="L58" s="2">
        <f t="shared" si="0"/>
        <v>23624.683199999999</v>
      </c>
      <c r="M58" s="2">
        <f t="shared" si="1"/>
        <v>217.75382206839998</v>
      </c>
      <c r="N58" s="2">
        <f t="shared" si="2"/>
        <v>100.000002228</v>
      </c>
      <c r="O58" s="2">
        <f t="shared" si="3"/>
        <v>36.977385024</v>
      </c>
      <c r="P58" s="2">
        <f t="shared" si="4"/>
        <v>42.294299760000001</v>
      </c>
      <c r="Q58" s="2">
        <f t="shared" si="5"/>
        <v>319.99998340200005</v>
      </c>
      <c r="R58" s="2">
        <f t="shared" si="6"/>
        <v>-4.6527163199999997E-7</v>
      </c>
    </row>
    <row r="59" spans="3:18" x14ac:dyDescent="0.25">
      <c r="C59" s="1">
        <v>1000</v>
      </c>
      <c r="D59" s="1">
        <v>9.4708780000000003E-3</v>
      </c>
      <c r="E59" s="1">
        <v>2.557414E-3</v>
      </c>
      <c r="F59" s="1">
        <v>1.510141E-3</v>
      </c>
      <c r="G59" s="1">
        <v>1.066497E-3</v>
      </c>
      <c r="H59" s="1">
        <v>9.0260340000000005E-3</v>
      </c>
      <c r="I59" s="1">
        <v>-4.6157900000000001E-10</v>
      </c>
      <c r="L59" s="2">
        <f t="shared" si="0"/>
        <v>24000</v>
      </c>
      <c r="M59" s="2">
        <f t="shared" si="1"/>
        <v>217.73359104439999</v>
      </c>
      <c r="N59" s="2">
        <f t="shared" si="2"/>
        <v>100.000002228</v>
      </c>
      <c r="O59" s="2">
        <f t="shared" si="3"/>
        <v>36.714547992</v>
      </c>
      <c r="P59" s="2">
        <f t="shared" si="4"/>
        <v>42.745199759999998</v>
      </c>
      <c r="Q59" s="2">
        <f t="shared" si="5"/>
        <v>319.99998340200005</v>
      </c>
      <c r="R59" s="2">
        <f t="shared" si="6"/>
        <v>-4.6527163199999997E-7</v>
      </c>
    </row>
    <row r="60" spans="3:18" x14ac:dyDescent="0.25">
      <c r="C60" s="1">
        <v>1033.7819999999999</v>
      </c>
      <c r="D60" s="1">
        <v>9.4689270000000002E-3</v>
      </c>
      <c r="E60" s="1">
        <v>2.557414E-3</v>
      </c>
      <c r="F60" s="1">
        <v>1.484296E-3</v>
      </c>
      <c r="G60" s="1">
        <v>1.093318E-3</v>
      </c>
      <c r="H60" s="1">
        <v>9.0260340000000005E-3</v>
      </c>
      <c r="I60" s="1">
        <v>-4.6157900000000001E-10</v>
      </c>
      <c r="L60" s="2">
        <f t="shared" si="0"/>
        <v>24810.767999999996</v>
      </c>
      <c r="M60" s="2">
        <f t="shared" si="1"/>
        <v>217.68873794460001</v>
      </c>
      <c r="N60" s="2">
        <f t="shared" si="2"/>
        <v>100.000002228</v>
      </c>
      <c r="O60" s="2">
        <f t="shared" si="3"/>
        <v>36.086204352000003</v>
      </c>
      <c r="P60" s="2">
        <f t="shared" si="4"/>
        <v>43.820185439999996</v>
      </c>
      <c r="Q60" s="2">
        <f t="shared" si="5"/>
        <v>319.99998340200005</v>
      </c>
      <c r="R60" s="2">
        <f t="shared" si="6"/>
        <v>-4.6527163199999997E-7</v>
      </c>
    </row>
    <row r="61" spans="3:18" x14ac:dyDescent="0.25">
      <c r="C61" s="1">
        <v>1083.7819999999999</v>
      </c>
      <c r="D61" s="1">
        <v>9.4657809999999995E-3</v>
      </c>
      <c r="E61" s="1">
        <v>2.557414E-3</v>
      </c>
      <c r="F61" s="1">
        <v>1.440892E-3</v>
      </c>
      <c r="G61" s="1">
        <v>1.138294E-3</v>
      </c>
      <c r="H61" s="1">
        <v>9.0260340000000005E-3</v>
      </c>
      <c r="I61" s="1">
        <v>-4.6157900000000001E-10</v>
      </c>
      <c r="L61" s="2">
        <f t="shared" si="0"/>
        <v>26010.767999999996</v>
      </c>
      <c r="M61" s="2">
        <f t="shared" si="1"/>
        <v>217.61641203379997</v>
      </c>
      <c r="N61" s="2">
        <f t="shared" si="2"/>
        <v>100.000002228</v>
      </c>
      <c r="O61" s="2">
        <f t="shared" si="3"/>
        <v>35.030966304000003</v>
      </c>
      <c r="P61" s="2">
        <f t="shared" si="4"/>
        <v>45.622823519999997</v>
      </c>
      <c r="Q61" s="2">
        <f t="shared" si="5"/>
        <v>319.99998340200005</v>
      </c>
      <c r="R61" s="2">
        <f t="shared" si="6"/>
        <v>-4.6527163199999997E-7</v>
      </c>
    </row>
    <row r="62" spans="3:18" x14ac:dyDescent="0.25">
      <c r="C62" s="1">
        <v>1133.7819999999999</v>
      </c>
      <c r="D62" s="1">
        <v>9.4623539999999992E-3</v>
      </c>
      <c r="E62" s="1">
        <v>2.557414E-3</v>
      </c>
      <c r="F62" s="1">
        <v>1.3927010000000001E-3</v>
      </c>
      <c r="G62" s="1">
        <v>1.1881999999999999E-3</v>
      </c>
      <c r="H62" s="1">
        <v>9.0260340000000005E-3</v>
      </c>
      <c r="I62" s="1">
        <v>-4.6157900000000001E-10</v>
      </c>
      <c r="L62" s="2">
        <f t="shared" si="0"/>
        <v>27210.767999999996</v>
      </c>
      <c r="M62" s="2">
        <f t="shared" si="1"/>
        <v>217.5376259892</v>
      </c>
      <c r="N62" s="2">
        <f t="shared" si="2"/>
        <v>100.000002228</v>
      </c>
      <c r="O62" s="2">
        <f t="shared" si="3"/>
        <v>33.859346712000004</v>
      </c>
      <c r="P62" s="2">
        <f t="shared" si="4"/>
        <v>47.623055999999998</v>
      </c>
      <c r="Q62" s="2">
        <f t="shared" si="5"/>
        <v>319.99998340200005</v>
      </c>
      <c r="R62" s="2">
        <f t="shared" si="6"/>
        <v>-4.6527163199999997E-7</v>
      </c>
    </row>
    <row r="63" spans="3:18" x14ac:dyDescent="0.25">
      <c r="C63" s="1">
        <v>1183.7819999999999</v>
      </c>
      <c r="D63" s="1">
        <v>9.4586559999999993E-3</v>
      </c>
      <c r="E63" s="1">
        <v>2.557414E-3</v>
      </c>
      <c r="F63" s="1">
        <v>1.3404210000000001E-3</v>
      </c>
      <c r="G63" s="1">
        <v>1.2423289999999999E-3</v>
      </c>
      <c r="H63" s="1">
        <v>9.0260340000000005E-3</v>
      </c>
      <c r="I63" s="1">
        <v>-4.6157900000000001E-10</v>
      </c>
      <c r="L63" s="2">
        <f t="shared" si="0"/>
        <v>28410.767999999996</v>
      </c>
      <c r="M63" s="2">
        <f t="shared" si="1"/>
        <v>217.45260970879997</v>
      </c>
      <c r="N63" s="2">
        <f t="shared" si="2"/>
        <v>100.000002228</v>
      </c>
      <c r="O63" s="2">
        <f t="shared" si="3"/>
        <v>32.588315352000002</v>
      </c>
      <c r="P63" s="2">
        <f t="shared" si="4"/>
        <v>49.792546319999992</v>
      </c>
      <c r="Q63" s="2">
        <f t="shared" si="5"/>
        <v>319.99998340200005</v>
      </c>
      <c r="R63" s="2">
        <f t="shared" si="6"/>
        <v>-4.6527163199999997E-7</v>
      </c>
    </row>
    <row r="64" spans="3:18" x14ac:dyDescent="0.25">
      <c r="C64" s="1">
        <v>1233.7819999999999</v>
      </c>
      <c r="D64" s="1">
        <v>9.4547260000000001E-3</v>
      </c>
      <c r="E64" s="1">
        <v>2.557414E-3</v>
      </c>
      <c r="F64" s="1">
        <v>1.28494E-3</v>
      </c>
      <c r="G64" s="1">
        <v>1.2997740000000001E-3</v>
      </c>
      <c r="H64" s="1">
        <v>9.0260340000000005E-3</v>
      </c>
      <c r="I64" s="1">
        <v>-4.6157900000000001E-10</v>
      </c>
      <c r="L64" s="2">
        <f t="shared" si="0"/>
        <v>29610.767999999996</v>
      </c>
      <c r="M64" s="2">
        <f t="shared" si="1"/>
        <v>217.3622597948</v>
      </c>
      <c r="N64" s="2">
        <f t="shared" si="2"/>
        <v>100.000002228</v>
      </c>
      <c r="O64" s="2">
        <f t="shared" si="3"/>
        <v>31.23946128</v>
      </c>
      <c r="P64" s="2">
        <f t="shared" si="4"/>
        <v>52.094941919999997</v>
      </c>
      <c r="Q64" s="2">
        <f t="shared" si="5"/>
        <v>319.99998340200005</v>
      </c>
      <c r="R64" s="2">
        <f t="shared" si="6"/>
        <v>-4.6527163199999997E-7</v>
      </c>
    </row>
    <row r="65" spans="3:18" x14ac:dyDescent="0.25">
      <c r="C65" s="1">
        <v>1283.7819999999999</v>
      </c>
      <c r="D65" s="1">
        <v>9.4506239999999995E-3</v>
      </c>
      <c r="E65" s="1">
        <v>2.557414E-3</v>
      </c>
      <c r="F65" s="1">
        <v>1.2272870000000001E-3</v>
      </c>
      <c r="G65" s="1">
        <v>1.3594779999999999E-3</v>
      </c>
      <c r="H65" s="1">
        <v>9.0260340000000005E-3</v>
      </c>
      <c r="I65" s="1">
        <v>-4.6157900000000001E-10</v>
      </c>
      <c r="L65" s="2">
        <f t="shared" si="0"/>
        <v>30810.767999999996</v>
      </c>
      <c r="M65" s="2">
        <f t="shared" si="1"/>
        <v>217.2679556352</v>
      </c>
      <c r="N65" s="2">
        <f t="shared" si="2"/>
        <v>100.000002228</v>
      </c>
      <c r="O65" s="2">
        <f t="shared" si="3"/>
        <v>29.837801544000001</v>
      </c>
      <c r="P65" s="2">
        <f t="shared" si="4"/>
        <v>54.487878239999993</v>
      </c>
      <c r="Q65" s="2">
        <f t="shared" si="5"/>
        <v>319.99998340200005</v>
      </c>
      <c r="R65" s="2">
        <f t="shared" si="6"/>
        <v>-4.6527163199999997E-7</v>
      </c>
    </row>
    <row r="66" spans="3:18" x14ac:dyDescent="0.25">
      <c r="C66" s="1">
        <v>1333.7819999999999</v>
      </c>
      <c r="D66" s="1">
        <v>9.4464179999999998E-3</v>
      </c>
      <c r="E66" s="1">
        <v>2.557414E-3</v>
      </c>
      <c r="F66" s="1">
        <v>1.168559E-3</v>
      </c>
      <c r="G66" s="1">
        <v>1.420309E-3</v>
      </c>
      <c r="H66" s="1">
        <v>9.0260340000000005E-3</v>
      </c>
      <c r="I66" s="1">
        <v>-4.6157900000000001E-10</v>
      </c>
      <c r="L66" s="2">
        <f t="shared" si="0"/>
        <v>32010.767999999996</v>
      </c>
      <c r="M66" s="2">
        <f t="shared" si="1"/>
        <v>217.17126053639998</v>
      </c>
      <c r="N66" s="2">
        <f t="shared" si="2"/>
        <v>100.000002228</v>
      </c>
      <c r="O66" s="2">
        <f t="shared" si="3"/>
        <v>28.410006408000001</v>
      </c>
      <c r="P66" s="2">
        <f t="shared" si="4"/>
        <v>56.925984719999995</v>
      </c>
      <c r="Q66" s="2">
        <f t="shared" si="5"/>
        <v>319.99998340200005</v>
      </c>
      <c r="R66" s="2">
        <f t="shared" si="6"/>
        <v>-4.6527163199999997E-7</v>
      </c>
    </row>
    <row r="67" spans="3:18" x14ac:dyDescent="0.25">
      <c r="C67" s="1">
        <v>1383.7819999999999</v>
      </c>
      <c r="D67" s="1">
        <v>9.4421839999999993E-3</v>
      </c>
      <c r="E67" s="1">
        <v>2.557414E-3</v>
      </c>
      <c r="F67" s="1">
        <v>1.109851E-3</v>
      </c>
      <c r="G67" s="1">
        <v>1.4811340000000001E-3</v>
      </c>
      <c r="H67" s="1">
        <v>9.0260340000000005E-3</v>
      </c>
      <c r="I67" s="1">
        <v>-4.6157900000000001E-10</v>
      </c>
      <c r="L67" s="2">
        <f t="shared" si="0"/>
        <v>33210.767999999996</v>
      </c>
      <c r="M67" s="2">
        <f t="shared" si="1"/>
        <v>217.07392172319999</v>
      </c>
      <c r="N67" s="2">
        <f t="shared" si="2"/>
        <v>100.000002228</v>
      </c>
      <c r="O67" s="2">
        <f t="shared" si="3"/>
        <v>26.982697512000001</v>
      </c>
      <c r="P67" s="2">
        <f t="shared" si="4"/>
        <v>59.363850720000002</v>
      </c>
      <c r="Q67" s="2">
        <f t="shared" si="5"/>
        <v>319.99998340200005</v>
      </c>
      <c r="R67" s="2">
        <f t="shared" si="6"/>
        <v>-4.6527163199999997E-7</v>
      </c>
    </row>
    <row r="68" spans="3:18" x14ac:dyDescent="0.25">
      <c r="C68" s="1">
        <v>1433.7819999999999</v>
      </c>
      <c r="D68" s="1">
        <v>9.4379919999999992E-3</v>
      </c>
      <c r="E68" s="1">
        <v>2.557414E-3</v>
      </c>
      <c r="F68" s="1">
        <v>1.052189E-3</v>
      </c>
      <c r="G68" s="1">
        <v>1.5408920000000001E-3</v>
      </c>
      <c r="H68" s="1">
        <v>9.0260340000000005E-3</v>
      </c>
      <c r="I68" s="1">
        <v>-4.6157900000000001E-10</v>
      </c>
      <c r="L68" s="2">
        <f t="shared" si="0"/>
        <v>34410.767999999996</v>
      </c>
      <c r="M68" s="2">
        <f t="shared" si="1"/>
        <v>216.97754848159997</v>
      </c>
      <c r="N68" s="2">
        <f t="shared" si="2"/>
        <v>100.000002228</v>
      </c>
      <c r="O68" s="2">
        <f t="shared" si="3"/>
        <v>25.580818968000003</v>
      </c>
      <c r="P68" s="2">
        <f t="shared" si="4"/>
        <v>61.758951360000005</v>
      </c>
      <c r="Q68" s="2">
        <f t="shared" si="5"/>
        <v>319.99998340200005</v>
      </c>
      <c r="R68" s="2">
        <f t="shared" si="6"/>
        <v>-4.6527163199999997E-7</v>
      </c>
    </row>
    <row r="69" spans="3:18" x14ac:dyDescent="0.25">
      <c r="C69" s="1">
        <v>1483.7819999999999</v>
      </c>
      <c r="D69" s="1">
        <v>9.4339109999999997E-3</v>
      </c>
      <c r="E69" s="1">
        <v>2.557414E-3</v>
      </c>
      <c r="F69" s="1">
        <v>9.9647309999999992E-4</v>
      </c>
      <c r="G69" s="1">
        <v>1.5986489999999999E-3</v>
      </c>
      <c r="H69" s="1">
        <v>9.0260340000000005E-3</v>
      </c>
      <c r="I69" s="1">
        <v>-4.6157900000000001E-10</v>
      </c>
      <c r="L69" s="2">
        <f t="shared" si="0"/>
        <v>35610.767999999996</v>
      </c>
      <c r="M69" s="2">
        <f t="shared" si="1"/>
        <v>216.88372710779998</v>
      </c>
      <c r="N69" s="2">
        <f t="shared" si="2"/>
        <v>100.000002228</v>
      </c>
      <c r="O69" s="2">
        <f t="shared" si="3"/>
        <v>24.226254007200001</v>
      </c>
      <c r="P69" s="2">
        <f t="shared" si="4"/>
        <v>64.073851919999996</v>
      </c>
      <c r="Q69" s="2">
        <f t="shared" si="5"/>
        <v>319.99998340200005</v>
      </c>
      <c r="R69" s="2">
        <f t="shared" si="6"/>
        <v>-4.6527163199999997E-7</v>
      </c>
    </row>
    <row r="70" spans="3:18" x14ac:dyDescent="0.25">
      <c r="C70" s="1">
        <v>1533.7819999999999</v>
      </c>
      <c r="D70" s="1">
        <v>9.4299959999999995E-3</v>
      </c>
      <c r="E70" s="1">
        <v>2.557414E-3</v>
      </c>
      <c r="F70" s="1">
        <v>9.4344100000000005E-4</v>
      </c>
      <c r="G70" s="1">
        <v>1.653638E-3</v>
      </c>
      <c r="H70" s="1">
        <v>9.0260340000000005E-3</v>
      </c>
      <c r="I70" s="1">
        <v>-4.6157900000000001E-10</v>
      </c>
      <c r="L70" s="2">
        <f t="shared" si="0"/>
        <v>36810.767999999996</v>
      </c>
      <c r="M70" s="2">
        <f t="shared" si="1"/>
        <v>216.79372204079996</v>
      </c>
      <c r="N70" s="2">
        <f t="shared" si="2"/>
        <v>100.000002228</v>
      </c>
      <c r="O70" s="2">
        <f t="shared" si="3"/>
        <v>22.936937592000003</v>
      </c>
      <c r="P70" s="2">
        <f t="shared" si="4"/>
        <v>66.277811039999989</v>
      </c>
      <c r="Q70" s="2">
        <f t="shared" si="5"/>
        <v>319.99998340200005</v>
      </c>
      <c r="R70" s="2">
        <f t="shared" si="6"/>
        <v>-4.6527163199999997E-7</v>
      </c>
    </row>
    <row r="71" spans="3:18" x14ac:dyDescent="0.25">
      <c r="C71" s="1">
        <v>1583.7819999999999</v>
      </c>
      <c r="D71" s="1">
        <v>9.4262930000000005E-3</v>
      </c>
      <c r="E71" s="1">
        <v>2.557414E-3</v>
      </c>
      <c r="F71" s="1">
        <v>8.9364990000000003E-4</v>
      </c>
      <c r="G71" s="1">
        <v>1.7052809999999999E-3</v>
      </c>
      <c r="H71" s="1">
        <v>9.0260340000000005E-3</v>
      </c>
      <c r="I71" s="1">
        <v>-4.6157900000000001E-10</v>
      </c>
      <c r="L71" s="2">
        <f t="shared" si="0"/>
        <v>38010.767999999996</v>
      </c>
      <c r="M71" s="2">
        <f t="shared" si="1"/>
        <v>216.7085908114</v>
      </c>
      <c r="N71" s="2">
        <f t="shared" si="2"/>
        <v>100.000002228</v>
      </c>
      <c r="O71" s="2">
        <f t="shared" si="3"/>
        <v>21.726416368800002</v>
      </c>
      <c r="P71" s="2">
        <f t="shared" si="4"/>
        <v>68.347662479999983</v>
      </c>
      <c r="Q71" s="2">
        <f t="shared" si="5"/>
        <v>319.99998340200005</v>
      </c>
      <c r="R71" s="2">
        <f t="shared" si="6"/>
        <v>-4.6527163199999997E-7</v>
      </c>
    </row>
    <row r="72" spans="3:18" x14ac:dyDescent="0.25">
      <c r="C72" s="1">
        <v>1633.7819999999999</v>
      </c>
      <c r="D72" s="1">
        <v>9.4228349999999992E-3</v>
      </c>
      <c r="E72" s="1">
        <v>2.557414E-3</v>
      </c>
      <c r="F72" s="1">
        <v>8.4747559999999997E-4</v>
      </c>
      <c r="G72" s="1">
        <v>1.753185E-3</v>
      </c>
      <c r="H72" s="1">
        <v>9.0260340000000005E-3</v>
      </c>
      <c r="I72" s="1">
        <v>-4.6157900000000001E-10</v>
      </c>
      <c r="L72" s="2">
        <f t="shared" si="0"/>
        <v>39210.767999999996</v>
      </c>
      <c r="M72" s="2">
        <f t="shared" si="1"/>
        <v>216.62909208299996</v>
      </c>
      <c r="N72" s="2">
        <f t="shared" si="2"/>
        <v>100.000002228</v>
      </c>
      <c r="O72" s="2">
        <f t="shared" si="3"/>
        <v>20.603826787200003</v>
      </c>
      <c r="P72" s="2">
        <f t="shared" si="4"/>
        <v>70.267654800000003</v>
      </c>
      <c r="Q72" s="2">
        <f t="shared" si="5"/>
        <v>319.99998340200005</v>
      </c>
      <c r="R72" s="2">
        <f t="shared" si="6"/>
        <v>-4.6527163199999997E-7</v>
      </c>
    </row>
    <row r="73" spans="3:18" x14ac:dyDescent="0.25">
      <c r="C73" s="1">
        <v>1683.7819999999999</v>
      </c>
      <c r="D73" s="1">
        <v>9.4196409999999994E-3</v>
      </c>
      <c r="E73" s="1">
        <v>2.557414E-3</v>
      </c>
      <c r="F73" s="1">
        <v>8.0512590000000005E-4</v>
      </c>
      <c r="G73" s="1">
        <v>1.797131E-3</v>
      </c>
      <c r="H73" s="1">
        <v>9.0260340000000005E-3</v>
      </c>
      <c r="I73" s="1">
        <v>-4.6157900000000001E-10</v>
      </c>
      <c r="L73" s="2">
        <f t="shared" si="0"/>
        <v>40410.767999999996</v>
      </c>
      <c r="M73" s="2">
        <f t="shared" si="1"/>
        <v>216.5556626618</v>
      </c>
      <c r="N73" s="2">
        <f t="shared" si="2"/>
        <v>100.000002228</v>
      </c>
      <c r="O73" s="2">
        <f t="shared" si="3"/>
        <v>19.574220880800002</v>
      </c>
      <c r="P73" s="2">
        <f t="shared" si="4"/>
        <v>72.029010479999997</v>
      </c>
      <c r="Q73" s="2">
        <f t="shared" si="5"/>
        <v>319.99998340200005</v>
      </c>
      <c r="R73" s="2">
        <f t="shared" si="6"/>
        <v>-4.6527163199999997E-7</v>
      </c>
    </row>
    <row r="74" spans="3:18" x14ac:dyDescent="0.25">
      <c r="C74" s="1">
        <v>1733.7819999999999</v>
      </c>
      <c r="D74" s="1">
        <v>9.4167230000000001E-3</v>
      </c>
      <c r="E74" s="1">
        <v>2.557414E-3</v>
      </c>
      <c r="F74" s="1">
        <v>7.666633E-4</v>
      </c>
      <c r="G74" s="1">
        <v>1.8370529999999999E-3</v>
      </c>
      <c r="H74" s="1">
        <v>9.0260340000000005E-3</v>
      </c>
      <c r="I74" s="1">
        <v>-4.6157900000000001E-10</v>
      </c>
      <c r="L74" s="2">
        <f t="shared" ref="L74:L107" si="7">C74*24</f>
        <v>41610.767999999996</v>
      </c>
      <c r="M74" s="2">
        <f t="shared" ref="M74:M110" si="8">D74*$M$3*1000</f>
        <v>216.48857842539999</v>
      </c>
      <c r="N74" s="2">
        <f t="shared" ref="N74:N110" si="9">E74*$N$3*1000</f>
        <v>100.000002228</v>
      </c>
      <c r="O74" s="2">
        <f t="shared" ref="O74:O110" si="10">F74*$O$3*1000</f>
        <v>18.639118149600002</v>
      </c>
      <c r="P74" s="2">
        <f t="shared" ref="P74:P110" si="11">G74*$P$3*1000</f>
        <v>73.629084239999983</v>
      </c>
      <c r="Q74" s="2">
        <f t="shared" ref="Q74:Q110" si="12">H74*$Q$3*1000</f>
        <v>319.99998340200005</v>
      </c>
      <c r="R74" s="2">
        <f t="shared" ref="R74:R110" si="13">I74*$R$3*1000</f>
        <v>-4.6527163199999997E-7</v>
      </c>
    </row>
    <row r="75" spans="3:18" x14ac:dyDescent="0.25">
      <c r="C75" s="1">
        <v>1783.7819999999999</v>
      </c>
      <c r="D75" s="1">
        <v>9.41408E-3</v>
      </c>
      <c r="E75" s="1">
        <v>2.557414E-3</v>
      </c>
      <c r="F75" s="1">
        <v>7.3203180000000001E-4</v>
      </c>
      <c r="G75" s="1">
        <v>1.873006E-3</v>
      </c>
      <c r="H75" s="1">
        <v>9.0260340000000005E-3</v>
      </c>
      <c r="I75" s="1">
        <v>-4.6157900000000001E-10</v>
      </c>
      <c r="L75" s="2">
        <f t="shared" si="7"/>
        <v>42810.767999999996</v>
      </c>
      <c r="M75" s="2">
        <f t="shared" si="8"/>
        <v>216.42781638399998</v>
      </c>
      <c r="N75" s="2">
        <f t="shared" si="9"/>
        <v>100.000002228</v>
      </c>
      <c r="O75" s="2">
        <f t="shared" si="10"/>
        <v>17.797157121600002</v>
      </c>
      <c r="P75" s="2">
        <f t="shared" si="11"/>
        <v>75.070080480000001</v>
      </c>
      <c r="Q75" s="2">
        <f t="shared" si="12"/>
        <v>319.99998340200005</v>
      </c>
      <c r="R75" s="2">
        <f t="shared" si="13"/>
        <v>-4.6527163199999997E-7</v>
      </c>
    </row>
    <row r="76" spans="3:18" x14ac:dyDescent="0.25">
      <c r="C76" s="1">
        <v>1833.7819999999999</v>
      </c>
      <c r="D76" s="1">
        <v>9.4117060000000006E-3</v>
      </c>
      <c r="E76" s="1">
        <v>2.557414E-3</v>
      </c>
      <c r="F76" s="1">
        <v>7.010858E-4</v>
      </c>
      <c r="G76" s="1">
        <v>1.905138E-3</v>
      </c>
      <c r="H76" s="1">
        <v>9.0260340000000005E-3</v>
      </c>
      <c r="I76" s="1">
        <v>-4.6157900000000001E-10</v>
      </c>
      <c r="L76" s="2">
        <f t="shared" si="7"/>
        <v>44010.767999999996</v>
      </c>
      <c r="M76" s="2">
        <f t="shared" si="8"/>
        <v>216.37323859880001</v>
      </c>
      <c r="N76" s="2">
        <f t="shared" si="9"/>
        <v>100.000002228</v>
      </c>
      <c r="O76" s="2">
        <f t="shared" si="10"/>
        <v>17.044797969600001</v>
      </c>
      <c r="P76" s="2">
        <f t="shared" si="11"/>
        <v>76.357931039999997</v>
      </c>
      <c r="Q76" s="2">
        <f t="shared" si="12"/>
        <v>319.99998340200005</v>
      </c>
      <c r="R76" s="2">
        <f t="shared" si="13"/>
        <v>-4.6527163199999997E-7</v>
      </c>
    </row>
    <row r="77" spans="3:18" x14ac:dyDescent="0.25">
      <c r="C77" s="1">
        <v>1883.7819999999999</v>
      </c>
      <c r="D77" s="1">
        <v>9.4095889999999995E-3</v>
      </c>
      <c r="E77" s="1">
        <v>2.557414E-3</v>
      </c>
      <c r="F77" s="1">
        <v>6.7361560000000001E-4</v>
      </c>
      <c r="G77" s="1">
        <v>1.933667E-3</v>
      </c>
      <c r="H77" s="1">
        <v>9.0260340000000005E-3</v>
      </c>
      <c r="I77" s="1">
        <v>-4.6157900000000001E-10</v>
      </c>
      <c r="L77" s="2">
        <f t="shared" si="7"/>
        <v>45210.767999999996</v>
      </c>
      <c r="M77" s="2">
        <f t="shared" si="8"/>
        <v>216.32456919219996</v>
      </c>
      <c r="N77" s="2">
        <f t="shared" si="9"/>
        <v>100.000002228</v>
      </c>
      <c r="O77" s="2">
        <f t="shared" si="10"/>
        <v>16.376942467199999</v>
      </c>
      <c r="P77" s="2">
        <f t="shared" si="11"/>
        <v>77.501373360000002</v>
      </c>
      <c r="Q77" s="2">
        <f t="shared" si="12"/>
        <v>319.99998340200005</v>
      </c>
      <c r="R77" s="2">
        <f t="shared" si="13"/>
        <v>-4.6527163199999997E-7</v>
      </c>
    </row>
    <row r="78" spans="3:18" x14ac:dyDescent="0.25">
      <c r="C78" s="1">
        <v>1933.7819999999999</v>
      </c>
      <c r="D78" s="1">
        <v>9.4077129999999998E-3</v>
      </c>
      <c r="E78" s="1">
        <v>2.557414E-3</v>
      </c>
      <c r="F78" s="1">
        <v>6.4937109999999997E-4</v>
      </c>
      <c r="G78" s="1">
        <v>1.9588499999999998E-3</v>
      </c>
      <c r="H78" s="1">
        <v>9.0260340000000005E-3</v>
      </c>
      <c r="I78" s="1">
        <v>-4.6157900000000001E-10</v>
      </c>
      <c r="L78" s="2">
        <f t="shared" si="7"/>
        <v>46410.767999999996</v>
      </c>
      <c r="M78" s="2">
        <f t="shared" si="8"/>
        <v>216.28144032739999</v>
      </c>
      <c r="N78" s="2">
        <f t="shared" si="9"/>
        <v>100.000002228</v>
      </c>
      <c r="O78" s="2">
        <f t="shared" si="10"/>
        <v>15.787510183200002</v>
      </c>
      <c r="P78" s="2">
        <f t="shared" si="11"/>
        <v>78.51070799999998</v>
      </c>
      <c r="Q78" s="2">
        <f t="shared" si="12"/>
        <v>319.99998340200005</v>
      </c>
      <c r="R78" s="2">
        <f t="shared" si="13"/>
        <v>-4.6527163199999997E-7</v>
      </c>
    </row>
    <row r="79" spans="3:18" x14ac:dyDescent="0.25">
      <c r="C79" s="1">
        <v>1983.7819999999999</v>
      </c>
      <c r="D79" s="1">
        <v>9.4060589999999996E-3</v>
      </c>
      <c r="E79" s="1">
        <v>2.557414E-3</v>
      </c>
      <c r="F79" s="1">
        <v>6.2808009999999997E-4</v>
      </c>
      <c r="G79" s="1">
        <v>1.9809680000000001E-3</v>
      </c>
      <c r="H79" s="1">
        <v>9.0260340000000005E-3</v>
      </c>
      <c r="I79" s="1">
        <v>-4.6157900000000001E-10</v>
      </c>
      <c r="L79" s="2">
        <f t="shared" si="7"/>
        <v>47610.767999999996</v>
      </c>
      <c r="M79" s="2">
        <f t="shared" si="8"/>
        <v>216.24341519819998</v>
      </c>
      <c r="N79" s="2">
        <f t="shared" si="9"/>
        <v>100.000002228</v>
      </c>
      <c r="O79" s="2">
        <f t="shared" si="10"/>
        <v>15.269883391199999</v>
      </c>
      <c r="P79" s="2">
        <f t="shared" si="11"/>
        <v>79.397197439999999</v>
      </c>
      <c r="Q79" s="2">
        <f t="shared" si="12"/>
        <v>319.99998340200005</v>
      </c>
      <c r="R79" s="2">
        <f t="shared" si="13"/>
        <v>-4.6527163199999997E-7</v>
      </c>
    </row>
    <row r="80" spans="3:18" x14ac:dyDescent="0.25">
      <c r="C80" s="1">
        <v>2033.7819999999999</v>
      </c>
      <c r="D80" s="1">
        <v>9.4046070000000006E-3</v>
      </c>
      <c r="E80" s="1">
        <v>2.557414E-3</v>
      </c>
      <c r="F80" s="1">
        <v>6.094637E-4</v>
      </c>
      <c r="G80" s="1">
        <v>2.0003099999999999E-3</v>
      </c>
      <c r="H80" s="1">
        <v>9.0260340000000005E-3</v>
      </c>
      <c r="I80" s="1">
        <v>-4.6157900000000001E-10</v>
      </c>
      <c r="L80" s="2">
        <f t="shared" si="7"/>
        <v>48810.767999999996</v>
      </c>
      <c r="M80" s="2">
        <f t="shared" si="8"/>
        <v>216.21003400860002</v>
      </c>
      <c r="N80" s="2">
        <f t="shared" si="9"/>
        <v>100.000002228</v>
      </c>
      <c r="O80" s="2">
        <f t="shared" si="10"/>
        <v>14.8172814744</v>
      </c>
      <c r="P80" s="2">
        <f t="shared" si="11"/>
        <v>80.172424799999987</v>
      </c>
      <c r="Q80" s="2">
        <f t="shared" si="12"/>
        <v>319.99998340200005</v>
      </c>
      <c r="R80" s="2">
        <f t="shared" si="13"/>
        <v>-4.6527163199999997E-7</v>
      </c>
    </row>
    <row r="81" spans="3:18" x14ac:dyDescent="0.25">
      <c r="C81" s="1">
        <v>2083.7820000000002</v>
      </c>
      <c r="D81" s="1">
        <v>9.4033399999999996E-3</v>
      </c>
      <c r="E81" s="1">
        <v>2.557414E-3</v>
      </c>
      <c r="F81" s="1">
        <v>5.9324680000000002E-4</v>
      </c>
      <c r="G81" s="1">
        <v>2.017161E-3</v>
      </c>
      <c r="H81" s="1">
        <v>9.0260340000000005E-3</v>
      </c>
      <c r="I81" s="1">
        <v>-4.6157900000000001E-10</v>
      </c>
      <c r="L81" s="2">
        <f t="shared" si="7"/>
        <v>50010.768000000004</v>
      </c>
      <c r="M81" s="2">
        <f t="shared" si="8"/>
        <v>216.18090593199997</v>
      </c>
      <c r="N81" s="2">
        <f t="shared" si="9"/>
        <v>100.000002228</v>
      </c>
      <c r="O81" s="2">
        <f t="shared" si="10"/>
        <v>14.423016201600001</v>
      </c>
      <c r="P81" s="2">
        <f t="shared" si="11"/>
        <v>80.847812879999992</v>
      </c>
      <c r="Q81" s="2">
        <f t="shared" si="12"/>
        <v>319.99998340200005</v>
      </c>
      <c r="R81" s="2">
        <f t="shared" si="13"/>
        <v>-4.6527163199999997E-7</v>
      </c>
    </row>
    <row r="82" spans="3:18" x14ac:dyDescent="0.25">
      <c r="C82" s="1">
        <v>2133.7820000000002</v>
      </c>
      <c r="D82" s="1">
        <v>9.4022359999999996E-3</v>
      </c>
      <c r="E82" s="1">
        <v>2.557414E-3</v>
      </c>
      <c r="F82" s="1">
        <v>5.791657E-4</v>
      </c>
      <c r="G82" s="1">
        <v>2.031794E-3</v>
      </c>
      <c r="H82" s="1">
        <v>9.0260340000000005E-3</v>
      </c>
      <c r="I82" s="1">
        <v>-4.6157900000000001E-10</v>
      </c>
      <c r="L82" s="2">
        <f t="shared" si="7"/>
        <v>51210.768000000004</v>
      </c>
      <c r="M82" s="2">
        <f t="shared" si="8"/>
        <v>216.15552519279998</v>
      </c>
      <c r="N82" s="2">
        <f t="shared" si="9"/>
        <v>100.000002228</v>
      </c>
      <c r="O82" s="2">
        <f t="shared" si="10"/>
        <v>14.080676498400001</v>
      </c>
      <c r="P82" s="2">
        <f t="shared" si="11"/>
        <v>81.43430352</v>
      </c>
      <c r="Q82" s="2">
        <f t="shared" si="12"/>
        <v>319.99998340200005</v>
      </c>
      <c r="R82" s="2">
        <f t="shared" si="13"/>
        <v>-4.6527163199999997E-7</v>
      </c>
    </row>
    <row r="83" spans="3:18" x14ac:dyDescent="0.25">
      <c r="C83" s="1">
        <v>2183.7820000000002</v>
      </c>
      <c r="D83" s="1">
        <v>9.4012780000000008E-3</v>
      </c>
      <c r="E83" s="1">
        <v>2.557414E-3</v>
      </c>
      <c r="F83" s="1">
        <v>5.6697349999999997E-4</v>
      </c>
      <c r="G83" s="1">
        <v>2.0444650000000001E-3</v>
      </c>
      <c r="H83" s="1">
        <v>9.0260340000000005E-3</v>
      </c>
      <c r="I83" s="1">
        <v>-4.6157900000000001E-10</v>
      </c>
      <c r="L83" s="2">
        <f t="shared" si="7"/>
        <v>52410.768000000004</v>
      </c>
      <c r="M83" s="2">
        <f t="shared" si="8"/>
        <v>216.13350096440001</v>
      </c>
      <c r="N83" s="2">
        <f t="shared" si="9"/>
        <v>100.000002228</v>
      </c>
      <c r="O83" s="2">
        <f t="shared" si="10"/>
        <v>13.784259732000001</v>
      </c>
      <c r="P83" s="2">
        <f t="shared" si="11"/>
        <v>81.942157200000011</v>
      </c>
      <c r="Q83" s="2">
        <f t="shared" si="12"/>
        <v>319.99998340200005</v>
      </c>
      <c r="R83" s="2">
        <f t="shared" si="13"/>
        <v>-4.6527163199999997E-7</v>
      </c>
    </row>
    <row r="84" spans="3:18" x14ac:dyDescent="0.25">
      <c r="C84" s="1">
        <v>2233.7820000000002</v>
      </c>
      <c r="D84" s="1">
        <v>9.4004499999999994E-3</v>
      </c>
      <c r="E84" s="1">
        <v>2.557414E-3</v>
      </c>
      <c r="F84" s="1">
        <v>5.5644229999999998E-4</v>
      </c>
      <c r="G84" s="1">
        <v>2.0554100000000001E-3</v>
      </c>
      <c r="H84" s="1">
        <v>9.0260340000000005E-3</v>
      </c>
      <c r="I84" s="1">
        <v>-4.6157900000000001E-10</v>
      </c>
      <c r="L84" s="2">
        <f t="shared" si="7"/>
        <v>53610.768000000004</v>
      </c>
      <c r="M84" s="2">
        <f t="shared" si="8"/>
        <v>216.11446540999998</v>
      </c>
      <c r="N84" s="2">
        <f t="shared" si="9"/>
        <v>100.000002228</v>
      </c>
      <c r="O84" s="2">
        <f t="shared" si="10"/>
        <v>13.528225197599999</v>
      </c>
      <c r="P84" s="2">
        <f t="shared" si="11"/>
        <v>82.380832799999993</v>
      </c>
      <c r="Q84" s="2">
        <f t="shared" si="12"/>
        <v>319.99998340200005</v>
      </c>
      <c r="R84" s="2">
        <f t="shared" si="13"/>
        <v>-4.6527163199999997E-7</v>
      </c>
    </row>
    <row r="85" spans="3:18" x14ac:dyDescent="0.25">
      <c r="C85" s="1">
        <v>2283.7820000000002</v>
      </c>
      <c r="D85" s="1">
        <v>9.3997339999999999E-3</v>
      </c>
      <c r="E85" s="1">
        <v>2.557414E-3</v>
      </c>
      <c r="F85" s="1">
        <v>5.4736490000000004E-4</v>
      </c>
      <c r="G85" s="1">
        <v>2.064845E-3</v>
      </c>
      <c r="H85" s="1">
        <v>9.0260340000000005E-3</v>
      </c>
      <c r="I85" s="1">
        <v>-4.6157900000000001E-10</v>
      </c>
      <c r="L85" s="2">
        <f t="shared" si="7"/>
        <v>54810.768000000004</v>
      </c>
      <c r="M85" s="2">
        <f t="shared" si="8"/>
        <v>216.09800471319997</v>
      </c>
      <c r="N85" s="2">
        <f t="shared" si="9"/>
        <v>100.000002228</v>
      </c>
      <c r="O85" s="2">
        <f t="shared" si="10"/>
        <v>13.307535448800001</v>
      </c>
      <c r="P85" s="2">
        <f t="shared" si="11"/>
        <v>82.758987599999998</v>
      </c>
      <c r="Q85" s="2">
        <f t="shared" si="12"/>
        <v>319.99998340200005</v>
      </c>
      <c r="R85" s="2">
        <f t="shared" si="13"/>
        <v>-4.6527163199999997E-7</v>
      </c>
    </row>
    <row r="86" spans="3:18" x14ac:dyDescent="0.25">
      <c r="C86" s="1">
        <v>2333.7820000000002</v>
      </c>
      <c r="D86" s="1">
        <v>9.3991170000000002E-3</v>
      </c>
      <c r="E86" s="1">
        <v>2.557414E-3</v>
      </c>
      <c r="F86" s="1">
        <v>5.3955509999999997E-4</v>
      </c>
      <c r="G86" s="1">
        <v>2.0729640000000001E-3</v>
      </c>
      <c r="H86" s="1">
        <v>9.0260340000000005E-3</v>
      </c>
      <c r="I86" s="1">
        <v>-4.6157900000000001E-10</v>
      </c>
      <c r="L86" s="2">
        <f t="shared" si="7"/>
        <v>56010.768000000004</v>
      </c>
      <c r="M86" s="2">
        <f t="shared" si="8"/>
        <v>216.08382000660001</v>
      </c>
      <c r="N86" s="2">
        <f t="shared" si="9"/>
        <v>100.000002228</v>
      </c>
      <c r="O86" s="2">
        <f t="shared" si="10"/>
        <v>13.117663591199999</v>
      </c>
      <c r="P86" s="2">
        <f t="shared" si="11"/>
        <v>83.084397120000006</v>
      </c>
      <c r="Q86" s="2">
        <f t="shared" si="12"/>
        <v>319.99998340200005</v>
      </c>
      <c r="R86" s="2">
        <f t="shared" si="13"/>
        <v>-4.6527163199999997E-7</v>
      </c>
    </row>
    <row r="87" spans="3:18" x14ac:dyDescent="0.25">
      <c r="C87" s="1">
        <v>2383.7820000000002</v>
      </c>
      <c r="D87" s="1">
        <v>9.3985869999999999E-3</v>
      </c>
      <c r="E87" s="1">
        <v>2.557414E-3</v>
      </c>
      <c r="F87" s="1">
        <v>5.3284640000000004E-4</v>
      </c>
      <c r="G87" s="1">
        <v>2.079937E-3</v>
      </c>
      <c r="H87" s="1">
        <v>9.0260340000000005E-3</v>
      </c>
      <c r="I87" s="1">
        <v>-4.6157900000000001E-10</v>
      </c>
      <c r="L87" s="2">
        <f t="shared" si="7"/>
        <v>57210.768000000004</v>
      </c>
      <c r="M87" s="2">
        <f t="shared" si="8"/>
        <v>216.07163541259999</v>
      </c>
      <c r="N87" s="2">
        <f t="shared" si="9"/>
        <v>100.000002228</v>
      </c>
      <c r="O87" s="2">
        <f t="shared" si="10"/>
        <v>12.954561676800001</v>
      </c>
      <c r="P87" s="2">
        <f t="shared" si="11"/>
        <v>83.363874960000004</v>
      </c>
      <c r="Q87" s="2">
        <f t="shared" si="12"/>
        <v>319.99998340200005</v>
      </c>
      <c r="R87" s="2">
        <f t="shared" si="13"/>
        <v>-4.6527163199999997E-7</v>
      </c>
    </row>
    <row r="88" spans="3:18" x14ac:dyDescent="0.25">
      <c r="C88" s="1">
        <v>2433.7820000000002</v>
      </c>
      <c r="D88" s="1">
        <v>9.398132E-3</v>
      </c>
      <c r="E88" s="1">
        <v>2.557414E-3</v>
      </c>
      <c r="F88" s="1">
        <v>5.2709169999999995E-4</v>
      </c>
      <c r="G88" s="1">
        <v>2.0859199999999998E-3</v>
      </c>
      <c r="H88" s="1">
        <v>9.0260340000000005E-3</v>
      </c>
      <c r="I88" s="1">
        <v>-4.6157900000000001E-10</v>
      </c>
      <c r="L88" s="2">
        <f t="shared" si="7"/>
        <v>58410.768000000004</v>
      </c>
      <c r="M88" s="2">
        <f t="shared" si="8"/>
        <v>216.06117505359998</v>
      </c>
      <c r="N88" s="2">
        <f t="shared" si="9"/>
        <v>100.000002228</v>
      </c>
      <c r="O88" s="2">
        <f t="shared" si="10"/>
        <v>12.8146534104</v>
      </c>
      <c r="P88" s="2">
        <f t="shared" si="11"/>
        <v>83.603673599999979</v>
      </c>
      <c r="Q88" s="2">
        <f t="shared" si="12"/>
        <v>319.99998340200005</v>
      </c>
      <c r="R88" s="2">
        <f t="shared" si="13"/>
        <v>-4.6527163199999997E-7</v>
      </c>
    </row>
    <row r="89" spans="3:18" x14ac:dyDescent="0.25">
      <c r="C89" s="1">
        <v>2483.7820000000002</v>
      </c>
      <c r="D89" s="1">
        <v>9.3977409999999994E-3</v>
      </c>
      <c r="E89" s="1">
        <v>2.557414E-3</v>
      </c>
      <c r="F89" s="1">
        <v>5.2216130000000004E-4</v>
      </c>
      <c r="G89" s="1">
        <v>2.0910460000000001E-3</v>
      </c>
      <c r="H89" s="1">
        <v>9.0260340000000005E-3</v>
      </c>
      <c r="I89" s="1">
        <v>-4.6157900000000001E-10</v>
      </c>
      <c r="L89" s="2">
        <f t="shared" si="7"/>
        <v>59610.768000000004</v>
      </c>
      <c r="M89" s="2">
        <f t="shared" si="8"/>
        <v>216.05218604179998</v>
      </c>
      <c r="N89" s="2">
        <f t="shared" si="9"/>
        <v>100.000002228</v>
      </c>
      <c r="O89" s="2">
        <f t="shared" si="10"/>
        <v>12.6947855256</v>
      </c>
      <c r="P89" s="2">
        <f t="shared" si="11"/>
        <v>83.809123679999999</v>
      </c>
      <c r="Q89" s="2">
        <f t="shared" si="12"/>
        <v>319.99998340200005</v>
      </c>
      <c r="R89" s="2">
        <f t="shared" si="13"/>
        <v>-4.6527163199999997E-7</v>
      </c>
    </row>
    <row r="90" spans="3:18" x14ac:dyDescent="0.25">
      <c r="C90" s="1">
        <v>2533.7820000000002</v>
      </c>
      <c r="D90" s="1">
        <v>9.397407E-3</v>
      </c>
      <c r="E90" s="1">
        <v>2.557414E-3</v>
      </c>
      <c r="F90" s="1">
        <v>5.1794169999999997E-4</v>
      </c>
      <c r="G90" s="1">
        <v>2.0954319999999999E-3</v>
      </c>
      <c r="H90" s="1">
        <v>9.0260340000000005E-3</v>
      </c>
      <c r="I90" s="1">
        <v>-4.6157900000000001E-10</v>
      </c>
      <c r="L90" s="2">
        <f t="shared" si="7"/>
        <v>60810.768000000004</v>
      </c>
      <c r="M90" s="2">
        <f t="shared" si="8"/>
        <v>216.0445074486</v>
      </c>
      <c r="N90" s="2">
        <f t="shared" si="9"/>
        <v>100.000002228</v>
      </c>
      <c r="O90" s="2">
        <f t="shared" si="10"/>
        <v>12.592198610400001</v>
      </c>
      <c r="P90" s="2">
        <f t="shared" si="11"/>
        <v>83.984914559999993</v>
      </c>
      <c r="Q90" s="2">
        <f t="shared" si="12"/>
        <v>319.99998340200005</v>
      </c>
      <c r="R90" s="2">
        <f t="shared" si="13"/>
        <v>-4.6527163199999997E-7</v>
      </c>
    </row>
    <row r="91" spans="3:18" x14ac:dyDescent="0.25">
      <c r="C91" s="1">
        <v>2583.7820000000002</v>
      </c>
      <c r="D91" s="1">
        <v>9.3971209999999996E-3</v>
      </c>
      <c r="E91" s="1">
        <v>2.557414E-3</v>
      </c>
      <c r="F91" s="1">
        <v>5.1433390000000005E-4</v>
      </c>
      <c r="G91" s="1">
        <v>2.0991830000000001E-3</v>
      </c>
      <c r="H91" s="1">
        <v>9.0260340000000005E-3</v>
      </c>
      <c r="I91" s="1">
        <v>-4.6157900000000001E-10</v>
      </c>
      <c r="L91" s="2">
        <f t="shared" si="7"/>
        <v>62010.768000000004</v>
      </c>
      <c r="M91" s="2">
        <f t="shared" si="8"/>
        <v>216.0379323658</v>
      </c>
      <c r="N91" s="2">
        <f t="shared" si="9"/>
        <v>100.000002228</v>
      </c>
      <c r="O91" s="2">
        <f t="shared" si="10"/>
        <v>12.504485776800003</v>
      </c>
      <c r="P91" s="2">
        <f t="shared" si="11"/>
        <v>84.135254639999999</v>
      </c>
      <c r="Q91" s="2">
        <f t="shared" si="12"/>
        <v>319.99998340200005</v>
      </c>
      <c r="R91" s="2">
        <f t="shared" si="13"/>
        <v>-4.6527163199999997E-7</v>
      </c>
    </row>
    <row r="92" spans="3:18" x14ac:dyDescent="0.25">
      <c r="C92" s="1">
        <v>2633.7820000000002</v>
      </c>
      <c r="D92" s="1">
        <v>9.3968760000000002E-3</v>
      </c>
      <c r="E92" s="1">
        <v>2.557414E-3</v>
      </c>
      <c r="F92" s="1">
        <v>5.1125179999999995E-4</v>
      </c>
      <c r="G92" s="1">
        <v>2.1023880000000002E-3</v>
      </c>
      <c r="H92" s="1">
        <v>9.0260340000000005E-3</v>
      </c>
      <c r="I92" s="1">
        <v>-4.6157900000000001E-10</v>
      </c>
      <c r="L92" s="2">
        <f t="shared" si="7"/>
        <v>63210.768000000004</v>
      </c>
      <c r="M92" s="2">
        <f t="shared" si="8"/>
        <v>216.0322998648</v>
      </c>
      <c r="N92" s="2">
        <f t="shared" si="9"/>
        <v>100.000002228</v>
      </c>
      <c r="O92" s="2">
        <f t="shared" si="10"/>
        <v>12.429553761599999</v>
      </c>
      <c r="P92" s="2">
        <f t="shared" si="11"/>
        <v>84.263711040000004</v>
      </c>
      <c r="Q92" s="2">
        <f t="shared" si="12"/>
        <v>319.99998340200005</v>
      </c>
      <c r="R92" s="2">
        <f t="shared" si="13"/>
        <v>-4.6527163199999997E-7</v>
      </c>
    </row>
    <row r="93" spans="3:18" x14ac:dyDescent="0.25">
      <c r="C93" s="1">
        <v>2683.7820000000002</v>
      </c>
      <c r="D93" s="1">
        <v>9.3966669999999992E-3</v>
      </c>
      <c r="E93" s="1">
        <v>2.557414E-3</v>
      </c>
      <c r="F93" s="1">
        <v>5.0862070000000001E-4</v>
      </c>
      <c r="G93" s="1">
        <v>2.105123E-3</v>
      </c>
      <c r="H93" s="1">
        <v>9.0260340000000005E-3</v>
      </c>
      <c r="I93" s="1">
        <v>-4.6157900000000001E-10</v>
      </c>
      <c r="L93" s="2">
        <f t="shared" si="7"/>
        <v>64410.768000000004</v>
      </c>
      <c r="M93" s="2">
        <f t="shared" si="8"/>
        <v>216.02749499659998</v>
      </c>
      <c r="N93" s="2">
        <f t="shared" si="9"/>
        <v>100.000002228</v>
      </c>
      <c r="O93" s="2">
        <f t="shared" si="10"/>
        <v>12.365586458400001</v>
      </c>
      <c r="P93" s="2">
        <f t="shared" si="11"/>
        <v>84.373329839999997</v>
      </c>
      <c r="Q93" s="2">
        <f t="shared" si="12"/>
        <v>319.99998340200005</v>
      </c>
      <c r="R93" s="2">
        <f t="shared" si="13"/>
        <v>-4.6527163199999997E-7</v>
      </c>
    </row>
    <row r="94" spans="3:18" x14ac:dyDescent="0.25">
      <c r="C94" s="1">
        <v>2733.7820000000002</v>
      </c>
      <c r="D94" s="1">
        <v>9.3964889999999992E-3</v>
      </c>
      <c r="E94" s="1">
        <v>2.557414E-3</v>
      </c>
      <c r="F94" s="1">
        <v>5.0637619999999996E-4</v>
      </c>
      <c r="G94" s="1">
        <v>2.1074570000000001E-3</v>
      </c>
      <c r="H94" s="1">
        <v>9.0260340000000005E-3</v>
      </c>
      <c r="I94" s="1">
        <v>-4.6157900000000001E-10</v>
      </c>
      <c r="L94" s="2">
        <f t="shared" si="7"/>
        <v>65610.768000000011</v>
      </c>
      <c r="M94" s="2">
        <f t="shared" si="8"/>
        <v>216.02340281219998</v>
      </c>
      <c r="N94" s="2">
        <f t="shared" si="9"/>
        <v>100.000002228</v>
      </c>
      <c r="O94" s="2">
        <f t="shared" si="10"/>
        <v>12.311018174399999</v>
      </c>
      <c r="P94" s="2">
        <f t="shared" si="11"/>
        <v>84.466876560000003</v>
      </c>
      <c r="Q94" s="2">
        <f t="shared" si="12"/>
        <v>319.99998340200005</v>
      </c>
      <c r="R94" s="2">
        <f t="shared" si="13"/>
        <v>-4.6527163199999997E-7</v>
      </c>
    </row>
    <row r="95" spans="3:18" x14ac:dyDescent="0.25">
      <c r="C95" s="1">
        <v>2783.7820000000002</v>
      </c>
      <c r="D95" s="1">
        <v>9.3963369999999994E-3</v>
      </c>
      <c r="E95" s="1">
        <v>2.557414E-3</v>
      </c>
      <c r="F95" s="1">
        <v>5.0446270000000003E-4</v>
      </c>
      <c r="G95" s="1">
        <v>2.1094460000000001E-3</v>
      </c>
      <c r="H95" s="1">
        <v>9.0260340000000005E-3</v>
      </c>
      <c r="I95" s="1">
        <v>-4.6157900000000001E-10</v>
      </c>
      <c r="L95" s="2">
        <f t="shared" si="7"/>
        <v>66810.768000000011</v>
      </c>
      <c r="M95" s="2">
        <f t="shared" si="8"/>
        <v>216.01990836259998</v>
      </c>
      <c r="N95" s="2">
        <f t="shared" si="9"/>
        <v>100.000002228</v>
      </c>
      <c r="O95" s="2">
        <f t="shared" si="10"/>
        <v>12.264497162400001</v>
      </c>
      <c r="P95" s="2">
        <f t="shared" si="11"/>
        <v>84.546595679999996</v>
      </c>
      <c r="Q95" s="2">
        <f t="shared" si="12"/>
        <v>319.99998340200005</v>
      </c>
      <c r="R95" s="2">
        <f t="shared" si="13"/>
        <v>-4.6527163199999997E-7</v>
      </c>
    </row>
    <row r="96" spans="3:18" x14ac:dyDescent="0.25">
      <c r="C96" s="1">
        <v>2833.7820000000002</v>
      </c>
      <c r="D96" s="1">
        <v>9.3962070000000002E-3</v>
      </c>
      <c r="E96" s="1">
        <v>2.557414E-3</v>
      </c>
      <c r="F96" s="1">
        <v>5.028322E-4</v>
      </c>
      <c r="G96" s="1">
        <v>2.1111419999999999E-3</v>
      </c>
      <c r="H96" s="1">
        <v>9.0260340000000005E-3</v>
      </c>
      <c r="I96" s="1">
        <v>-4.6157900000000001E-10</v>
      </c>
      <c r="L96" s="2">
        <f t="shared" si="7"/>
        <v>68010.768000000011</v>
      </c>
      <c r="M96" s="2">
        <f t="shared" si="8"/>
        <v>216.01691968859998</v>
      </c>
      <c r="N96" s="2">
        <f t="shared" si="9"/>
        <v>100.000002228</v>
      </c>
      <c r="O96" s="2">
        <f t="shared" si="10"/>
        <v>12.2248564464</v>
      </c>
      <c r="P96" s="2">
        <f t="shared" si="11"/>
        <v>84.614571359999985</v>
      </c>
      <c r="Q96" s="2">
        <f t="shared" si="12"/>
        <v>319.99998340200005</v>
      </c>
      <c r="R96" s="2">
        <f t="shared" si="13"/>
        <v>-4.6527163199999997E-7</v>
      </c>
    </row>
    <row r="97" spans="3:18" x14ac:dyDescent="0.25">
      <c r="C97" s="1">
        <v>2883.7820000000002</v>
      </c>
      <c r="D97" s="1">
        <v>9.3960970000000008E-3</v>
      </c>
      <c r="E97" s="1">
        <v>2.557414E-3</v>
      </c>
      <c r="F97" s="1">
        <v>5.0144359999999995E-4</v>
      </c>
      <c r="G97" s="1">
        <v>2.1125860000000001E-3</v>
      </c>
      <c r="H97" s="1">
        <v>9.0260340000000005E-3</v>
      </c>
      <c r="I97" s="1">
        <v>-4.6157900000000001E-10</v>
      </c>
      <c r="L97" s="2">
        <f t="shared" si="7"/>
        <v>69210.768000000011</v>
      </c>
      <c r="M97" s="2">
        <f t="shared" si="8"/>
        <v>216.01439081059999</v>
      </c>
      <c r="N97" s="2">
        <f t="shared" si="9"/>
        <v>100.000002228</v>
      </c>
      <c r="O97" s="2">
        <f t="shared" si="10"/>
        <v>12.191096803200001</v>
      </c>
      <c r="P97" s="2">
        <f t="shared" si="11"/>
        <v>84.672446879999995</v>
      </c>
      <c r="Q97" s="2">
        <f t="shared" si="12"/>
        <v>319.99998340200005</v>
      </c>
      <c r="R97" s="2">
        <f t="shared" si="13"/>
        <v>-4.6527163199999997E-7</v>
      </c>
    </row>
    <row r="98" spans="3:18" x14ac:dyDescent="0.25">
      <c r="C98" s="1">
        <v>2933.7820000000002</v>
      </c>
      <c r="D98" s="1">
        <v>9.396003E-3</v>
      </c>
      <c r="E98" s="1">
        <v>2.557414E-3</v>
      </c>
      <c r="F98" s="1">
        <v>5.0026149999999995E-4</v>
      </c>
      <c r="G98" s="1">
        <v>2.1138149999999998E-3</v>
      </c>
      <c r="H98" s="1">
        <v>9.0260340000000005E-3</v>
      </c>
      <c r="I98" s="1">
        <v>-4.6157900000000001E-10</v>
      </c>
      <c r="L98" s="2">
        <f t="shared" si="7"/>
        <v>70410.768000000011</v>
      </c>
      <c r="M98" s="2">
        <f t="shared" si="8"/>
        <v>216.01222976939999</v>
      </c>
      <c r="N98" s="2">
        <f t="shared" si="9"/>
        <v>100.000002228</v>
      </c>
      <c r="O98" s="2">
        <f t="shared" si="10"/>
        <v>12.162357587999999</v>
      </c>
      <c r="P98" s="2">
        <f t="shared" si="11"/>
        <v>84.721705199999988</v>
      </c>
      <c r="Q98" s="2">
        <f t="shared" si="12"/>
        <v>319.99998340200005</v>
      </c>
      <c r="R98" s="2">
        <f t="shared" si="13"/>
        <v>-4.6527163199999997E-7</v>
      </c>
    </row>
    <row r="99" spans="3:18" x14ac:dyDescent="0.25">
      <c r="C99" s="1">
        <v>2983.7820000000002</v>
      </c>
      <c r="D99" s="1">
        <v>9.3959230000000005E-3</v>
      </c>
      <c r="E99" s="1">
        <v>2.557414E-3</v>
      </c>
      <c r="F99" s="1">
        <v>4.9925559999999998E-4</v>
      </c>
      <c r="G99" s="1">
        <v>2.114861E-3</v>
      </c>
      <c r="H99" s="1">
        <v>9.0260340000000005E-3</v>
      </c>
      <c r="I99" s="1">
        <v>-4.6157900000000001E-10</v>
      </c>
      <c r="L99" s="2">
        <f t="shared" si="7"/>
        <v>71610.768000000011</v>
      </c>
      <c r="M99" s="2">
        <f t="shared" si="8"/>
        <v>216.01039058539999</v>
      </c>
      <c r="N99" s="2">
        <f t="shared" si="9"/>
        <v>100.000002228</v>
      </c>
      <c r="O99" s="2">
        <f t="shared" si="10"/>
        <v>12.1379021472</v>
      </c>
      <c r="P99" s="2">
        <f t="shared" si="11"/>
        <v>84.763628879999999</v>
      </c>
      <c r="Q99" s="2">
        <f t="shared" si="12"/>
        <v>319.99998340200005</v>
      </c>
      <c r="R99" s="2">
        <f t="shared" si="13"/>
        <v>-4.6527163199999997E-7</v>
      </c>
    </row>
    <row r="100" spans="3:18" x14ac:dyDescent="0.25">
      <c r="C100" s="1">
        <v>3033.7820000000002</v>
      </c>
      <c r="D100" s="1">
        <v>9.3958540000000004E-3</v>
      </c>
      <c r="E100" s="1">
        <v>2.557414E-3</v>
      </c>
      <c r="F100" s="1">
        <v>4.9839999999999997E-4</v>
      </c>
      <c r="G100" s="1">
        <v>2.11575E-3</v>
      </c>
      <c r="H100" s="1">
        <v>9.0260340000000005E-3</v>
      </c>
      <c r="I100" s="1">
        <v>-4.6157900000000001E-10</v>
      </c>
      <c r="L100" s="2">
        <f t="shared" si="7"/>
        <v>72810.768000000011</v>
      </c>
      <c r="M100" s="2">
        <f t="shared" si="8"/>
        <v>216.00880428919999</v>
      </c>
      <c r="N100" s="2">
        <f t="shared" si="9"/>
        <v>100.000002228</v>
      </c>
      <c r="O100" s="2">
        <f t="shared" si="10"/>
        <v>12.117100800000001</v>
      </c>
      <c r="P100" s="2">
        <f t="shared" si="11"/>
        <v>84.799260000000004</v>
      </c>
      <c r="Q100" s="2">
        <f t="shared" si="12"/>
        <v>319.99998340200005</v>
      </c>
      <c r="R100" s="2">
        <f t="shared" si="13"/>
        <v>-4.6527163199999997E-7</v>
      </c>
    </row>
    <row r="101" spans="3:18" x14ac:dyDescent="0.25">
      <c r="C101" s="1">
        <v>3083.7820000000002</v>
      </c>
      <c r="D101" s="1">
        <v>9.3957959999999997E-3</v>
      </c>
      <c r="E101" s="1">
        <v>2.557414E-3</v>
      </c>
      <c r="F101" s="1">
        <v>4.9767300000000002E-4</v>
      </c>
      <c r="G101" s="1">
        <v>2.1165060000000002E-3</v>
      </c>
      <c r="H101" s="1">
        <v>9.0260340000000005E-3</v>
      </c>
      <c r="I101" s="1">
        <v>-4.6157900000000001E-10</v>
      </c>
      <c r="L101" s="2">
        <f t="shared" si="7"/>
        <v>74010.768000000011</v>
      </c>
      <c r="M101" s="2">
        <f t="shared" si="8"/>
        <v>216.00747088079999</v>
      </c>
      <c r="N101" s="2">
        <f t="shared" si="9"/>
        <v>100.000002228</v>
      </c>
      <c r="O101" s="2">
        <f t="shared" si="10"/>
        <v>12.099425976000001</v>
      </c>
      <c r="P101" s="2">
        <f t="shared" si="11"/>
        <v>84.829560480000012</v>
      </c>
      <c r="Q101" s="2">
        <f t="shared" si="12"/>
        <v>319.99998340200005</v>
      </c>
      <c r="R101" s="2">
        <f t="shared" si="13"/>
        <v>-4.6527163199999997E-7</v>
      </c>
    </row>
    <row r="102" spans="3:18" x14ac:dyDescent="0.25">
      <c r="C102" s="1">
        <v>3133.7820000000002</v>
      </c>
      <c r="D102" s="1">
        <v>9.3957469999999994E-3</v>
      </c>
      <c r="E102" s="1">
        <v>2.557414E-3</v>
      </c>
      <c r="F102" s="1">
        <v>4.9705479999999998E-4</v>
      </c>
      <c r="G102" s="1">
        <v>2.117149E-3</v>
      </c>
      <c r="H102" s="1">
        <v>9.0260340000000005E-3</v>
      </c>
      <c r="I102" s="1">
        <v>-4.6157900000000001E-10</v>
      </c>
      <c r="L102" s="2">
        <f t="shared" si="7"/>
        <v>75210.768000000011</v>
      </c>
      <c r="M102" s="2">
        <f t="shared" si="8"/>
        <v>216.00634438059998</v>
      </c>
      <c r="N102" s="2">
        <f t="shared" si="9"/>
        <v>100.000002228</v>
      </c>
      <c r="O102" s="2">
        <f t="shared" si="10"/>
        <v>12.0843962976</v>
      </c>
      <c r="P102" s="2">
        <f t="shared" si="11"/>
        <v>84.855331919999998</v>
      </c>
      <c r="Q102" s="2">
        <f t="shared" si="12"/>
        <v>319.99998340200005</v>
      </c>
      <c r="R102" s="2">
        <f t="shared" si="13"/>
        <v>-4.6527163199999997E-7</v>
      </c>
    </row>
    <row r="103" spans="3:18" x14ac:dyDescent="0.25">
      <c r="C103" s="1">
        <v>3183.7820000000002</v>
      </c>
      <c r="D103" s="1">
        <v>9.3957050000000007E-3</v>
      </c>
      <c r="E103" s="1">
        <v>2.557414E-3</v>
      </c>
      <c r="F103" s="1">
        <v>4.9652940000000003E-4</v>
      </c>
      <c r="G103" s="1">
        <v>2.1176950000000002E-3</v>
      </c>
      <c r="H103" s="1">
        <v>9.0260340000000005E-3</v>
      </c>
      <c r="I103" s="1">
        <v>-4.6157900000000001E-10</v>
      </c>
      <c r="L103" s="2">
        <f t="shared" si="7"/>
        <v>76410.768000000011</v>
      </c>
      <c r="M103" s="2">
        <f t="shared" si="8"/>
        <v>216.00537880900001</v>
      </c>
      <c r="N103" s="2">
        <f t="shared" si="9"/>
        <v>100.000002228</v>
      </c>
      <c r="O103" s="2">
        <f t="shared" si="10"/>
        <v>12.071622772800001</v>
      </c>
      <c r="P103" s="2">
        <f t="shared" si="11"/>
        <v>84.8772156</v>
      </c>
      <c r="Q103" s="2">
        <f t="shared" si="12"/>
        <v>319.99998340200005</v>
      </c>
      <c r="R103" s="2">
        <f t="shared" si="13"/>
        <v>-4.6527163199999997E-7</v>
      </c>
    </row>
    <row r="104" spans="3:18" x14ac:dyDescent="0.25">
      <c r="C104" s="1">
        <v>3233.7820000000002</v>
      </c>
      <c r="D104" s="1">
        <v>9.3956700000000001E-3</v>
      </c>
      <c r="E104" s="1">
        <v>2.557414E-3</v>
      </c>
      <c r="F104" s="1">
        <v>4.9608300000000003E-4</v>
      </c>
      <c r="G104" s="1">
        <v>2.11816E-3</v>
      </c>
      <c r="H104" s="1">
        <v>9.0260340000000005E-3</v>
      </c>
      <c r="I104" s="1">
        <v>-4.6157900000000001E-10</v>
      </c>
      <c r="L104" s="2">
        <f t="shared" si="7"/>
        <v>77610.768000000011</v>
      </c>
      <c r="M104" s="2">
        <f t="shared" si="8"/>
        <v>216.004574166</v>
      </c>
      <c r="N104" s="2">
        <f t="shared" si="9"/>
        <v>100.000002228</v>
      </c>
      <c r="O104" s="2">
        <f t="shared" si="10"/>
        <v>12.060769896</v>
      </c>
      <c r="P104" s="2">
        <f t="shared" si="11"/>
        <v>84.895852799999986</v>
      </c>
      <c r="Q104" s="2">
        <f t="shared" si="12"/>
        <v>319.99998340200005</v>
      </c>
      <c r="R104" s="2">
        <f t="shared" si="13"/>
        <v>-4.6527163199999997E-7</v>
      </c>
    </row>
    <row r="105" spans="3:18" x14ac:dyDescent="0.25">
      <c r="C105" s="1">
        <v>3283.7820000000002</v>
      </c>
      <c r="D105" s="1">
        <v>9.3956400000000002E-3</v>
      </c>
      <c r="E105" s="1">
        <v>2.557414E-3</v>
      </c>
      <c r="F105" s="1">
        <v>4.9570379999999995E-4</v>
      </c>
      <c r="G105" s="1">
        <v>2.1185539999999999E-3</v>
      </c>
      <c r="H105" s="1">
        <v>9.0260340000000005E-3</v>
      </c>
      <c r="I105" s="1">
        <v>-4.6157900000000001E-10</v>
      </c>
      <c r="L105" s="2">
        <f t="shared" si="7"/>
        <v>78810.768000000011</v>
      </c>
      <c r="M105" s="2">
        <f t="shared" si="8"/>
        <v>216.00388447200001</v>
      </c>
      <c r="N105" s="2">
        <f t="shared" si="9"/>
        <v>100.000002228</v>
      </c>
      <c r="O105" s="2">
        <f t="shared" si="10"/>
        <v>12.0515507856</v>
      </c>
      <c r="P105" s="2">
        <f t="shared" si="11"/>
        <v>84.911644319999994</v>
      </c>
      <c r="Q105" s="2">
        <f t="shared" si="12"/>
        <v>319.99998340200005</v>
      </c>
      <c r="R105" s="2">
        <f t="shared" si="13"/>
        <v>-4.6527163199999997E-7</v>
      </c>
    </row>
    <row r="106" spans="3:18" x14ac:dyDescent="0.25">
      <c r="C106" s="1">
        <v>3333.7820000000002</v>
      </c>
      <c r="D106" s="1">
        <v>9.395614E-3</v>
      </c>
      <c r="E106" s="1">
        <v>2.557414E-3</v>
      </c>
      <c r="F106" s="1">
        <v>4.9538179999999998E-4</v>
      </c>
      <c r="G106" s="1">
        <v>2.1188890000000001E-3</v>
      </c>
      <c r="H106" s="1">
        <v>9.0260340000000005E-3</v>
      </c>
      <c r="I106" s="1">
        <v>-4.6157900000000001E-10</v>
      </c>
      <c r="L106" s="2">
        <f t="shared" si="7"/>
        <v>80010.768000000011</v>
      </c>
      <c r="M106" s="2">
        <f t="shared" si="8"/>
        <v>216.00328673719997</v>
      </c>
      <c r="N106" s="2">
        <f t="shared" si="9"/>
        <v>100.000002228</v>
      </c>
      <c r="O106" s="2">
        <f t="shared" si="10"/>
        <v>12.043722321600001</v>
      </c>
      <c r="P106" s="2">
        <f t="shared" si="11"/>
        <v>84.925071119999998</v>
      </c>
      <c r="Q106" s="2">
        <f t="shared" si="12"/>
        <v>319.99998340200005</v>
      </c>
      <c r="R106" s="2">
        <f t="shared" si="13"/>
        <v>-4.6527163199999997E-7</v>
      </c>
    </row>
    <row r="107" spans="3:18" x14ac:dyDescent="0.25">
      <c r="C107" s="1">
        <v>3383.7820000000002</v>
      </c>
      <c r="D107" s="1">
        <v>9.3955919999999995E-3</v>
      </c>
      <c r="E107" s="1">
        <v>2.557414E-3</v>
      </c>
      <c r="F107" s="1">
        <v>4.9510839999999999E-4</v>
      </c>
      <c r="G107" s="1">
        <v>2.1191729999999998E-3</v>
      </c>
      <c r="H107" s="1">
        <v>9.0260340000000005E-3</v>
      </c>
      <c r="I107" s="1">
        <v>-4.6157900000000001E-10</v>
      </c>
      <c r="L107" s="2">
        <f t="shared" si="7"/>
        <v>81210.768000000011</v>
      </c>
      <c r="M107" s="2">
        <f t="shared" si="8"/>
        <v>216.00278096159997</v>
      </c>
      <c r="N107" s="2">
        <f t="shared" si="9"/>
        <v>100.000002228</v>
      </c>
      <c r="O107" s="2">
        <f t="shared" si="10"/>
        <v>12.037075420800001</v>
      </c>
      <c r="P107" s="2">
        <f t="shared" si="11"/>
        <v>84.936453839999999</v>
      </c>
      <c r="Q107" s="2">
        <f t="shared" si="12"/>
        <v>319.99998340200005</v>
      </c>
      <c r="R107" s="2">
        <f t="shared" si="13"/>
        <v>-4.6527163199999997E-7</v>
      </c>
    </row>
    <row r="108" spans="3:18" x14ac:dyDescent="0.25">
      <c r="C108" s="1">
        <v>3433.7820000000002</v>
      </c>
      <c r="D108" s="1">
        <v>9.3955740000000003E-3</v>
      </c>
      <c r="E108" s="1">
        <v>2.557414E-3</v>
      </c>
      <c r="F108" s="1">
        <v>4.9487640000000002E-4</v>
      </c>
      <c r="G108" s="1">
        <v>2.119414E-3</v>
      </c>
      <c r="H108" s="1">
        <v>9.0260340000000005E-3</v>
      </c>
      <c r="I108" s="1">
        <v>-4.6157900000000001E-10</v>
      </c>
      <c r="L108" s="2">
        <f>C108*24</f>
        <v>82410.768000000011</v>
      </c>
      <c r="M108" s="2">
        <f t="shared" si="8"/>
        <v>216.0023671452</v>
      </c>
      <c r="N108" s="2">
        <f t="shared" si="9"/>
        <v>100.000002228</v>
      </c>
      <c r="O108" s="2">
        <f t="shared" si="10"/>
        <v>12.031435036800001</v>
      </c>
      <c r="P108" s="2">
        <f t="shared" si="11"/>
        <v>84.946113120000007</v>
      </c>
      <c r="Q108" s="2">
        <f t="shared" si="12"/>
        <v>319.99998340200005</v>
      </c>
      <c r="R108" s="2">
        <f t="shared" si="13"/>
        <v>-4.6527163199999997E-7</v>
      </c>
    </row>
    <row r="109" spans="3:18" x14ac:dyDescent="0.25">
      <c r="C109" s="1">
        <v>3483.7820000000002</v>
      </c>
      <c r="D109" s="1">
        <v>9.395558E-3</v>
      </c>
      <c r="E109" s="1">
        <v>2.557414E-3</v>
      </c>
      <c r="F109" s="1">
        <v>4.9467949999999999E-4</v>
      </c>
      <c r="G109" s="1">
        <v>2.1196190000000001E-3</v>
      </c>
      <c r="H109" s="1">
        <v>9.0260340000000005E-3</v>
      </c>
      <c r="I109" s="1">
        <v>-4.6157900000000001E-10</v>
      </c>
      <c r="L109" s="2">
        <f t="shared" ref="L109:L110" si="14">C109*24</f>
        <v>83610.768000000011</v>
      </c>
      <c r="M109" s="2">
        <f t="shared" si="8"/>
        <v>216.0019993084</v>
      </c>
      <c r="N109" s="2">
        <f t="shared" si="9"/>
        <v>100.000002228</v>
      </c>
      <c r="O109" s="2">
        <f t="shared" si="10"/>
        <v>12.026648004</v>
      </c>
      <c r="P109" s="2">
        <f t="shared" si="11"/>
        <v>84.954329520000002</v>
      </c>
      <c r="Q109" s="2">
        <f t="shared" si="12"/>
        <v>319.99998340200005</v>
      </c>
      <c r="R109" s="2">
        <f t="shared" si="13"/>
        <v>-4.6527163199999997E-7</v>
      </c>
    </row>
    <row r="110" spans="3:18" x14ac:dyDescent="0.25">
      <c r="C110" s="1">
        <v>3500</v>
      </c>
      <c r="D110" s="1">
        <v>9.3955529999999992E-3</v>
      </c>
      <c r="E110" s="1">
        <v>2.557414E-3</v>
      </c>
      <c r="F110" s="1">
        <v>4.9461920000000003E-4</v>
      </c>
      <c r="G110" s="1">
        <v>2.1196819999999999E-3</v>
      </c>
      <c r="H110" s="1">
        <v>9.0260340000000005E-3</v>
      </c>
      <c r="I110" s="1">
        <v>-4.6157900000000001E-10</v>
      </c>
      <c r="L110" s="2">
        <f t="shared" si="14"/>
        <v>84000</v>
      </c>
      <c r="M110" s="2">
        <f t="shared" si="8"/>
        <v>216.00188435939995</v>
      </c>
      <c r="N110" s="2">
        <f t="shared" si="9"/>
        <v>100.000002228</v>
      </c>
      <c r="O110" s="2">
        <f t="shared" si="10"/>
        <v>12.0251819904</v>
      </c>
      <c r="P110" s="2">
        <f t="shared" si="11"/>
        <v>84.956854559999982</v>
      </c>
      <c r="Q110" s="2">
        <f t="shared" si="12"/>
        <v>319.99998340200005</v>
      </c>
      <c r="R110" s="2">
        <f t="shared" si="13"/>
        <v>-4.6527163199999997E-7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108"/>
  <sheetViews>
    <sheetView tabSelected="1" topLeftCell="A28" workbookViewId="0">
      <selection activeCell="Q42" sqref="Q42"/>
    </sheetView>
  </sheetViews>
  <sheetFormatPr defaultRowHeight="15" x14ac:dyDescent="0.25"/>
  <cols>
    <col min="11" max="14" width="11.5703125" bestFit="1" customWidth="1"/>
    <col min="21" max="21" width="12" bestFit="1" customWidth="1"/>
  </cols>
  <sheetData>
    <row r="4" spans="3:14" x14ac:dyDescent="0.25">
      <c r="C4" t="s">
        <v>0</v>
      </c>
      <c r="K4" t="str">
        <f>C4</f>
        <v>title = "dataset ionx"</v>
      </c>
    </row>
    <row r="5" spans="3:14" x14ac:dyDescent="0.25">
      <c r="C5" t="s">
        <v>18</v>
      </c>
      <c r="K5" t="s">
        <v>20</v>
      </c>
    </row>
    <row r="6" spans="3:14" x14ac:dyDescent="0.25">
      <c r="C6" t="s">
        <v>19</v>
      </c>
      <c r="K6" t="str">
        <f t="shared" ref="K5:K6" si="0">C6</f>
        <v>zone t = "S_i, volume =   101", f=point</v>
      </c>
    </row>
    <row r="7" spans="3:14" x14ac:dyDescent="0.25">
      <c r="C7" s="1">
        <v>0</v>
      </c>
      <c r="D7" s="1">
        <v>2.5618300000000001</v>
      </c>
      <c r="E7" s="1">
        <v>3.8807879999999999</v>
      </c>
      <c r="F7" s="1">
        <v>3.557382</v>
      </c>
      <c r="K7" s="3">
        <f>C7*24</f>
        <v>0</v>
      </c>
      <c r="L7" s="3">
        <f>D7</f>
        <v>2.5618300000000001</v>
      </c>
      <c r="M7" s="3">
        <f t="shared" ref="M7:N7" si="1">E7</f>
        <v>3.8807879999999999</v>
      </c>
      <c r="N7" s="3">
        <f t="shared" si="1"/>
        <v>3.557382</v>
      </c>
    </row>
    <row r="8" spans="3:14" x14ac:dyDescent="0.25">
      <c r="C8" s="1">
        <v>2.3999999999999998E-7</v>
      </c>
      <c r="D8" s="1">
        <v>2.5618300000000001</v>
      </c>
      <c r="E8" s="1">
        <v>3.8807879999999999</v>
      </c>
      <c r="F8" s="1">
        <v>3.557382</v>
      </c>
      <c r="K8" s="3">
        <f t="shared" ref="K8:K71" si="2">C8*24</f>
        <v>5.7599999999999991E-6</v>
      </c>
      <c r="L8" s="3">
        <f t="shared" ref="L8:L71" si="3">D8</f>
        <v>2.5618300000000001</v>
      </c>
      <c r="M8" s="3">
        <f t="shared" ref="M8:M71" si="4">E8</f>
        <v>3.8807879999999999</v>
      </c>
      <c r="N8" s="3">
        <f t="shared" ref="N8:N71" si="5">F8</f>
        <v>3.557382</v>
      </c>
    </row>
    <row r="9" spans="3:14" x14ac:dyDescent="0.25">
      <c r="C9" s="1">
        <v>8.7498029999999999E-7</v>
      </c>
      <c r="D9" s="1">
        <v>2.5618300000000001</v>
      </c>
      <c r="E9" s="1">
        <v>3.8807879999999999</v>
      </c>
      <c r="F9" s="1">
        <v>3.557382</v>
      </c>
      <c r="K9" s="3">
        <f t="shared" si="2"/>
        <v>2.0999527199999998E-5</v>
      </c>
      <c r="L9" s="3">
        <f t="shared" si="3"/>
        <v>2.5618300000000001</v>
      </c>
      <c r="M9" s="3">
        <f t="shared" si="4"/>
        <v>3.8807879999999999</v>
      </c>
      <c r="N9" s="3">
        <f t="shared" si="5"/>
        <v>3.557382</v>
      </c>
    </row>
    <row r="10" spans="3:14" x14ac:dyDescent="0.25">
      <c r="C10" s="1">
        <v>2.55498E-6</v>
      </c>
      <c r="D10" s="1">
        <v>2.5618300000000001</v>
      </c>
      <c r="E10" s="1">
        <v>3.8807879999999999</v>
      </c>
      <c r="F10" s="1">
        <v>3.557382</v>
      </c>
      <c r="K10" s="3">
        <f t="shared" si="2"/>
        <v>6.1319519999999996E-5</v>
      </c>
      <c r="L10" s="3">
        <f t="shared" si="3"/>
        <v>2.5618300000000001</v>
      </c>
      <c r="M10" s="3">
        <f t="shared" si="4"/>
        <v>3.8807879999999999</v>
      </c>
      <c r="N10" s="3">
        <f t="shared" si="5"/>
        <v>3.557382</v>
      </c>
    </row>
    <row r="11" spans="3:14" x14ac:dyDescent="0.25">
      <c r="C11" s="1">
        <v>6.9998420000000002E-6</v>
      </c>
      <c r="D11" s="1">
        <v>2.5618300000000001</v>
      </c>
      <c r="E11" s="1">
        <v>3.8807879999999999</v>
      </c>
      <c r="F11" s="1">
        <v>3.557382</v>
      </c>
      <c r="K11" s="3">
        <f t="shared" si="2"/>
        <v>1.6799620799999999E-4</v>
      </c>
      <c r="L11" s="3">
        <f t="shared" si="3"/>
        <v>2.5618300000000001</v>
      </c>
      <c r="M11" s="3">
        <f t="shared" si="4"/>
        <v>3.8807879999999999</v>
      </c>
      <c r="N11" s="3">
        <f t="shared" si="5"/>
        <v>3.557382</v>
      </c>
    </row>
    <row r="12" spans="3:14" x14ac:dyDescent="0.25">
      <c r="C12" s="1">
        <v>1.8759839999999999E-5</v>
      </c>
      <c r="D12" s="1">
        <v>2.5618300000000001</v>
      </c>
      <c r="E12" s="1">
        <v>3.8807879999999999</v>
      </c>
      <c r="F12" s="1">
        <v>3.557382</v>
      </c>
      <c r="K12" s="3">
        <f t="shared" si="2"/>
        <v>4.5023615999999997E-4</v>
      </c>
      <c r="L12" s="3">
        <f t="shared" si="3"/>
        <v>2.5618300000000001</v>
      </c>
      <c r="M12" s="3">
        <f t="shared" si="4"/>
        <v>3.8807879999999999</v>
      </c>
      <c r="N12" s="3">
        <f t="shared" si="5"/>
        <v>3.557382</v>
      </c>
    </row>
    <row r="13" spans="3:14" x14ac:dyDescent="0.25">
      <c r="C13" s="1">
        <v>4.9873870000000002E-5</v>
      </c>
      <c r="D13" s="1">
        <v>2.5618300000000001</v>
      </c>
      <c r="E13" s="1">
        <v>3.8807879999999999</v>
      </c>
      <c r="F13" s="1">
        <v>3.557382</v>
      </c>
      <c r="K13" s="3">
        <f t="shared" si="2"/>
        <v>1.1969728800000001E-3</v>
      </c>
      <c r="L13" s="3">
        <f t="shared" si="3"/>
        <v>2.5618300000000001</v>
      </c>
      <c r="M13" s="3">
        <f t="shared" si="4"/>
        <v>3.8807879999999999</v>
      </c>
      <c r="N13" s="3">
        <f t="shared" si="5"/>
        <v>3.557382</v>
      </c>
    </row>
    <row r="14" spans="3:14" x14ac:dyDescent="0.25">
      <c r="C14" s="1">
        <v>1.3219389999999999E-4</v>
      </c>
      <c r="D14" s="1">
        <v>2.5618300000000001</v>
      </c>
      <c r="E14" s="1">
        <v>3.8807879999999999</v>
      </c>
      <c r="F14" s="1">
        <v>3.557382</v>
      </c>
      <c r="K14" s="3">
        <f t="shared" si="2"/>
        <v>3.1726535999999999E-3</v>
      </c>
      <c r="L14" s="3">
        <f t="shared" si="3"/>
        <v>2.5618300000000001</v>
      </c>
      <c r="M14" s="3">
        <f t="shared" si="4"/>
        <v>3.8807879999999999</v>
      </c>
      <c r="N14" s="3">
        <f t="shared" si="5"/>
        <v>3.557382</v>
      </c>
    </row>
    <row r="15" spans="3:14" x14ac:dyDescent="0.25">
      <c r="C15" s="1">
        <v>3.4999210000000001E-4</v>
      </c>
      <c r="D15" s="1">
        <v>2.5618300000000001</v>
      </c>
      <c r="E15" s="1">
        <v>3.8807879999999999</v>
      </c>
      <c r="F15" s="1">
        <v>3.557382</v>
      </c>
      <c r="K15" s="3">
        <f t="shared" si="2"/>
        <v>8.3998104000000007E-3</v>
      </c>
      <c r="L15" s="3">
        <f t="shared" si="3"/>
        <v>2.5618300000000001</v>
      </c>
      <c r="M15" s="3">
        <f t="shared" si="4"/>
        <v>3.8807879999999999</v>
      </c>
      <c r="N15" s="3">
        <f t="shared" si="5"/>
        <v>3.557382</v>
      </c>
    </row>
    <row r="16" spans="3:14" x14ac:dyDescent="0.25">
      <c r="C16" s="1">
        <v>8.2049E-4</v>
      </c>
      <c r="D16" s="1">
        <v>2.5618300000000001</v>
      </c>
      <c r="E16" s="1">
        <v>3.8807879999999999</v>
      </c>
      <c r="F16" s="1">
        <v>3.557382</v>
      </c>
      <c r="K16" s="3">
        <f t="shared" si="2"/>
        <v>1.9691759999999999E-2</v>
      </c>
      <c r="L16" s="3">
        <f t="shared" si="3"/>
        <v>2.5618300000000001</v>
      </c>
      <c r="M16" s="3">
        <f t="shared" si="4"/>
        <v>3.8807879999999999</v>
      </c>
      <c r="N16" s="3">
        <f t="shared" si="5"/>
        <v>3.557382</v>
      </c>
    </row>
    <row r="17" spans="3:17" x14ac:dyDescent="0.25">
      <c r="C17" s="1">
        <v>1.836882E-3</v>
      </c>
      <c r="D17" s="1">
        <v>2.5618300000000001</v>
      </c>
      <c r="E17" s="1">
        <v>3.8807879999999999</v>
      </c>
      <c r="F17" s="1">
        <v>3.557382</v>
      </c>
      <c r="K17" s="3">
        <f t="shared" si="2"/>
        <v>4.4085168000000001E-2</v>
      </c>
      <c r="L17" s="3">
        <f t="shared" si="3"/>
        <v>2.5618300000000001</v>
      </c>
      <c r="M17" s="3">
        <f t="shared" si="4"/>
        <v>3.8807879999999999</v>
      </c>
      <c r="N17" s="3">
        <f t="shared" si="5"/>
        <v>3.557382</v>
      </c>
    </row>
    <row r="18" spans="3:17" x14ac:dyDescent="0.25">
      <c r="C18" s="1">
        <v>4.0325389999999999E-3</v>
      </c>
      <c r="D18" s="1">
        <v>2.5618300000000001</v>
      </c>
      <c r="E18" s="1">
        <v>3.8807879999999999</v>
      </c>
      <c r="F18" s="1">
        <v>3.557382</v>
      </c>
      <c r="K18" s="3">
        <f t="shared" si="2"/>
        <v>9.6780935999999998E-2</v>
      </c>
      <c r="L18" s="3">
        <f t="shared" si="3"/>
        <v>2.5618300000000001</v>
      </c>
      <c r="M18" s="3">
        <f t="shared" si="4"/>
        <v>3.8807879999999999</v>
      </c>
      <c r="N18" s="3">
        <f t="shared" si="5"/>
        <v>3.557382</v>
      </c>
    </row>
    <row r="19" spans="3:17" x14ac:dyDescent="0.25">
      <c r="C19" s="1">
        <v>8.7757000000000009E-3</v>
      </c>
      <c r="D19" s="1">
        <v>2.5618300000000001</v>
      </c>
      <c r="E19" s="1">
        <v>3.8807879999999999</v>
      </c>
      <c r="F19" s="1">
        <v>3.557382</v>
      </c>
      <c r="K19" s="3">
        <f t="shared" si="2"/>
        <v>0.21061680000000002</v>
      </c>
      <c r="L19" s="3">
        <f t="shared" si="3"/>
        <v>2.5618300000000001</v>
      </c>
      <c r="M19" s="3">
        <f t="shared" si="4"/>
        <v>3.8807879999999999</v>
      </c>
      <c r="N19" s="3">
        <f t="shared" si="5"/>
        <v>3.557382</v>
      </c>
    </row>
    <row r="20" spans="3:17" x14ac:dyDescent="0.25">
      <c r="C20" s="1">
        <v>1.90221E-2</v>
      </c>
      <c r="D20" s="1">
        <v>2.5618300000000001</v>
      </c>
      <c r="E20" s="1">
        <v>3.8807879999999999</v>
      </c>
      <c r="F20" s="1">
        <v>3.557382</v>
      </c>
      <c r="K20" s="3">
        <f t="shared" si="2"/>
        <v>0.4565304</v>
      </c>
      <c r="L20" s="3">
        <f t="shared" si="3"/>
        <v>2.5618300000000001</v>
      </c>
      <c r="M20" s="3">
        <f t="shared" si="4"/>
        <v>3.8807879999999999</v>
      </c>
      <c r="N20" s="3">
        <f t="shared" si="5"/>
        <v>3.557382</v>
      </c>
    </row>
    <row r="21" spans="3:17" x14ac:dyDescent="0.25">
      <c r="C21" s="1">
        <v>4.1156850000000002E-2</v>
      </c>
      <c r="D21" s="1">
        <v>2.5618300000000001</v>
      </c>
      <c r="E21" s="1">
        <v>3.8807879999999999</v>
      </c>
      <c r="F21" s="1">
        <v>3.557382</v>
      </c>
      <c r="K21" s="3">
        <f t="shared" si="2"/>
        <v>0.9877644000000001</v>
      </c>
      <c r="L21" s="3">
        <f t="shared" si="3"/>
        <v>2.5618300000000001</v>
      </c>
      <c r="M21" s="3">
        <f t="shared" si="4"/>
        <v>3.8807879999999999</v>
      </c>
      <c r="N21" s="3">
        <f t="shared" si="5"/>
        <v>3.557382</v>
      </c>
    </row>
    <row r="22" spans="3:17" x14ac:dyDescent="0.25">
      <c r="C22" s="1">
        <v>8.2567169999999995E-2</v>
      </c>
      <c r="D22" s="1">
        <v>2.5618300000000001</v>
      </c>
      <c r="E22" s="1">
        <v>3.8807879999999999</v>
      </c>
      <c r="F22" s="1">
        <v>3.557382</v>
      </c>
      <c r="K22" s="3">
        <f t="shared" si="2"/>
        <v>1.9816120799999999</v>
      </c>
      <c r="L22" s="3">
        <f t="shared" si="3"/>
        <v>2.5618300000000001</v>
      </c>
      <c r="M22" s="3">
        <f t="shared" si="4"/>
        <v>3.8807879999999999</v>
      </c>
      <c r="N22" s="3">
        <f t="shared" si="5"/>
        <v>3.557382</v>
      </c>
    </row>
    <row r="23" spans="3:17" x14ac:dyDescent="0.25">
      <c r="C23" s="1">
        <v>0.16003880000000001</v>
      </c>
      <c r="D23" s="1">
        <v>2.5618300000000001</v>
      </c>
      <c r="E23" s="1">
        <v>3.8807879999999999</v>
      </c>
      <c r="F23" s="1">
        <v>3.557382</v>
      </c>
      <c r="K23" s="3">
        <f t="shared" si="2"/>
        <v>3.8409312</v>
      </c>
      <c r="L23" s="3">
        <f t="shared" si="3"/>
        <v>2.5618300000000001</v>
      </c>
      <c r="M23" s="3">
        <f t="shared" si="4"/>
        <v>3.8807879999999999</v>
      </c>
      <c r="N23" s="3">
        <f t="shared" si="5"/>
        <v>3.557382</v>
      </c>
    </row>
    <row r="24" spans="3:17" x14ac:dyDescent="0.25">
      <c r="C24" s="1">
        <v>0.30497489999999999</v>
      </c>
      <c r="D24" s="1">
        <v>2.5618300000000001</v>
      </c>
      <c r="E24" s="1">
        <v>3.8807879999999999</v>
      </c>
      <c r="F24" s="1">
        <v>3.557382</v>
      </c>
      <c r="K24" s="3">
        <f t="shared" si="2"/>
        <v>7.3193976000000003</v>
      </c>
      <c r="L24" s="3">
        <f t="shared" si="3"/>
        <v>2.5618300000000001</v>
      </c>
      <c r="M24" s="3">
        <f t="shared" si="4"/>
        <v>3.8807879999999999</v>
      </c>
      <c r="N24" s="3">
        <f t="shared" si="5"/>
        <v>3.557382</v>
      </c>
    </row>
    <row r="25" spans="3:17" x14ac:dyDescent="0.25">
      <c r="C25" s="1">
        <v>0.57612560000000002</v>
      </c>
      <c r="D25" s="1">
        <v>2.5618300000000001</v>
      </c>
      <c r="E25" s="1">
        <v>3.8807879999999999</v>
      </c>
      <c r="F25" s="1">
        <v>3.557382</v>
      </c>
      <c r="K25" s="3">
        <f t="shared" si="2"/>
        <v>13.827014399999999</v>
      </c>
      <c r="L25" s="3">
        <f t="shared" si="3"/>
        <v>2.5618300000000001</v>
      </c>
      <c r="M25" s="3">
        <f t="shared" si="4"/>
        <v>3.8807879999999999</v>
      </c>
      <c r="N25" s="3">
        <f t="shared" si="5"/>
        <v>3.557382</v>
      </c>
    </row>
    <row r="26" spans="3:17" x14ac:dyDescent="0.25">
      <c r="C26" s="1">
        <v>1.083402</v>
      </c>
      <c r="D26" s="1">
        <v>2.5618300000000001</v>
      </c>
      <c r="E26" s="1">
        <v>3.8807879999999999</v>
      </c>
      <c r="F26" s="1">
        <v>3.557382</v>
      </c>
      <c r="K26" s="3">
        <f t="shared" si="2"/>
        <v>26.001647999999999</v>
      </c>
      <c r="L26" s="3">
        <f t="shared" si="3"/>
        <v>2.5618300000000001</v>
      </c>
      <c r="M26" s="3">
        <f t="shared" si="4"/>
        <v>3.8807879999999999</v>
      </c>
      <c r="N26" s="3">
        <f t="shared" si="5"/>
        <v>3.557382</v>
      </c>
    </row>
    <row r="27" spans="3:17" x14ac:dyDescent="0.25">
      <c r="C27" s="1">
        <v>2.032429</v>
      </c>
      <c r="D27" s="1">
        <v>2.5618289999999999</v>
      </c>
      <c r="E27" s="1">
        <v>3.8807879999999999</v>
      </c>
      <c r="F27" s="1">
        <v>3.557382</v>
      </c>
      <c r="K27" s="3">
        <f t="shared" si="2"/>
        <v>48.778295999999997</v>
      </c>
      <c r="L27" s="3">
        <f t="shared" si="3"/>
        <v>2.5618289999999999</v>
      </c>
      <c r="M27" s="3">
        <f t="shared" si="4"/>
        <v>3.8807879999999999</v>
      </c>
      <c r="N27" s="3">
        <f t="shared" si="5"/>
        <v>3.557382</v>
      </c>
    </row>
    <row r="28" spans="3:17" x14ac:dyDescent="0.25">
      <c r="C28" s="1">
        <v>3.6204559999999999</v>
      </c>
      <c r="D28" s="1">
        <v>2.5617770000000002</v>
      </c>
      <c r="E28" s="1">
        <v>3.8808069999999999</v>
      </c>
      <c r="F28" s="1">
        <v>3.5574159999999999</v>
      </c>
      <c r="K28" s="3">
        <f t="shared" si="2"/>
        <v>86.89094399999999</v>
      </c>
      <c r="L28" s="3">
        <f t="shared" si="3"/>
        <v>2.5617770000000002</v>
      </c>
      <c r="M28" s="3">
        <f t="shared" si="4"/>
        <v>3.8808069999999999</v>
      </c>
      <c r="N28" s="3">
        <f t="shared" si="5"/>
        <v>3.5574159999999999</v>
      </c>
    </row>
    <row r="29" spans="3:17" x14ac:dyDescent="0.25">
      <c r="C29" s="1">
        <v>6.2777320000000003</v>
      </c>
      <c r="D29" s="1">
        <v>2.5598960000000002</v>
      </c>
      <c r="E29" s="1">
        <v>3.8815019999999998</v>
      </c>
      <c r="F29" s="1">
        <v>3.558602</v>
      </c>
      <c r="K29" s="3">
        <f t="shared" si="2"/>
        <v>150.66556800000001</v>
      </c>
      <c r="L29" s="3">
        <f t="shared" si="3"/>
        <v>2.5598960000000002</v>
      </c>
      <c r="M29" s="3">
        <f t="shared" si="4"/>
        <v>3.8815019999999998</v>
      </c>
      <c r="N29" s="3">
        <f t="shared" si="5"/>
        <v>3.558602</v>
      </c>
    </row>
    <row r="30" spans="3:17" x14ac:dyDescent="0.25">
      <c r="C30" s="1">
        <v>10</v>
      </c>
      <c r="D30" s="1">
        <v>2.549331</v>
      </c>
      <c r="E30" s="1">
        <v>3.8854850000000001</v>
      </c>
      <c r="F30" s="1">
        <v>3.5651839999999999</v>
      </c>
      <c r="K30" s="3">
        <f t="shared" si="2"/>
        <v>240</v>
      </c>
      <c r="L30" s="3">
        <f t="shared" si="3"/>
        <v>2.549331</v>
      </c>
      <c r="M30" s="3">
        <f t="shared" si="4"/>
        <v>3.8854850000000001</v>
      </c>
      <c r="N30" s="3">
        <f t="shared" si="5"/>
        <v>3.5651839999999999</v>
      </c>
      <c r="P30" s="1">
        <v>8.8999999999999995E-5</v>
      </c>
      <c r="Q30">
        <f>LOG(P30)</f>
        <v>-4.0506099933550876</v>
      </c>
    </row>
    <row r="31" spans="3:17" x14ac:dyDescent="0.25">
      <c r="C31" s="1">
        <v>14.976660000000001</v>
      </c>
      <c r="D31" s="1">
        <v>2.5266899999999999</v>
      </c>
      <c r="E31" s="1">
        <v>3.8940950000000001</v>
      </c>
      <c r="F31" s="1">
        <v>3.5792139999999999</v>
      </c>
      <c r="K31" s="3">
        <f t="shared" si="2"/>
        <v>359.43984</v>
      </c>
      <c r="L31" s="3">
        <f t="shared" si="3"/>
        <v>2.5266899999999999</v>
      </c>
      <c r="M31" s="3">
        <f t="shared" si="4"/>
        <v>3.8940950000000001</v>
      </c>
      <c r="N31" s="3">
        <f t="shared" si="5"/>
        <v>3.5792139999999999</v>
      </c>
      <c r="P31" s="1">
        <v>4.9999999999999998E-8</v>
      </c>
      <c r="Q31">
        <f t="shared" ref="Q31:Q36" si="6">LOG(P31)</f>
        <v>-7.3010299956639813</v>
      </c>
    </row>
    <row r="32" spans="3:17" x14ac:dyDescent="0.25">
      <c r="C32" s="1">
        <v>21.51371</v>
      </c>
      <c r="D32" s="1">
        <v>2.503066</v>
      </c>
      <c r="E32" s="1">
        <v>3.9030819999999999</v>
      </c>
      <c r="F32" s="1">
        <v>3.593852</v>
      </c>
      <c r="K32" s="3">
        <f t="shared" si="2"/>
        <v>516.32903999999996</v>
      </c>
      <c r="L32" s="3">
        <f t="shared" si="3"/>
        <v>2.503066</v>
      </c>
      <c r="M32" s="3">
        <f t="shared" si="4"/>
        <v>3.9030819999999999</v>
      </c>
      <c r="N32" s="3">
        <f t="shared" si="5"/>
        <v>3.593852</v>
      </c>
      <c r="P32" s="1">
        <v>6.4999999999999995E-11</v>
      </c>
      <c r="Q32">
        <f t="shared" si="6"/>
        <v>-10.187086643357144</v>
      </c>
    </row>
    <row r="33" spans="3:22" x14ac:dyDescent="0.25">
      <c r="C33" s="1">
        <v>29.965969999999999</v>
      </c>
      <c r="D33" s="1">
        <v>2.4908769999999998</v>
      </c>
      <c r="E33" s="1">
        <v>3.9077000000000002</v>
      </c>
      <c r="F33" s="1">
        <v>3.601423</v>
      </c>
      <c r="K33" s="3">
        <f t="shared" si="2"/>
        <v>719.18327999999997</v>
      </c>
      <c r="L33" s="3">
        <f t="shared" si="3"/>
        <v>2.4908769999999998</v>
      </c>
      <c r="M33" s="3">
        <f t="shared" si="4"/>
        <v>3.9077000000000002</v>
      </c>
      <c r="N33" s="3">
        <f t="shared" si="5"/>
        <v>3.601423</v>
      </c>
      <c r="P33" s="1">
        <v>1.2E-4</v>
      </c>
      <c r="Q33">
        <f t="shared" si="6"/>
        <v>-3.9208187539523753</v>
      </c>
      <c r="T33" s="1">
        <v>2.9431E-5</v>
      </c>
      <c r="U33">
        <v>1000</v>
      </c>
      <c r="V33">
        <f>88.85/1.017</f>
        <v>87.364798426745338</v>
      </c>
    </row>
    <row r="34" spans="3:22" x14ac:dyDescent="0.25">
      <c r="C34" s="1">
        <v>41.098550000000003</v>
      </c>
      <c r="D34" s="1">
        <v>2.4871080000000001</v>
      </c>
      <c r="E34" s="1">
        <v>3.9091140000000002</v>
      </c>
      <c r="F34" s="1">
        <v>3.6037780000000001</v>
      </c>
      <c r="K34" s="3">
        <f t="shared" si="2"/>
        <v>986.36520000000007</v>
      </c>
      <c r="L34" s="3">
        <f t="shared" si="3"/>
        <v>2.4871080000000001</v>
      </c>
      <c r="M34" s="3">
        <f t="shared" si="4"/>
        <v>3.9091140000000002</v>
      </c>
      <c r="N34" s="3">
        <f t="shared" si="5"/>
        <v>3.6037780000000001</v>
      </c>
      <c r="P34" s="1">
        <v>4.0000000000000001E-8</v>
      </c>
      <c r="Q34">
        <f t="shared" si="6"/>
        <v>-7.3979400086720375</v>
      </c>
      <c r="T34">
        <v>600</v>
      </c>
      <c r="U34">
        <v>88.85</v>
      </c>
      <c r="V34">
        <v>1</v>
      </c>
    </row>
    <row r="35" spans="3:22" x14ac:dyDescent="0.25">
      <c r="C35" s="1">
        <v>59.72692</v>
      </c>
      <c r="D35" s="1">
        <v>2.485096</v>
      </c>
      <c r="E35" s="1">
        <v>3.9098579999999998</v>
      </c>
      <c r="F35" s="1">
        <v>3.6050460000000002</v>
      </c>
      <c r="K35" s="3">
        <f t="shared" si="2"/>
        <v>1433.4460799999999</v>
      </c>
      <c r="L35" s="3">
        <f t="shared" si="3"/>
        <v>2.485096</v>
      </c>
      <c r="M35" s="3">
        <f t="shared" si="4"/>
        <v>3.9098579999999998</v>
      </c>
      <c r="N35" s="3">
        <f t="shared" si="5"/>
        <v>3.6050460000000002</v>
      </c>
      <c r="P35" s="1">
        <v>1.7000000000000001E-2</v>
      </c>
      <c r="Q35">
        <f t="shared" si="6"/>
        <v>-1.7695510786217261</v>
      </c>
    </row>
    <row r="36" spans="3:22" x14ac:dyDescent="0.25">
      <c r="C36" s="1">
        <v>94.577399999999997</v>
      </c>
      <c r="D36" s="1">
        <v>2.4823110000000002</v>
      </c>
      <c r="E36" s="1">
        <v>3.9108839999999998</v>
      </c>
      <c r="F36" s="1">
        <v>3.606805</v>
      </c>
      <c r="K36" s="3">
        <f t="shared" si="2"/>
        <v>2269.8575999999998</v>
      </c>
      <c r="L36" s="3">
        <f t="shared" si="3"/>
        <v>2.4823110000000002</v>
      </c>
      <c r="M36" s="3">
        <f t="shared" si="4"/>
        <v>3.9108839999999998</v>
      </c>
      <c r="N36" s="3">
        <f t="shared" si="5"/>
        <v>3.606805</v>
      </c>
      <c r="P36" s="1">
        <v>0.8</v>
      </c>
      <c r="Q36">
        <f t="shared" si="6"/>
        <v>-9.6910013008056392E-2</v>
      </c>
    </row>
    <row r="37" spans="3:22" x14ac:dyDescent="0.25">
      <c r="C37" s="1">
        <v>100</v>
      </c>
      <c r="D37" s="1">
        <v>2.481887</v>
      </c>
      <c r="E37" s="1">
        <v>3.9110399999999998</v>
      </c>
      <c r="F37" s="1">
        <v>3.6070730000000002</v>
      </c>
      <c r="K37" s="3">
        <f t="shared" si="2"/>
        <v>2400</v>
      </c>
      <c r="L37" s="3">
        <f t="shared" si="3"/>
        <v>2.481887</v>
      </c>
      <c r="M37" s="3">
        <f t="shared" si="4"/>
        <v>3.9110399999999998</v>
      </c>
      <c r="N37" s="3">
        <f t="shared" si="5"/>
        <v>3.6070730000000002</v>
      </c>
      <c r="U37">
        <f>T33*U33*V33/(T34*U34*V34)</f>
        <v>4.8231727302523768E-5</v>
      </c>
    </row>
    <row r="38" spans="3:22" x14ac:dyDescent="0.25">
      <c r="C38" s="1">
        <v>111.71420000000001</v>
      </c>
      <c r="D38" s="1">
        <v>2.480979</v>
      </c>
      <c r="E38" s="1">
        <v>3.9113739999999999</v>
      </c>
      <c r="F38" s="1">
        <v>3.607647</v>
      </c>
      <c r="K38" s="3">
        <f t="shared" si="2"/>
        <v>2681.1408000000001</v>
      </c>
      <c r="L38" s="3">
        <f t="shared" si="3"/>
        <v>2.480979</v>
      </c>
      <c r="M38" s="3">
        <f t="shared" si="4"/>
        <v>3.9113739999999999</v>
      </c>
      <c r="N38" s="3">
        <f t="shared" si="5"/>
        <v>3.607647</v>
      </c>
    </row>
    <row r="39" spans="3:22" x14ac:dyDescent="0.25">
      <c r="C39" s="1">
        <v>137.0196</v>
      </c>
      <c r="D39" s="1">
        <v>2.4785789999999999</v>
      </c>
      <c r="E39" s="1">
        <v>3.9122479999999999</v>
      </c>
      <c r="F39" s="1">
        <v>3.6091730000000002</v>
      </c>
      <c r="K39" s="3">
        <f t="shared" si="2"/>
        <v>3288.4704000000002</v>
      </c>
      <c r="L39" s="3">
        <f t="shared" si="3"/>
        <v>2.4785789999999999</v>
      </c>
      <c r="M39" s="3">
        <f t="shared" si="4"/>
        <v>3.9122479999999999</v>
      </c>
      <c r="N39" s="3">
        <f t="shared" si="5"/>
        <v>3.6091730000000002</v>
      </c>
    </row>
    <row r="40" spans="3:22" x14ac:dyDescent="0.25">
      <c r="C40" s="1">
        <v>184.36179999999999</v>
      </c>
      <c r="D40" s="1">
        <v>2.4593440000000002</v>
      </c>
      <c r="E40" s="1">
        <v>3.9190849999999999</v>
      </c>
      <c r="F40" s="1">
        <v>3.6215709999999999</v>
      </c>
      <c r="K40" s="3">
        <f t="shared" si="2"/>
        <v>4424.6831999999995</v>
      </c>
      <c r="L40" s="3">
        <f t="shared" si="3"/>
        <v>2.4593440000000002</v>
      </c>
      <c r="M40" s="3">
        <f t="shared" si="4"/>
        <v>3.9190849999999999</v>
      </c>
      <c r="N40" s="3">
        <f t="shared" si="5"/>
        <v>3.6215709999999999</v>
      </c>
    </row>
    <row r="41" spans="3:22" x14ac:dyDescent="0.25">
      <c r="C41" s="1">
        <v>234.36179999999999</v>
      </c>
      <c r="D41" s="1">
        <v>2.3826900000000002</v>
      </c>
      <c r="E41" s="1">
        <v>3.946123</v>
      </c>
      <c r="F41" s="1">
        <v>3.6711870000000002</v>
      </c>
      <c r="K41" s="3">
        <f t="shared" si="2"/>
        <v>5624.6831999999995</v>
      </c>
      <c r="L41" s="3">
        <f t="shared" si="3"/>
        <v>2.3826900000000002</v>
      </c>
      <c r="M41" s="3">
        <f t="shared" si="4"/>
        <v>3.946123</v>
      </c>
      <c r="N41" s="3">
        <f t="shared" si="5"/>
        <v>3.6711870000000002</v>
      </c>
      <c r="P41">
        <f>10^Q41</f>
        <v>0.88920111785794853</v>
      </c>
      <c r="Q41">
        <v>-5.0999999999999997E-2</v>
      </c>
    </row>
    <row r="42" spans="3:22" x14ac:dyDescent="0.25">
      <c r="C42" s="1">
        <v>284.36180000000002</v>
      </c>
      <c r="D42" s="1">
        <v>2.1898010000000001</v>
      </c>
      <c r="E42" s="1">
        <v>4.0136310000000002</v>
      </c>
      <c r="F42" s="1">
        <v>3.796567</v>
      </c>
      <c r="K42" s="3">
        <f t="shared" si="2"/>
        <v>6824.6832000000004</v>
      </c>
      <c r="L42" s="3">
        <f t="shared" si="3"/>
        <v>2.1898010000000001</v>
      </c>
      <c r="M42" s="3">
        <f t="shared" si="4"/>
        <v>4.0136310000000002</v>
      </c>
      <c r="N42" s="3">
        <f t="shared" si="5"/>
        <v>3.796567</v>
      </c>
    </row>
    <row r="43" spans="3:22" x14ac:dyDescent="0.25">
      <c r="C43" s="1">
        <v>334.36180000000002</v>
      </c>
      <c r="D43" s="1">
        <v>1.8762209999999999</v>
      </c>
      <c r="E43" s="1">
        <v>4.1222450000000004</v>
      </c>
      <c r="F43" s="1">
        <v>4.0015340000000004</v>
      </c>
      <c r="K43" s="3">
        <f t="shared" si="2"/>
        <v>8024.6832000000004</v>
      </c>
      <c r="L43" s="3">
        <f t="shared" si="3"/>
        <v>1.8762209999999999</v>
      </c>
      <c r="M43" s="3">
        <f t="shared" si="4"/>
        <v>4.1222450000000004</v>
      </c>
      <c r="N43" s="3">
        <f t="shared" si="5"/>
        <v>4.0015340000000004</v>
      </c>
    </row>
    <row r="44" spans="3:22" x14ac:dyDescent="0.25">
      <c r="C44" s="1">
        <v>384.36180000000002</v>
      </c>
      <c r="D44" s="1">
        <v>1.5538700000000001</v>
      </c>
      <c r="E44" s="1">
        <v>4.2329439999999998</v>
      </c>
      <c r="F44" s="1">
        <v>4.2131869999999996</v>
      </c>
      <c r="K44" s="3">
        <f t="shared" si="2"/>
        <v>9224.6831999999995</v>
      </c>
      <c r="L44" s="3">
        <f t="shared" si="3"/>
        <v>1.5538700000000001</v>
      </c>
      <c r="M44" s="3">
        <f t="shared" si="4"/>
        <v>4.2329439999999998</v>
      </c>
      <c r="N44" s="3">
        <f t="shared" si="5"/>
        <v>4.2131869999999996</v>
      </c>
    </row>
    <row r="45" spans="3:22" x14ac:dyDescent="0.25">
      <c r="C45" s="1">
        <v>434.36180000000002</v>
      </c>
      <c r="D45" s="1">
        <v>1.3224499999999999</v>
      </c>
      <c r="E45" s="1">
        <v>4.312646</v>
      </c>
      <c r="F45" s="1">
        <v>4.3649040000000001</v>
      </c>
      <c r="K45" s="3">
        <f t="shared" si="2"/>
        <v>10424.683199999999</v>
      </c>
      <c r="L45" s="3">
        <f t="shared" si="3"/>
        <v>1.3224499999999999</v>
      </c>
      <c r="M45" s="3">
        <f t="shared" si="4"/>
        <v>4.312646</v>
      </c>
      <c r="N45" s="3">
        <f t="shared" si="5"/>
        <v>4.3649040000000001</v>
      </c>
    </row>
    <row r="46" spans="3:22" x14ac:dyDescent="0.25">
      <c r="C46" s="1">
        <v>484.36180000000002</v>
      </c>
      <c r="D46" s="1">
        <v>1.187244</v>
      </c>
      <c r="E46" s="1">
        <v>4.3611719999999998</v>
      </c>
      <c r="F46" s="1">
        <v>4.4515849999999997</v>
      </c>
      <c r="K46" s="3">
        <f t="shared" si="2"/>
        <v>11624.683199999999</v>
      </c>
      <c r="L46" s="3">
        <f t="shared" si="3"/>
        <v>1.187244</v>
      </c>
      <c r="M46" s="3">
        <f t="shared" si="4"/>
        <v>4.3611719999999998</v>
      </c>
      <c r="N46" s="3">
        <f t="shared" si="5"/>
        <v>4.4515849999999997</v>
      </c>
    </row>
    <row r="47" spans="3:22" x14ac:dyDescent="0.25">
      <c r="C47" s="1">
        <v>534.36180000000002</v>
      </c>
      <c r="D47" s="1">
        <v>1.1153630000000001</v>
      </c>
      <c r="E47" s="1">
        <v>4.3913320000000002</v>
      </c>
      <c r="F47" s="1">
        <v>4.4933050000000003</v>
      </c>
      <c r="K47" s="3">
        <f t="shared" si="2"/>
        <v>12824.683199999999</v>
      </c>
      <c r="L47" s="3">
        <f t="shared" si="3"/>
        <v>1.1153630000000001</v>
      </c>
      <c r="M47" s="3">
        <f t="shared" si="4"/>
        <v>4.3913320000000002</v>
      </c>
      <c r="N47" s="3">
        <f t="shared" si="5"/>
        <v>4.4933050000000003</v>
      </c>
    </row>
    <row r="48" spans="3:22" x14ac:dyDescent="0.25">
      <c r="C48" s="1">
        <v>584.36180000000002</v>
      </c>
      <c r="D48" s="1">
        <v>1.07846</v>
      </c>
      <c r="E48" s="1">
        <v>4.4145130000000004</v>
      </c>
      <c r="F48" s="1">
        <v>4.5070269999999999</v>
      </c>
      <c r="K48" s="3">
        <f t="shared" si="2"/>
        <v>14024.683199999999</v>
      </c>
      <c r="L48" s="3">
        <f t="shared" si="3"/>
        <v>1.07846</v>
      </c>
      <c r="M48" s="3">
        <f t="shared" si="4"/>
        <v>4.4145130000000004</v>
      </c>
      <c r="N48" s="3">
        <f t="shared" si="5"/>
        <v>4.5070269999999999</v>
      </c>
    </row>
    <row r="49" spans="3:14" x14ac:dyDescent="0.25">
      <c r="C49" s="1">
        <v>634.36180000000002</v>
      </c>
      <c r="D49" s="1">
        <v>1.0595380000000001</v>
      </c>
      <c r="E49" s="1">
        <v>4.438472</v>
      </c>
      <c r="F49" s="1">
        <v>4.501989</v>
      </c>
      <c r="K49" s="3">
        <f t="shared" si="2"/>
        <v>15224.683199999999</v>
      </c>
      <c r="L49" s="3">
        <f t="shared" si="3"/>
        <v>1.0595380000000001</v>
      </c>
      <c r="M49" s="3">
        <f t="shared" si="4"/>
        <v>4.438472</v>
      </c>
      <c r="N49" s="3">
        <f t="shared" si="5"/>
        <v>4.501989</v>
      </c>
    </row>
    <row r="50" spans="3:14" x14ac:dyDescent="0.25">
      <c r="C50" s="1">
        <v>684.36180000000002</v>
      </c>
      <c r="D50" s="1">
        <v>1.0495140000000001</v>
      </c>
      <c r="E50" s="1">
        <v>4.4684879999999998</v>
      </c>
      <c r="F50" s="1">
        <v>4.4819979999999999</v>
      </c>
      <c r="K50" s="3">
        <f t="shared" si="2"/>
        <v>16424.683199999999</v>
      </c>
      <c r="L50" s="3">
        <f t="shared" si="3"/>
        <v>1.0495140000000001</v>
      </c>
      <c r="M50" s="3">
        <f t="shared" si="4"/>
        <v>4.4684879999999998</v>
      </c>
      <c r="N50" s="3">
        <f t="shared" si="5"/>
        <v>4.4819979999999999</v>
      </c>
    </row>
    <row r="51" spans="3:14" x14ac:dyDescent="0.25">
      <c r="C51" s="1">
        <v>734.36180000000002</v>
      </c>
      <c r="D51" s="1">
        <v>1.0437069999999999</v>
      </c>
      <c r="E51" s="1">
        <v>4.5084479999999996</v>
      </c>
      <c r="F51" s="1">
        <v>4.447845</v>
      </c>
      <c r="K51" s="3">
        <f t="shared" si="2"/>
        <v>17624.683199999999</v>
      </c>
      <c r="L51" s="3">
        <f t="shared" si="3"/>
        <v>1.0437069999999999</v>
      </c>
      <c r="M51" s="3">
        <f t="shared" si="4"/>
        <v>4.5084479999999996</v>
      </c>
      <c r="N51" s="3">
        <f t="shared" si="5"/>
        <v>4.447845</v>
      </c>
    </row>
    <row r="52" spans="3:14" x14ac:dyDescent="0.25">
      <c r="C52" s="1">
        <v>784.36180000000002</v>
      </c>
      <c r="D52" s="1">
        <v>1.03973</v>
      </c>
      <c r="E52" s="1">
        <v>4.5614119999999998</v>
      </c>
      <c r="F52" s="1">
        <v>4.3988569999999996</v>
      </c>
      <c r="K52" s="3">
        <f t="shared" si="2"/>
        <v>18824.683199999999</v>
      </c>
      <c r="L52" s="3">
        <f t="shared" si="3"/>
        <v>1.03973</v>
      </c>
      <c r="M52" s="3">
        <f t="shared" si="4"/>
        <v>4.5614119999999998</v>
      </c>
      <c r="N52" s="3">
        <f t="shared" si="5"/>
        <v>4.3988569999999996</v>
      </c>
    </row>
    <row r="53" spans="3:14" x14ac:dyDescent="0.25">
      <c r="C53" s="1">
        <v>834.36180000000002</v>
      </c>
      <c r="D53" s="1">
        <v>1.036357</v>
      </c>
      <c r="E53" s="1">
        <v>4.6298159999999999</v>
      </c>
      <c r="F53" s="1">
        <v>4.3338270000000003</v>
      </c>
      <c r="K53" s="3">
        <f t="shared" si="2"/>
        <v>20024.683199999999</v>
      </c>
      <c r="L53" s="3">
        <f t="shared" si="3"/>
        <v>1.036357</v>
      </c>
      <c r="M53" s="3">
        <f t="shared" si="4"/>
        <v>4.6298159999999999</v>
      </c>
      <c r="N53" s="3">
        <f t="shared" si="5"/>
        <v>4.3338270000000003</v>
      </c>
    </row>
    <row r="54" spans="3:14" x14ac:dyDescent="0.25">
      <c r="C54" s="1">
        <v>884.36180000000002</v>
      </c>
      <c r="D54" s="1">
        <v>1.0329539999999999</v>
      </c>
      <c r="E54" s="1">
        <v>4.7154579999999999</v>
      </c>
      <c r="F54" s="1">
        <v>4.2515879999999999</v>
      </c>
      <c r="K54" s="3">
        <f t="shared" si="2"/>
        <v>21224.683199999999</v>
      </c>
      <c r="L54" s="3">
        <f t="shared" si="3"/>
        <v>1.0329539999999999</v>
      </c>
      <c r="M54" s="3">
        <f t="shared" si="4"/>
        <v>4.7154579999999999</v>
      </c>
      <c r="N54" s="3">
        <f t="shared" si="5"/>
        <v>4.2515879999999999</v>
      </c>
    </row>
    <row r="55" spans="3:14" x14ac:dyDescent="0.25">
      <c r="C55" s="1">
        <v>934.36180000000002</v>
      </c>
      <c r="D55" s="1">
        <v>1.029199</v>
      </c>
      <c r="E55" s="1">
        <v>4.8193989999999998</v>
      </c>
      <c r="F55" s="1">
        <v>4.151402</v>
      </c>
      <c r="K55" s="3">
        <f t="shared" si="2"/>
        <v>22424.683199999999</v>
      </c>
      <c r="L55" s="3">
        <f t="shared" si="3"/>
        <v>1.029199</v>
      </c>
      <c r="M55" s="3">
        <f t="shared" si="4"/>
        <v>4.8193989999999998</v>
      </c>
      <c r="N55" s="3">
        <f t="shared" si="5"/>
        <v>4.151402</v>
      </c>
    </row>
    <row r="56" spans="3:14" x14ac:dyDescent="0.25">
      <c r="C56" s="1">
        <v>984.36180000000002</v>
      </c>
      <c r="D56" s="1">
        <v>1.02494</v>
      </c>
      <c r="E56" s="1">
        <v>4.9418490000000004</v>
      </c>
      <c r="F56" s="1">
        <v>4.0332109999999997</v>
      </c>
      <c r="K56" s="3">
        <f t="shared" si="2"/>
        <v>23624.683199999999</v>
      </c>
      <c r="L56" s="3">
        <f t="shared" si="3"/>
        <v>1.02494</v>
      </c>
      <c r="M56" s="3">
        <f t="shared" si="4"/>
        <v>4.9418490000000004</v>
      </c>
      <c r="N56" s="3">
        <f t="shared" si="5"/>
        <v>4.0332109999999997</v>
      </c>
    </row>
    <row r="57" spans="3:14" x14ac:dyDescent="0.25">
      <c r="C57" s="1">
        <v>1000</v>
      </c>
      <c r="D57" s="1">
        <v>1.023555</v>
      </c>
      <c r="E57" s="1">
        <v>4.9819740000000001</v>
      </c>
      <c r="F57" s="1">
        <v>3.9944709999999999</v>
      </c>
      <c r="K57" s="3">
        <f t="shared" si="2"/>
        <v>24000</v>
      </c>
      <c r="L57" s="3">
        <f t="shared" si="3"/>
        <v>1.023555</v>
      </c>
      <c r="M57" s="3">
        <f t="shared" si="4"/>
        <v>4.9819740000000001</v>
      </c>
      <c r="N57" s="3">
        <f t="shared" si="5"/>
        <v>3.9944709999999999</v>
      </c>
    </row>
    <row r="58" spans="3:14" x14ac:dyDescent="0.25">
      <c r="C58" s="1">
        <v>1033.7819999999999</v>
      </c>
      <c r="D58" s="1">
        <v>1.0202990000000001</v>
      </c>
      <c r="E58" s="1">
        <v>5.0769190000000002</v>
      </c>
      <c r="F58" s="1">
        <v>3.9027820000000002</v>
      </c>
      <c r="K58" s="3">
        <f t="shared" si="2"/>
        <v>24810.767999999996</v>
      </c>
      <c r="L58" s="3">
        <f t="shared" si="3"/>
        <v>1.0202990000000001</v>
      </c>
      <c r="M58" s="3">
        <f t="shared" si="4"/>
        <v>5.0769190000000002</v>
      </c>
      <c r="N58" s="3">
        <f t="shared" si="5"/>
        <v>3.9027820000000002</v>
      </c>
    </row>
    <row r="59" spans="3:14" x14ac:dyDescent="0.25">
      <c r="C59" s="1">
        <v>1083.7819999999999</v>
      </c>
      <c r="D59" s="1">
        <v>1.014926</v>
      </c>
      <c r="E59" s="1">
        <v>5.2337230000000003</v>
      </c>
      <c r="F59" s="1">
        <v>3.7513510000000001</v>
      </c>
      <c r="K59" s="3">
        <f t="shared" si="2"/>
        <v>26010.767999999996</v>
      </c>
      <c r="L59" s="3">
        <f t="shared" si="3"/>
        <v>1.014926</v>
      </c>
      <c r="M59" s="3">
        <f t="shared" si="4"/>
        <v>5.2337230000000003</v>
      </c>
      <c r="N59" s="3">
        <f t="shared" si="5"/>
        <v>3.7513510000000001</v>
      </c>
    </row>
    <row r="60" spans="3:14" x14ac:dyDescent="0.25">
      <c r="C60" s="1">
        <v>1133.7819999999999</v>
      </c>
      <c r="D60" s="1">
        <v>1.0090669999999999</v>
      </c>
      <c r="E60" s="1">
        <v>5.4041959999999998</v>
      </c>
      <c r="F60" s="1">
        <v>3.5867369999999998</v>
      </c>
      <c r="K60" s="3">
        <f t="shared" si="2"/>
        <v>27210.767999999996</v>
      </c>
      <c r="L60" s="3">
        <f t="shared" si="3"/>
        <v>1.0090669999999999</v>
      </c>
      <c r="M60" s="3">
        <f t="shared" si="4"/>
        <v>5.4041959999999998</v>
      </c>
      <c r="N60" s="3">
        <f t="shared" si="5"/>
        <v>3.5867369999999998</v>
      </c>
    </row>
    <row r="61" spans="3:14" x14ac:dyDescent="0.25">
      <c r="C61" s="1">
        <v>1183.7819999999999</v>
      </c>
      <c r="D61" s="1">
        <v>1.002821</v>
      </c>
      <c r="E61" s="1">
        <v>5.5850210000000002</v>
      </c>
      <c r="F61" s="1">
        <v>3.4121579999999998</v>
      </c>
      <c r="K61" s="3">
        <f t="shared" si="2"/>
        <v>28410.767999999996</v>
      </c>
      <c r="L61" s="3">
        <f t="shared" si="3"/>
        <v>1.002821</v>
      </c>
      <c r="M61" s="3">
        <f t="shared" si="4"/>
        <v>5.5850210000000002</v>
      </c>
      <c r="N61" s="3">
        <f t="shared" si="5"/>
        <v>3.4121579999999998</v>
      </c>
    </row>
    <row r="62" spans="3:14" x14ac:dyDescent="0.25">
      <c r="C62" s="1">
        <v>1233.7819999999999</v>
      </c>
      <c r="D62" s="1">
        <v>0.996309</v>
      </c>
      <c r="E62" s="1">
        <v>5.7724219999999997</v>
      </c>
      <c r="F62" s="1">
        <v>3.2312690000000002</v>
      </c>
      <c r="K62" s="3">
        <f t="shared" si="2"/>
        <v>29610.767999999996</v>
      </c>
      <c r="L62" s="3">
        <f t="shared" si="3"/>
        <v>0.996309</v>
      </c>
      <c r="M62" s="3">
        <f t="shared" si="4"/>
        <v>5.7724219999999997</v>
      </c>
      <c r="N62" s="3">
        <f t="shared" si="5"/>
        <v>3.2312690000000002</v>
      </c>
    </row>
    <row r="63" spans="3:14" x14ac:dyDescent="0.25">
      <c r="C63" s="1">
        <v>1283.7819999999999</v>
      </c>
      <c r="D63" s="1">
        <v>0.98966169999999998</v>
      </c>
      <c r="E63" s="1">
        <v>5.9624519999999999</v>
      </c>
      <c r="F63" s="1">
        <v>3.0478869999999998</v>
      </c>
      <c r="K63" s="3">
        <f t="shared" si="2"/>
        <v>30810.767999999996</v>
      </c>
      <c r="L63" s="3">
        <f t="shared" si="3"/>
        <v>0.98966169999999998</v>
      </c>
      <c r="M63" s="3">
        <f t="shared" si="4"/>
        <v>5.9624519999999999</v>
      </c>
      <c r="N63" s="3">
        <f t="shared" si="5"/>
        <v>3.0478869999999998</v>
      </c>
    </row>
    <row r="64" spans="3:14" x14ac:dyDescent="0.25">
      <c r="C64" s="1">
        <v>1333.7819999999999</v>
      </c>
      <c r="D64" s="1">
        <v>0.98301079999999996</v>
      </c>
      <c r="E64" s="1">
        <v>6.151275</v>
      </c>
      <c r="F64" s="1">
        <v>2.8657149999999998</v>
      </c>
      <c r="K64" s="3">
        <f t="shared" si="2"/>
        <v>32010.767999999996</v>
      </c>
      <c r="L64" s="3">
        <f t="shared" si="3"/>
        <v>0.98301079999999996</v>
      </c>
      <c r="M64" s="3">
        <f t="shared" si="4"/>
        <v>6.151275</v>
      </c>
      <c r="N64" s="3">
        <f t="shared" si="5"/>
        <v>2.8657149999999998</v>
      </c>
    </row>
    <row r="65" spans="3:14" x14ac:dyDescent="0.25">
      <c r="C65" s="1">
        <v>1383.7819999999999</v>
      </c>
      <c r="D65" s="1">
        <v>0.97647890000000004</v>
      </c>
      <c r="E65" s="1">
        <v>6.3354189999999999</v>
      </c>
      <c r="F65" s="1">
        <v>2.6881020000000002</v>
      </c>
      <c r="K65" s="3">
        <f t="shared" si="2"/>
        <v>33210.767999999996</v>
      </c>
      <c r="L65" s="3">
        <f t="shared" si="3"/>
        <v>0.97647890000000004</v>
      </c>
      <c r="M65" s="3">
        <f t="shared" si="4"/>
        <v>6.3354189999999999</v>
      </c>
      <c r="N65" s="3">
        <f t="shared" si="5"/>
        <v>2.6881020000000002</v>
      </c>
    </row>
    <row r="66" spans="3:14" x14ac:dyDescent="0.25">
      <c r="C66" s="1">
        <v>1433.7819999999999</v>
      </c>
      <c r="D66" s="1">
        <v>0.97017319999999996</v>
      </c>
      <c r="E66" s="1">
        <v>6.5119579999999999</v>
      </c>
      <c r="F66" s="1">
        <v>2.5178690000000001</v>
      </c>
      <c r="K66" s="3">
        <f t="shared" si="2"/>
        <v>34410.767999999996</v>
      </c>
      <c r="L66" s="3">
        <f t="shared" si="3"/>
        <v>0.97017319999999996</v>
      </c>
      <c r="M66" s="3">
        <f t="shared" si="4"/>
        <v>6.5119579999999999</v>
      </c>
      <c r="N66" s="3">
        <f t="shared" si="5"/>
        <v>2.5178690000000001</v>
      </c>
    </row>
    <row r="67" spans="3:14" x14ac:dyDescent="0.25">
      <c r="C67" s="1">
        <v>1483.7819999999999</v>
      </c>
      <c r="D67" s="1">
        <v>0.96418020000000004</v>
      </c>
      <c r="E67" s="1">
        <v>6.6786089999999998</v>
      </c>
      <c r="F67" s="1">
        <v>2.3572109999999999</v>
      </c>
      <c r="K67" s="3">
        <f t="shared" si="2"/>
        <v>35610.767999999996</v>
      </c>
      <c r="L67" s="3">
        <f t="shared" si="3"/>
        <v>0.96418020000000004</v>
      </c>
      <c r="M67" s="3">
        <f t="shared" si="4"/>
        <v>6.6786089999999998</v>
      </c>
      <c r="N67" s="3">
        <f t="shared" si="5"/>
        <v>2.3572109999999999</v>
      </c>
    </row>
    <row r="68" spans="3:14" x14ac:dyDescent="0.25">
      <c r="C68" s="1">
        <v>1533.7819999999999</v>
      </c>
      <c r="D68" s="1">
        <v>0.95856439999999998</v>
      </c>
      <c r="E68" s="1">
        <v>6.8337649999999996</v>
      </c>
      <c r="F68" s="1">
        <v>2.2076699999999998</v>
      </c>
      <c r="K68" s="3">
        <f t="shared" si="2"/>
        <v>36810.767999999996</v>
      </c>
      <c r="L68" s="3">
        <f t="shared" si="3"/>
        <v>0.95856439999999998</v>
      </c>
      <c r="M68" s="3">
        <f t="shared" si="4"/>
        <v>6.8337649999999996</v>
      </c>
      <c r="N68" s="3">
        <f t="shared" si="5"/>
        <v>2.2076699999999998</v>
      </c>
    </row>
    <row r="69" spans="3:14" x14ac:dyDescent="0.25">
      <c r="C69" s="1">
        <v>1583.7819999999999</v>
      </c>
      <c r="D69" s="1">
        <v>0.95336790000000005</v>
      </c>
      <c r="E69" s="1">
        <v>6.9764600000000003</v>
      </c>
      <c r="F69" s="1">
        <v>2.070173</v>
      </c>
      <c r="K69" s="3">
        <f t="shared" si="2"/>
        <v>38010.767999999996</v>
      </c>
      <c r="L69" s="3">
        <f t="shared" si="3"/>
        <v>0.95336790000000005</v>
      </c>
      <c r="M69" s="3">
        <f t="shared" si="4"/>
        <v>6.9764600000000003</v>
      </c>
      <c r="N69" s="3">
        <f t="shared" si="5"/>
        <v>2.070173</v>
      </c>
    </row>
    <row r="70" spans="3:14" x14ac:dyDescent="0.25">
      <c r="C70" s="1">
        <v>1633.7819999999999</v>
      </c>
      <c r="D70" s="1">
        <v>0.94861300000000004</v>
      </c>
      <c r="E70" s="1">
        <v>7.1062859999999999</v>
      </c>
      <c r="F70" s="1">
        <v>1.945101</v>
      </c>
      <c r="K70" s="3">
        <f t="shared" si="2"/>
        <v>39210.767999999996</v>
      </c>
      <c r="L70" s="3">
        <f t="shared" si="3"/>
        <v>0.94861300000000004</v>
      </c>
      <c r="M70" s="3">
        <f t="shared" si="4"/>
        <v>7.1062859999999999</v>
      </c>
      <c r="N70" s="3">
        <f t="shared" si="5"/>
        <v>1.945101</v>
      </c>
    </row>
    <row r="71" spans="3:14" x14ac:dyDescent="0.25">
      <c r="C71" s="1">
        <v>1683.7819999999999</v>
      </c>
      <c r="D71" s="1">
        <v>0.94430499999999995</v>
      </c>
      <c r="E71" s="1">
        <v>7.2232979999999998</v>
      </c>
      <c r="F71" s="1">
        <v>1.8323970000000001</v>
      </c>
      <c r="K71" s="3">
        <f t="shared" si="2"/>
        <v>40410.767999999996</v>
      </c>
      <c r="L71" s="3">
        <f t="shared" si="3"/>
        <v>0.94430499999999995</v>
      </c>
      <c r="M71" s="3">
        <f t="shared" si="4"/>
        <v>7.2232979999999998</v>
      </c>
      <c r="N71" s="3">
        <f t="shared" si="5"/>
        <v>1.8323970000000001</v>
      </c>
    </row>
    <row r="72" spans="3:14" x14ac:dyDescent="0.25">
      <c r="C72" s="1">
        <v>1733.7819999999999</v>
      </c>
      <c r="D72" s="1">
        <v>0.94043520000000003</v>
      </c>
      <c r="E72" s="1">
        <v>7.3279040000000002</v>
      </c>
      <c r="F72" s="1">
        <v>1.7316609999999999</v>
      </c>
      <c r="K72" s="3">
        <f t="shared" ref="K72:K108" si="7">C72*24</f>
        <v>41610.767999999996</v>
      </c>
      <c r="L72" s="3">
        <f t="shared" ref="L72:L108" si="8">D72</f>
        <v>0.94043520000000003</v>
      </c>
      <c r="M72" s="3">
        <f t="shared" ref="M72:M108" si="9">E72</f>
        <v>7.3279040000000002</v>
      </c>
      <c r="N72" s="3">
        <f t="shared" ref="N72:N108" si="10">F72</f>
        <v>1.7316609999999999</v>
      </c>
    </row>
    <row r="73" spans="3:14" x14ac:dyDescent="0.25">
      <c r="C73" s="1">
        <v>1783.7819999999999</v>
      </c>
      <c r="D73" s="1">
        <v>0.93698510000000002</v>
      </c>
      <c r="E73" s="1">
        <v>7.4207640000000001</v>
      </c>
      <c r="F73" s="1">
        <v>1.6422509999999999</v>
      </c>
      <c r="K73" s="3">
        <f t="shared" si="7"/>
        <v>42810.767999999996</v>
      </c>
      <c r="L73" s="3">
        <f t="shared" si="8"/>
        <v>0.93698510000000002</v>
      </c>
      <c r="M73" s="3">
        <f t="shared" si="9"/>
        <v>7.4207640000000001</v>
      </c>
      <c r="N73" s="3">
        <f t="shared" si="10"/>
        <v>1.6422509999999999</v>
      </c>
    </row>
    <row r="74" spans="3:14" x14ac:dyDescent="0.25">
      <c r="C74" s="1">
        <v>1833.7819999999999</v>
      </c>
      <c r="D74" s="1">
        <v>0.93392900000000001</v>
      </c>
      <c r="E74" s="1">
        <v>7.5026999999999999</v>
      </c>
      <c r="F74" s="1">
        <v>1.5633710000000001</v>
      </c>
      <c r="K74" s="3">
        <f t="shared" si="7"/>
        <v>44010.767999999996</v>
      </c>
      <c r="L74" s="3">
        <f t="shared" si="8"/>
        <v>0.93392900000000001</v>
      </c>
      <c r="M74" s="3">
        <f t="shared" si="9"/>
        <v>7.5026999999999999</v>
      </c>
      <c r="N74" s="3">
        <f t="shared" si="10"/>
        <v>1.5633710000000001</v>
      </c>
    </row>
    <row r="75" spans="3:14" x14ac:dyDescent="0.25">
      <c r="C75" s="1">
        <v>1883.7819999999999</v>
      </c>
      <c r="D75" s="1">
        <v>0.93123710000000004</v>
      </c>
      <c r="E75" s="1">
        <v>7.5746219999999997</v>
      </c>
      <c r="F75" s="1">
        <v>1.49414</v>
      </c>
      <c r="K75" s="3">
        <f t="shared" si="7"/>
        <v>45210.767999999996</v>
      </c>
      <c r="L75" s="3">
        <f t="shared" si="8"/>
        <v>0.93123710000000004</v>
      </c>
      <c r="M75" s="3">
        <f t="shared" si="9"/>
        <v>7.5746219999999997</v>
      </c>
      <c r="N75" s="3">
        <f t="shared" si="10"/>
        <v>1.49414</v>
      </c>
    </row>
    <row r="76" spans="3:14" x14ac:dyDescent="0.25">
      <c r="C76" s="1">
        <v>1933.7819999999999</v>
      </c>
      <c r="D76" s="1">
        <v>0.92887739999999996</v>
      </c>
      <c r="E76" s="1">
        <v>7.6374769999999996</v>
      </c>
      <c r="F76" s="1">
        <v>1.4336450000000001</v>
      </c>
      <c r="K76" s="3">
        <f t="shared" si="7"/>
        <v>46410.767999999996</v>
      </c>
      <c r="L76" s="3">
        <f t="shared" si="8"/>
        <v>0.92887739999999996</v>
      </c>
      <c r="M76" s="3">
        <f t="shared" si="9"/>
        <v>7.6374769999999996</v>
      </c>
      <c r="N76" s="3">
        <f t="shared" si="10"/>
        <v>1.4336450000000001</v>
      </c>
    </row>
    <row r="77" spans="3:14" x14ac:dyDescent="0.25">
      <c r="C77" s="1">
        <v>1983.7819999999999</v>
      </c>
      <c r="D77" s="1">
        <v>0.92681749999999996</v>
      </c>
      <c r="E77" s="1">
        <v>7.6921999999999997</v>
      </c>
      <c r="F77" s="1">
        <v>1.3809819999999999</v>
      </c>
      <c r="K77" s="3">
        <f t="shared" si="7"/>
        <v>47610.767999999996</v>
      </c>
      <c r="L77" s="3">
        <f t="shared" si="8"/>
        <v>0.92681749999999996</v>
      </c>
      <c r="M77" s="3">
        <f t="shared" si="9"/>
        <v>7.6921999999999997</v>
      </c>
      <c r="N77" s="3">
        <f t="shared" si="10"/>
        <v>1.3809819999999999</v>
      </c>
    </row>
    <row r="78" spans="3:14" x14ac:dyDescent="0.25">
      <c r="C78" s="1">
        <v>2033.7819999999999</v>
      </c>
      <c r="D78" s="1">
        <v>0.92502569999999995</v>
      </c>
      <c r="E78" s="1">
        <v>7.7396890000000003</v>
      </c>
      <c r="F78" s="1">
        <v>1.3352850000000001</v>
      </c>
      <c r="K78" s="3">
        <f t="shared" si="7"/>
        <v>48810.767999999996</v>
      </c>
      <c r="L78" s="3">
        <f t="shared" si="8"/>
        <v>0.92502569999999995</v>
      </c>
      <c r="M78" s="3">
        <f t="shared" si="9"/>
        <v>7.7396890000000003</v>
      </c>
      <c r="N78" s="3">
        <f t="shared" si="10"/>
        <v>1.3352850000000001</v>
      </c>
    </row>
    <row r="79" spans="3:14" x14ac:dyDescent="0.25">
      <c r="C79" s="1">
        <v>2083.7820000000002</v>
      </c>
      <c r="D79" s="1">
        <v>0.92347179999999995</v>
      </c>
      <c r="E79" s="1">
        <v>7.7807870000000001</v>
      </c>
      <c r="F79" s="1">
        <v>1.2957419999999999</v>
      </c>
      <c r="K79" s="3">
        <f t="shared" si="7"/>
        <v>50010.768000000004</v>
      </c>
      <c r="L79" s="3">
        <f t="shared" si="8"/>
        <v>0.92347179999999995</v>
      </c>
      <c r="M79" s="3">
        <f t="shared" si="9"/>
        <v>7.7807870000000001</v>
      </c>
      <c r="N79" s="3">
        <f t="shared" si="10"/>
        <v>1.2957419999999999</v>
      </c>
    </row>
    <row r="80" spans="3:14" x14ac:dyDescent="0.25">
      <c r="C80" s="1">
        <v>2133.7820000000002</v>
      </c>
      <c r="D80" s="1">
        <v>0.92212780000000005</v>
      </c>
      <c r="E80" s="1">
        <v>7.8162690000000001</v>
      </c>
      <c r="F80" s="1">
        <v>1.261603</v>
      </c>
      <c r="K80" s="3">
        <f t="shared" si="7"/>
        <v>51210.768000000004</v>
      </c>
      <c r="L80" s="3">
        <f t="shared" si="8"/>
        <v>0.92212780000000005</v>
      </c>
      <c r="M80" s="3">
        <f t="shared" si="9"/>
        <v>7.8162690000000001</v>
      </c>
      <c r="N80" s="3">
        <f t="shared" si="10"/>
        <v>1.261603</v>
      </c>
    </row>
    <row r="81" spans="3:14" x14ac:dyDescent="0.25">
      <c r="C81" s="1">
        <v>2183.7820000000002</v>
      </c>
      <c r="D81" s="1">
        <v>0.92096800000000001</v>
      </c>
      <c r="E81" s="1">
        <v>7.8468410000000004</v>
      </c>
      <c r="F81" s="1">
        <v>1.232191</v>
      </c>
      <c r="K81" s="3">
        <f t="shared" si="7"/>
        <v>52410.768000000004</v>
      </c>
      <c r="L81" s="3">
        <f t="shared" si="8"/>
        <v>0.92096800000000001</v>
      </c>
      <c r="M81" s="3">
        <f t="shared" si="9"/>
        <v>7.8468410000000004</v>
      </c>
      <c r="N81" s="3">
        <f t="shared" si="10"/>
        <v>1.232191</v>
      </c>
    </row>
    <row r="82" spans="3:14" x14ac:dyDescent="0.25">
      <c r="C82" s="1">
        <v>2233.7820000000002</v>
      </c>
      <c r="D82" s="1">
        <v>0.91996909999999998</v>
      </c>
      <c r="E82" s="1">
        <v>7.8731359999999997</v>
      </c>
      <c r="F82" s="1">
        <v>1.2068950000000001</v>
      </c>
      <c r="K82" s="3">
        <f t="shared" si="7"/>
        <v>53610.768000000004</v>
      </c>
      <c r="L82" s="3">
        <f t="shared" si="8"/>
        <v>0.91996909999999998</v>
      </c>
      <c r="M82" s="3">
        <f t="shared" si="9"/>
        <v>7.8731359999999997</v>
      </c>
      <c r="N82" s="3">
        <f t="shared" si="10"/>
        <v>1.2068950000000001</v>
      </c>
    </row>
    <row r="83" spans="3:14" x14ac:dyDescent="0.25">
      <c r="C83" s="1">
        <v>2283.7820000000002</v>
      </c>
      <c r="D83" s="1">
        <v>0.91911030000000005</v>
      </c>
      <c r="E83" s="1">
        <v>7.8957189999999997</v>
      </c>
      <c r="F83" s="1">
        <v>1.185171</v>
      </c>
      <c r="K83" s="3">
        <f t="shared" si="7"/>
        <v>54810.768000000004</v>
      </c>
      <c r="L83" s="3">
        <f t="shared" si="8"/>
        <v>0.91911030000000005</v>
      </c>
      <c r="M83" s="3">
        <f t="shared" si="9"/>
        <v>7.8957189999999997</v>
      </c>
      <c r="N83" s="3">
        <f t="shared" si="10"/>
        <v>1.185171</v>
      </c>
    </row>
    <row r="84" spans="3:14" x14ac:dyDescent="0.25">
      <c r="C84" s="1">
        <v>2333.7820000000002</v>
      </c>
      <c r="D84" s="1">
        <v>0.91837290000000005</v>
      </c>
      <c r="E84" s="1">
        <v>7.9150869999999998</v>
      </c>
      <c r="F84" s="1">
        <v>1.1665399999999999</v>
      </c>
      <c r="K84" s="3">
        <f t="shared" si="7"/>
        <v>56010.768000000004</v>
      </c>
      <c r="L84" s="3">
        <f t="shared" si="8"/>
        <v>0.91837290000000005</v>
      </c>
      <c r="M84" s="3">
        <f t="shared" si="9"/>
        <v>7.9150869999999998</v>
      </c>
      <c r="N84" s="3">
        <f t="shared" si="10"/>
        <v>1.1665399999999999</v>
      </c>
    </row>
    <row r="85" spans="3:14" x14ac:dyDescent="0.25">
      <c r="C85" s="1">
        <v>2383.7820000000002</v>
      </c>
      <c r="D85" s="1">
        <v>0.91774069999999996</v>
      </c>
      <c r="E85" s="1">
        <v>7.9316789999999999</v>
      </c>
      <c r="F85" s="1">
        <v>1.1505799999999999</v>
      </c>
      <c r="K85" s="3">
        <f t="shared" si="7"/>
        <v>57210.768000000004</v>
      </c>
      <c r="L85" s="3">
        <f t="shared" si="8"/>
        <v>0.91774069999999996</v>
      </c>
      <c r="M85" s="3">
        <f t="shared" si="9"/>
        <v>7.9316789999999999</v>
      </c>
      <c r="N85" s="3">
        <f t="shared" si="10"/>
        <v>1.1505799999999999</v>
      </c>
    </row>
    <row r="86" spans="3:14" x14ac:dyDescent="0.25">
      <c r="C86" s="1">
        <v>2433.7820000000002</v>
      </c>
      <c r="D86" s="1">
        <v>0.91719930000000005</v>
      </c>
      <c r="E86" s="1">
        <v>7.9458789999999997</v>
      </c>
      <c r="F86" s="1">
        <v>1.1369210000000001</v>
      </c>
      <c r="K86" s="3">
        <f t="shared" si="7"/>
        <v>58410.768000000004</v>
      </c>
      <c r="L86" s="3">
        <f t="shared" si="8"/>
        <v>0.91719930000000005</v>
      </c>
      <c r="M86" s="3">
        <f t="shared" si="9"/>
        <v>7.9458789999999997</v>
      </c>
      <c r="N86" s="3">
        <f t="shared" si="10"/>
        <v>1.1369210000000001</v>
      </c>
    </row>
    <row r="87" spans="3:14" x14ac:dyDescent="0.25">
      <c r="C87" s="1">
        <v>2483.7820000000002</v>
      </c>
      <c r="D87" s="1">
        <v>0.916736</v>
      </c>
      <c r="E87" s="1">
        <v>7.9580209999999996</v>
      </c>
      <c r="F87" s="1">
        <v>1.125243</v>
      </c>
      <c r="K87" s="3">
        <f t="shared" si="7"/>
        <v>59610.768000000004</v>
      </c>
      <c r="L87" s="3">
        <f t="shared" si="8"/>
        <v>0.916736</v>
      </c>
      <c r="M87" s="3">
        <f t="shared" si="9"/>
        <v>7.9580209999999996</v>
      </c>
      <c r="N87" s="3">
        <f t="shared" si="10"/>
        <v>1.125243</v>
      </c>
    </row>
    <row r="88" spans="3:14" x14ac:dyDescent="0.25">
      <c r="C88" s="1">
        <v>2533.7820000000002</v>
      </c>
      <c r="D88" s="1">
        <v>0.91634000000000004</v>
      </c>
      <c r="E88" s="1">
        <v>7.9683950000000001</v>
      </c>
      <c r="F88" s="1">
        <v>1.115265</v>
      </c>
      <c r="K88" s="3">
        <f t="shared" si="7"/>
        <v>60810.768000000004</v>
      </c>
      <c r="L88" s="3">
        <f t="shared" si="8"/>
        <v>0.91634000000000004</v>
      </c>
      <c r="M88" s="3">
        <f t="shared" si="9"/>
        <v>7.9683950000000001</v>
      </c>
      <c r="N88" s="3">
        <f t="shared" si="10"/>
        <v>1.115265</v>
      </c>
    </row>
    <row r="89" spans="3:14" x14ac:dyDescent="0.25">
      <c r="C89" s="1">
        <v>2583.7820000000002</v>
      </c>
      <c r="D89" s="1">
        <v>0.91600170000000003</v>
      </c>
      <c r="E89" s="1">
        <v>7.977252</v>
      </c>
      <c r="F89" s="1">
        <v>1.106746</v>
      </c>
      <c r="K89" s="3">
        <f t="shared" si="7"/>
        <v>62010.768000000004</v>
      </c>
      <c r="L89" s="3">
        <f t="shared" si="8"/>
        <v>0.91600170000000003</v>
      </c>
      <c r="M89" s="3">
        <f t="shared" si="9"/>
        <v>7.977252</v>
      </c>
      <c r="N89" s="3">
        <f t="shared" si="10"/>
        <v>1.106746</v>
      </c>
    </row>
    <row r="90" spans="3:14" x14ac:dyDescent="0.25">
      <c r="C90" s="1">
        <v>2633.7820000000002</v>
      </c>
      <c r="D90" s="1">
        <v>0.915713</v>
      </c>
      <c r="E90" s="1">
        <v>7.9848090000000003</v>
      </c>
      <c r="F90" s="1">
        <v>1.099478</v>
      </c>
      <c r="K90" s="3">
        <f t="shared" si="7"/>
        <v>63210.768000000004</v>
      </c>
      <c r="L90" s="3">
        <f t="shared" si="8"/>
        <v>0.915713</v>
      </c>
      <c r="M90" s="3">
        <f t="shared" si="9"/>
        <v>7.9848090000000003</v>
      </c>
      <c r="N90" s="3">
        <f t="shared" si="10"/>
        <v>1.099478</v>
      </c>
    </row>
    <row r="91" spans="3:14" x14ac:dyDescent="0.25">
      <c r="C91" s="1">
        <v>2683.7820000000002</v>
      </c>
      <c r="D91" s="1">
        <v>0.91546669999999997</v>
      </c>
      <c r="E91" s="1">
        <v>7.9912530000000004</v>
      </c>
      <c r="F91" s="1">
        <v>1.09328</v>
      </c>
      <c r="K91" s="3">
        <f t="shared" si="7"/>
        <v>64410.768000000004</v>
      </c>
      <c r="L91" s="3">
        <f t="shared" si="8"/>
        <v>0.91546669999999997</v>
      </c>
      <c r="M91" s="3">
        <f t="shared" si="9"/>
        <v>7.9912530000000004</v>
      </c>
      <c r="N91" s="3">
        <f t="shared" si="10"/>
        <v>1.09328</v>
      </c>
    </row>
    <row r="92" spans="3:14" x14ac:dyDescent="0.25">
      <c r="C92" s="1">
        <v>2733.7820000000002</v>
      </c>
      <c r="D92" s="1">
        <v>0.91525670000000003</v>
      </c>
      <c r="E92" s="1">
        <v>7.9967459999999999</v>
      </c>
      <c r="F92" s="1">
        <v>1.087998</v>
      </c>
      <c r="K92" s="3">
        <f t="shared" si="7"/>
        <v>65610.768000000011</v>
      </c>
      <c r="L92" s="3">
        <f t="shared" si="8"/>
        <v>0.91525670000000003</v>
      </c>
      <c r="M92" s="3">
        <f t="shared" si="9"/>
        <v>7.9967459999999999</v>
      </c>
      <c r="N92" s="3">
        <f t="shared" si="10"/>
        <v>1.087998</v>
      </c>
    </row>
    <row r="93" spans="3:14" x14ac:dyDescent="0.25">
      <c r="C93" s="1">
        <v>2783.7820000000002</v>
      </c>
      <c r="D93" s="1">
        <v>0.91507769999999999</v>
      </c>
      <c r="E93" s="1">
        <v>8.0014249999999993</v>
      </c>
      <c r="F93" s="1">
        <v>1.0834969999999999</v>
      </c>
      <c r="K93" s="3">
        <f t="shared" si="7"/>
        <v>66810.768000000011</v>
      </c>
      <c r="L93" s="3">
        <f t="shared" si="8"/>
        <v>0.91507769999999999</v>
      </c>
      <c r="M93" s="3">
        <f t="shared" si="9"/>
        <v>8.0014249999999993</v>
      </c>
      <c r="N93" s="3">
        <f t="shared" si="10"/>
        <v>1.0834969999999999</v>
      </c>
    </row>
    <row r="94" spans="3:14" x14ac:dyDescent="0.25">
      <c r="C94" s="1">
        <v>2833.7820000000002</v>
      </c>
      <c r="D94" s="1">
        <v>0.91492530000000005</v>
      </c>
      <c r="E94" s="1">
        <v>8.0054090000000002</v>
      </c>
      <c r="F94" s="1">
        <v>1.079666</v>
      </c>
      <c r="K94" s="3">
        <f t="shared" si="7"/>
        <v>68010.768000000011</v>
      </c>
      <c r="L94" s="3">
        <f t="shared" si="8"/>
        <v>0.91492530000000005</v>
      </c>
      <c r="M94" s="3">
        <f t="shared" si="9"/>
        <v>8.0054090000000002</v>
      </c>
      <c r="N94" s="3">
        <f t="shared" si="10"/>
        <v>1.079666</v>
      </c>
    </row>
    <row r="95" spans="3:14" x14ac:dyDescent="0.25">
      <c r="C95" s="1">
        <v>2883.7820000000002</v>
      </c>
      <c r="D95" s="1">
        <v>0.91479560000000004</v>
      </c>
      <c r="E95" s="1">
        <v>8.0088010000000001</v>
      </c>
      <c r="F95" s="1">
        <v>1.0764039999999999</v>
      </c>
      <c r="K95" s="3">
        <f t="shared" si="7"/>
        <v>69210.768000000011</v>
      </c>
      <c r="L95" s="3">
        <f t="shared" si="8"/>
        <v>0.91479560000000004</v>
      </c>
      <c r="M95" s="3">
        <f t="shared" si="9"/>
        <v>8.0088010000000001</v>
      </c>
      <c r="N95" s="3">
        <f t="shared" si="10"/>
        <v>1.0764039999999999</v>
      </c>
    </row>
    <row r="96" spans="3:14" x14ac:dyDescent="0.25">
      <c r="C96" s="1">
        <v>2933.7820000000002</v>
      </c>
      <c r="D96" s="1">
        <v>0.91468519999999998</v>
      </c>
      <c r="E96" s="1">
        <v>8.0116859999999992</v>
      </c>
      <c r="F96" s="1">
        <v>1.0736289999999999</v>
      </c>
      <c r="K96" s="3">
        <f t="shared" si="7"/>
        <v>70410.768000000011</v>
      </c>
      <c r="L96" s="3">
        <f t="shared" si="8"/>
        <v>0.91468519999999998</v>
      </c>
      <c r="M96" s="3">
        <f t="shared" si="9"/>
        <v>8.0116859999999992</v>
      </c>
      <c r="N96" s="3">
        <f t="shared" si="10"/>
        <v>1.0736289999999999</v>
      </c>
    </row>
    <row r="97" spans="3:14" x14ac:dyDescent="0.25">
      <c r="C97" s="1">
        <v>2983.7820000000002</v>
      </c>
      <c r="D97" s="1">
        <v>0.91459120000000005</v>
      </c>
      <c r="E97" s="1">
        <v>8.0141410000000004</v>
      </c>
      <c r="F97" s="1">
        <v>1.0712680000000001</v>
      </c>
      <c r="K97" s="3">
        <f t="shared" si="7"/>
        <v>71610.768000000011</v>
      </c>
      <c r="L97" s="3">
        <f t="shared" si="8"/>
        <v>0.91459120000000005</v>
      </c>
      <c r="M97" s="3">
        <f t="shared" si="9"/>
        <v>8.0141410000000004</v>
      </c>
      <c r="N97" s="3">
        <f t="shared" si="10"/>
        <v>1.0712680000000001</v>
      </c>
    </row>
    <row r="98" spans="3:14" x14ac:dyDescent="0.25">
      <c r="C98" s="1">
        <v>3033.7820000000002</v>
      </c>
      <c r="D98" s="1">
        <v>0.91451139999999997</v>
      </c>
      <c r="E98" s="1">
        <v>8.0162279999999999</v>
      </c>
      <c r="F98" s="1">
        <v>1.069261</v>
      </c>
      <c r="K98" s="3">
        <f t="shared" si="7"/>
        <v>72810.768000000011</v>
      </c>
      <c r="L98" s="3">
        <f t="shared" si="8"/>
        <v>0.91451139999999997</v>
      </c>
      <c r="M98" s="3">
        <f t="shared" si="9"/>
        <v>8.0162279999999999</v>
      </c>
      <c r="N98" s="3">
        <f t="shared" si="10"/>
        <v>1.069261</v>
      </c>
    </row>
    <row r="99" spans="3:14" x14ac:dyDescent="0.25">
      <c r="C99" s="1">
        <v>3083.7820000000002</v>
      </c>
      <c r="D99" s="1">
        <v>0.91444349999999996</v>
      </c>
      <c r="E99" s="1">
        <v>8.0180009999999999</v>
      </c>
      <c r="F99" s="1">
        <v>1.0675559999999999</v>
      </c>
      <c r="K99" s="3">
        <f t="shared" si="7"/>
        <v>74010.768000000011</v>
      </c>
      <c r="L99" s="3">
        <f t="shared" si="8"/>
        <v>0.91444349999999996</v>
      </c>
      <c r="M99" s="3">
        <f t="shared" si="9"/>
        <v>8.0180009999999999</v>
      </c>
      <c r="N99" s="3">
        <f t="shared" si="10"/>
        <v>1.0675559999999999</v>
      </c>
    </row>
    <row r="100" spans="3:14" x14ac:dyDescent="0.25">
      <c r="C100" s="1">
        <v>3133.7820000000002</v>
      </c>
      <c r="D100" s="1">
        <v>0.91438580000000003</v>
      </c>
      <c r="E100" s="1">
        <v>8.0195080000000001</v>
      </c>
      <c r="F100" s="1">
        <v>1.066106</v>
      </c>
      <c r="K100" s="3">
        <f t="shared" si="7"/>
        <v>75210.768000000011</v>
      </c>
      <c r="L100" s="3">
        <f t="shared" si="8"/>
        <v>0.91438580000000003</v>
      </c>
      <c r="M100" s="3">
        <f t="shared" si="9"/>
        <v>8.0195080000000001</v>
      </c>
      <c r="N100" s="3">
        <f t="shared" si="10"/>
        <v>1.066106</v>
      </c>
    </row>
    <row r="101" spans="3:14" x14ac:dyDescent="0.25">
      <c r="C101" s="1">
        <v>3183.7820000000002</v>
      </c>
      <c r="D101" s="1">
        <v>0.9143367</v>
      </c>
      <c r="E101" s="1">
        <v>8.0207879999999996</v>
      </c>
      <c r="F101" s="1">
        <v>1.064875</v>
      </c>
      <c r="K101" s="3">
        <f t="shared" si="7"/>
        <v>76410.768000000011</v>
      </c>
      <c r="L101" s="3">
        <f t="shared" si="8"/>
        <v>0.9143367</v>
      </c>
      <c r="M101" s="3">
        <f t="shared" si="9"/>
        <v>8.0207879999999996</v>
      </c>
      <c r="N101" s="3">
        <f t="shared" si="10"/>
        <v>1.064875</v>
      </c>
    </row>
    <row r="102" spans="3:14" x14ac:dyDescent="0.25">
      <c r="C102" s="1">
        <v>3233.7820000000002</v>
      </c>
      <c r="D102" s="1">
        <v>0.91429510000000003</v>
      </c>
      <c r="E102" s="1">
        <v>8.0218760000000007</v>
      </c>
      <c r="F102" s="1">
        <v>1.0638289999999999</v>
      </c>
      <c r="K102" s="3">
        <f t="shared" si="7"/>
        <v>77610.768000000011</v>
      </c>
      <c r="L102" s="3">
        <f t="shared" si="8"/>
        <v>0.91429510000000003</v>
      </c>
      <c r="M102" s="3">
        <f t="shared" si="9"/>
        <v>8.0218760000000007</v>
      </c>
      <c r="N102" s="3">
        <f t="shared" si="10"/>
        <v>1.0638289999999999</v>
      </c>
    </row>
    <row r="103" spans="3:14" x14ac:dyDescent="0.25">
      <c r="C103" s="1">
        <v>3283.7820000000002</v>
      </c>
      <c r="D103" s="1">
        <v>0.91425970000000001</v>
      </c>
      <c r="E103" s="1">
        <v>8.0228000000000002</v>
      </c>
      <c r="F103" s="1">
        <v>1.06294</v>
      </c>
      <c r="K103" s="3">
        <f t="shared" si="7"/>
        <v>78810.768000000011</v>
      </c>
      <c r="L103" s="3">
        <f t="shared" si="8"/>
        <v>0.91425970000000001</v>
      </c>
      <c r="M103" s="3">
        <f t="shared" si="9"/>
        <v>8.0228000000000002</v>
      </c>
      <c r="N103" s="3">
        <f t="shared" si="10"/>
        <v>1.06294</v>
      </c>
    </row>
    <row r="104" spans="3:14" x14ac:dyDescent="0.25">
      <c r="C104" s="1">
        <v>3333.7820000000002</v>
      </c>
      <c r="D104" s="1">
        <v>0.91422970000000003</v>
      </c>
      <c r="E104" s="1">
        <v>8.0235850000000006</v>
      </c>
      <c r="F104" s="1">
        <v>1.0621849999999999</v>
      </c>
      <c r="K104" s="3">
        <f t="shared" si="7"/>
        <v>80010.768000000011</v>
      </c>
      <c r="L104" s="3">
        <f t="shared" si="8"/>
        <v>0.91422970000000003</v>
      </c>
      <c r="M104" s="3">
        <f t="shared" si="9"/>
        <v>8.0235850000000006</v>
      </c>
      <c r="N104" s="3">
        <f t="shared" si="10"/>
        <v>1.0621849999999999</v>
      </c>
    </row>
    <row r="105" spans="3:14" x14ac:dyDescent="0.25">
      <c r="C105" s="1">
        <v>3383.7820000000002</v>
      </c>
      <c r="D105" s="1">
        <v>0.91420420000000002</v>
      </c>
      <c r="E105" s="1">
        <v>8.0242509999999996</v>
      </c>
      <c r="F105" s="1">
        <v>1.061545</v>
      </c>
      <c r="K105" s="3">
        <f t="shared" si="7"/>
        <v>81210.768000000011</v>
      </c>
      <c r="L105" s="3">
        <f t="shared" si="8"/>
        <v>0.91420420000000002</v>
      </c>
      <c r="M105" s="3">
        <f t="shared" si="9"/>
        <v>8.0242509999999996</v>
      </c>
      <c r="N105" s="3">
        <f t="shared" si="10"/>
        <v>1.061545</v>
      </c>
    </row>
    <row r="106" spans="3:14" x14ac:dyDescent="0.25">
      <c r="C106" s="1">
        <v>3433.7820000000002</v>
      </c>
      <c r="D106" s="1">
        <v>0.91418259999999996</v>
      </c>
      <c r="E106" s="1">
        <v>8.0248159999999995</v>
      </c>
      <c r="F106" s="1">
        <v>1.061002</v>
      </c>
      <c r="K106" s="3">
        <f t="shared" si="7"/>
        <v>82410.768000000011</v>
      </c>
      <c r="L106" s="3">
        <f t="shared" si="8"/>
        <v>0.91418259999999996</v>
      </c>
      <c r="M106" s="3">
        <f t="shared" si="9"/>
        <v>8.0248159999999995</v>
      </c>
      <c r="N106" s="3">
        <f t="shared" si="10"/>
        <v>1.061002</v>
      </c>
    </row>
    <row r="107" spans="3:14" x14ac:dyDescent="0.25">
      <c r="C107" s="1">
        <v>3483.7820000000002</v>
      </c>
      <c r="D107" s="1">
        <v>0.91416419999999998</v>
      </c>
      <c r="E107" s="1">
        <v>8.0252949999999998</v>
      </c>
      <c r="F107" s="1">
        <v>1.06054</v>
      </c>
      <c r="K107" s="3">
        <f t="shared" si="7"/>
        <v>83610.768000000011</v>
      </c>
      <c r="L107" s="3">
        <f t="shared" si="8"/>
        <v>0.91416419999999998</v>
      </c>
      <c r="M107" s="3">
        <f t="shared" si="9"/>
        <v>8.0252949999999998</v>
      </c>
      <c r="N107" s="3">
        <f t="shared" si="10"/>
        <v>1.06054</v>
      </c>
    </row>
    <row r="108" spans="3:14" x14ac:dyDescent="0.25">
      <c r="C108" s="1">
        <v>3500</v>
      </c>
      <c r="D108" s="1">
        <v>0.91415860000000004</v>
      </c>
      <c r="E108" s="1">
        <v>8.025442</v>
      </c>
      <c r="F108" s="1">
        <v>1.0603990000000001</v>
      </c>
      <c r="K108" s="3">
        <f t="shared" si="7"/>
        <v>84000</v>
      </c>
      <c r="L108" s="3">
        <f t="shared" si="8"/>
        <v>0.91415860000000004</v>
      </c>
      <c r="M108" s="3">
        <f t="shared" si="9"/>
        <v>8.025442</v>
      </c>
      <c r="N108" s="3">
        <f t="shared" si="10"/>
        <v>1.0603990000000001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</vt:lpstr>
      <vt:lpstr>Simulated</vt:lpstr>
      <vt:lpstr>Sorbed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Mingliang Xie</dc:creator>
  <cp:lastModifiedBy>Mingliang Xie</cp:lastModifiedBy>
  <dcterms:created xsi:type="dcterms:W3CDTF">2013-07-12T20:18:22Z</dcterms:created>
  <dcterms:modified xsi:type="dcterms:W3CDTF">2013-10-02T19:24:34Z</dcterms:modified>
</cp:coreProperties>
</file>