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16" i="1"/>
  <c r="E21" i="1"/>
  <c r="E22" i="1"/>
  <c r="C8" i="1"/>
  <c r="D8" i="1" s="1"/>
  <c r="E11" i="1"/>
  <c r="C9" i="1" l="1"/>
  <c r="D9" i="1" s="1"/>
  <c r="C7" i="1"/>
  <c r="D7" i="1" s="1"/>
  <c r="C5" i="1"/>
  <c r="C3" i="1"/>
  <c r="C4" i="1"/>
  <c r="C6" i="1"/>
  <c r="D6" i="1" s="1"/>
  <c r="D5" i="1" l="1"/>
  <c r="D4" i="1"/>
  <c r="D3" i="1"/>
  <c r="E2" i="1" l="1"/>
</calcChain>
</file>

<file path=xl/sharedStrings.xml><?xml version="1.0" encoding="utf-8"?>
<sst xmlns="http://schemas.openxmlformats.org/spreadsheetml/2006/main" count="27" uniqueCount="26">
  <si>
    <t>1. Project Management</t>
  </si>
  <si>
    <t xml:space="preserve">    1.1 Project Manager</t>
  </si>
  <si>
    <t xml:space="preserve">    1.3 Technical Lead</t>
  </si>
  <si>
    <t xml:space="preserve">    1.2 Business Analyst</t>
  </si>
  <si>
    <t xml:space="preserve">    1.4 Web Developer</t>
  </si>
  <si>
    <t xml:space="preserve">    1.5 Web Designer</t>
  </si>
  <si>
    <t xml:space="preserve">   2.1 Database Server</t>
  </si>
  <si>
    <t>Total Project Cost Estimate</t>
  </si>
  <si>
    <t>Subtotals</t>
  </si>
  <si>
    <t>Totals</t>
  </si>
  <si>
    <t>% of Total</t>
  </si>
  <si>
    <t>Cost/Unit/Day</t>
  </si>
  <si>
    <t>Unit/Hr.</t>
  </si>
  <si>
    <t xml:space="preserve">     2.1.2  No-SQL Server</t>
  </si>
  <si>
    <t xml:space="preserve">     2.1.1 SQL Server Enterprise</t>
  </si>
  <si>
    <t>5,000/month</t>
  </si>
  <si>
    <t xml:space="preserve">    1.6 Database Designer</t>
  </si>
  <si>
    <t xml:space="preserve">   1.7 System Quality  
    Assurrance</t>
  </si>
  <si>
    <t>3. Software(Proposed)</t>
  </si>
  <si>
    <t>Total Project Cost Estimate w/out Proposed Hardware and Software</t>
  </si>
  <si>
    <t>\</t>
  </si>
  <si>
    <t xml:space="preserve"> </t>
  </si>
  <si>
    <t>2. Hardware (Proposed)</t>
  </si>
  <si>
    <t>Reserves
(10% of Estimate Cost)</t>
  </si>
  <si>
    <t>S</t>
  </si>
  <si>
    <t xml:space="preserve">   3.1 Business Intelligenc
         Tool(Cloud9 Charts)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</si>
</sst>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Font="1"/>
    <xf numFmtId="4" fontId="0" fillId="0" borderId="0" xfId="0" applyNumberFormat="1" applyAlignment="1"/>
    <xf numFmtId="4" fontId="0" fillId="0" borderId="0" xfId="0" applyNumberFormat="1"/>
    <xf numFmtId="4" fontId="1" fillId="0" borderId="0" xfId="0" applyNumberFormat="1" applyFont="1"/>
    <xf numFmtId="0" fontId="1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zoomScale="85" zoomScaleNormal="85" workbookViewId="0">
      <selection activeCell="A18" sqref="A18"/>
    </sheetView>
  </sheetViews>
  <sheetFormatPr defaultRowHeight="15" x14ac:dyDescent="0.25"/>
  <cols>
    <col min="1" max="1" width="28" customWidth="1"/>
    <col min="2" max="2" width="13.42578125" customWidth="1"/>
    <col min="3" max="3" width="18.140625" customWidth="1"/>
    <col min="4" max="4" width="15.28515625" customWidth="1"/>
    <col min="5" max="5" width="13.5703125" customWidth="1"/>
    <col min="6" max="6" width="14.5703125" customWidth="1"/>
  </cols>
  <sheetData>
    <row r="1" spans="1:6" x14ac:dyDescent="0.25">
      <c r="B1" t="s">
        <v>12</v>
      </c>
      <c r="C1" t="s">
        <v>11</v>
      </c>
      <c r="D1" t="s">
        <v>8</v>
      </c>
      <c r="E1" t="s">
        <v>9</v>
      </c>
      <c r="F1" t="s">
        <v>10</v>
      </c>
    </row>
    <row r="2" spans="1:6" x14ac:dyDescent="0.25">
      <c r="A2" s="1" t="s">
        <v>0</v>
      </c>
      <c r="E2" s="7">
        <f>SUM(D3:D9)</f>
        <v>225120</v>
      </c>
    </row>
    <row r="3" spans="1:6" s="2" customFormat="1" x14ac:dyDescent="0.25">
      <c r="A3" s="2" t="s">
        <v>1</v>
      </c>
      <c r="B3" s="2">
        <v>200</v>
      </c>
      <c r="C3" s="5">
        <f t="shared" ref="C3:C8" si="0">B3*8</f>
        <v>1600</v>
      </c>
      <c r="D3" s="5">
        <f t="shared" ref="D3:D8" si="1">C3*28</f>
        <v>44800</v>
      </c>
      <c r="E3" s="5"/>
    </row>
    <row r="4" spans="1:6" x14ac:dyDescent="0.25">
      <c r="A4" s="2" t="s">
        <v>3</v>
      </c>
      <c r="B4">
        <v>120</v>
      </c>
      <c r="C4">
        <f t="shared" si="0"/>
        <v>960</v>
      </c>
      <c r="D4" s="6">
        <f t="shared" si="1"/>
        <v>26880</v>
      </c>
    </row>
    <row r="5" spans="1:6" x14ac:dyDescent="0.25">
      <c r="A5" s="3" t="s">
        <v>2</v>
      </c>
      <c r="B5">
        <v>110</v>
      </c>
      <c r="C5">
        <f t="shared" si="0"/>
        <v>880</v>
      </c>
      <c r="D5" s="6">
        <f t="shared" si="1"/>
        <v>24640</v>
      </c>
    </row>
    <row r="6" spans="1:6" x14ac:dyDescent="0.25">
      <c r="A6" s="2" t="s">
        <v>4</v>
      </c>
      <c r="B6">
        <v>170</v>
      </c>
      <c r="C6">
        <f t="shared" si="0"/>
        <v>1360</v>
      </c>
      <c r="D6" s="6">
        <f t="shared" si="1"/>
        <v>38080</v>
      </c>
    </row>
    <row r="7" spans="1:6" x14ac:dyDescent="0.25">
      <c r="A7" s="2" t="s">
        <v>5</v>
      </c>
      <c r="B7">
        <v>125</v>
      </c>
      <c r="C7">
        <f t="shared" si="0"/>
        <v>1000</v>
      </c>
      <c r="D7" s="6">
        <f t="shared" si="1"/>
        <v>28000</v>
      </c>
    </row>
    <row r="8" spans="1:6" x14ac:dyDescent="0.25">
      <c r="A8" s="3" t="s">
        <v>16</v>
      </c>
      <c r="B8">
        <v>100</v>
      </c>
      <c r="C8">
        <f t="shared" si="0"/>
        <v>800</v>
      </c>
      <c r="D8" s="6">
        <f t="shared" si="1"/>
        <v>22400</v>
      </c>
    </row>
    <row r="9" spans="1:6" ht="30" x14ac:dyDescent="0.25">
      <c r="A9" s="3" t="s">
        <v>17</v>
      </c>
      <c r="B9">
        <v>180</v>
      </c>
      <c r="C9">
        <f>B9*8</f>
        <v>1440</v>
      </c>
      <c r="D9" s="6">
        <f>C9*28</f>
        <v>40320</v>
      </c>
    </row>
    <row r="10" spans="1:6" x14ac:dyDescent="0.25">
      <c r="A10" s="1" t="s">
        <v>22</v>
      </c>
      <c r="D10" s="6"/>
    </row>
    <row r="11" spans="1:6" x14ac:dyDescent="0.25">
      <c r="A11" s="4" t="s">
        <v>6</v>
      </c>
      <c r="D11" s="6"/>
      <c r="E11" s="7">
        <f>SUM(D12:D13)</f>
        <v>520240</v>
      </c>
    </row>
    <row r="12" spans="1:6" x14ac:dyDescent="0.25">
      <c r="A12" s="4" t="s">
        <v>14</v>
      </c>
      <c r="D12" s="6">
        <v>270240</v>
      </c>
    </row>
    <row r="13" spans="1:6" x14ac:dyDescent="0.25">
      <c r="A13" s="4" t="s">
        <v>13</v>
      </c>
      <c r="D13" s="6">
        <v>250000</v>
      </c>
    </row>
    <row r="14" spans="1:6" x14ac:dyDescent="0.25">
      <c r="A14" s="9" t="s">
        <v>21</v>
      </c>
      <c r="D14" s="6"/>
    </row>
    <row r="15" spans="1:6" x14ac:dyDescent="0.25">
      <c r="A15" s="10"/>
      <c r="D15" s="6"/>
    </row>
    <row r="16" spans="1:6" x14ac:dyDescent="0.25">
      <c r="A16" s="1" t="s">
        <v>18</v>
      </c>
      <c r="D16" s="6"/>
      <c r="E16" s="7">
        <f>SUM(5000)</f>
        <v>5000</v>
      </c>
    </row>
    <row r="17" spans="1:6" ht="33.75" customHeight="1" x14ac:dyDescent="0.25">
      <c r="A17" s="11" t="s">
        <v>25</v>
      </c>
      <c r="D17" s="6" t="s">
        <v>15</v>
      </c>
    </row>
    <row r="18" spans="1:6" x14ac:dyDescent="0.25">
      <c r="D18" s="6"/>
    </row>
    <row r="19" spans="1:6" x14ac:dyDescent="0.25">
      <c r="A19" s="1"/>
      <c r="D19" s="6"/>
    </row>
    <row r="21" spans="1:6" ht="45" x14ac:dyDescent="0.25">
      <c r="A21" s="8" t="s">
        <v>19</v>
      </c>
      <c r="D21" s="6"/>
      <c r="E21" s="7">
        <f>SUM(E2 )</f>
        <v>225120</v>
      </c>
    </row>
    <row r="22" spans="1:6" x14ac:dyDescent="0.25">
      <c r="A22" s="1" t="s">
        <v>7</v>
      </c>
      <c r="B22" s="1"/>
      <c r="C22" s="1"/>
      <c r="D22" s="7"/>
      <c r="E22" s="7">
        <f>SUM(E2,E11,E16)</f>
        <v>750360</v>
      </c>
      <c r="F22" s="1"/>
    </row>
    <row r="23" spans="1:6" ht="30" x14ac:dyDescent="0.25">
      <c r="A23" s="8" t="s">
        <v>23</v>
      </c>
      <c r="D23" s="6"/>
      <c r="E23" s="7">
        <f>E22*0.1</f>
        <v>75036</v>
      </c>
    </row>
    <row r="24" spans="1:6" x14ac:dyDescent="0.25">
      <c r="A24" t="s">
        <v>24</v>
      </c>
      <c r="D24" s="6"/>
      <c r="E24" t="s">
        <v>21</v>
      </c>
    </row>
    <row r="45" spans="4:4" x14ac:dyDescent="0.25">
      <c r="D45" t="s">
        <v>20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2017-03-19T13:07:41Z</dcterms:modified>
</cp:coreProperties>
</file>