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euralNetwork\"/>
    </mc:Choice>
  </mc:AlternateContent>
  <xr:revisionPtr revIDLastSave="0" documentId="10_ncr:100000_{94F79924-A5B2-468F-A2CC-95068E27D877}" xr6:coauthVersionLast="31" xr6:coauthVersionMax="31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Convolution One channel" sheetId="1" r:id="rId1"/>
    <sheet name="Convolution three channels" sheetId="3" r:id="rId2"/>
  </sheets>
  <calcPr calcId="17901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M16" i="3" l="1"/>
  <c r="N59" i="3"/>
  <c r="O59" i="3"/>
  <c r="P59" i="3"/>
  <c r="Q59" i="3"/>
  <c r="R59" i="3"/>
  <c r="S59" i="3"/>
  <c r="T59" i="3"/>
  <c r="U59" i="3"/>
  <c r="N60" i="3"/>
  <c r="O60" i="3"/>
  <c r="P60" i="3"/>
  <c r="Q60" i="3"/>
  <c r="R60" i="3"/>
  <c r="S60" i="3"/>
  <c r="T60" i="3"/>
  <c r="U60" i="3"/>
  <c r="N61" i="3"/>
  <c r="O61" i="3"/>
  <c r="P61" i="3"/>
  <c r="Q61" i="3"/>
  <c r="R61" i="3"/>
  <c r="S61" i="3"/>
  <c r="T61" i="3"/>
  <c r="U61" i="3"/>
  <c r="N62" i="3"/>
  <c r="O62" i="3"/>
  <c r="P62" i="3"/>
  <c r="Q62" i="3"/>
  <c r="R62" i="3"/>
  <c r="S62" i="3"/>
  <c r="T62" i="3"/>
  <c r="U62" i="3"/>
  <c r="N63" i="3"/>
  <c r="O63" i="3"/>
  <c r="P63" i="3"/>
  <c r="Q63" i="3"/>
  <c r="R63" i="3"/>
  <c r="S63" i="3"/>
  <c r="T63" i="3"/>
  <c r="U63" i="3"/>
  <c r="N64" i="3"/>
  <c r="O64" i="3"/>
  <c r="P64" i="3"/>
  <c r="Q64" i="3"/>
  <c r="R64" i="3"/>
  <c r="S64" i="3"/>
  <c r="T64" i="3"/>
  <c r="U64" i="3"/>
  <c r="N65" i="3"/>
  <c r="O65" i="3"/>
  <c r="P65" i="3"/>
  <c r="Q65" i="3"/>
  <c r="R65" i="3"/>
  <c r="S65" i="3"/>
  <c r="T65" i="3"/>
  <c r="U65" i="3"/>
  <c r="O58" i="3"/>
  <c r="P58" i="3"/>
  <c r="Q58" i="3"/>
  <c r="R58" i="3"/>
  <c r="S58" i="3"/>
  <c r="T58" i="3"/>
  <c r="U58" i="3"/>
  <c r="N58" i="3"/>
  <c r="N48" i="3"/>
  <c r="O48" i="3"/>
  <c r="P48" i="3"/>
  <c r="Q48" i="3"/>
  <c r="R48" i="3"/>
  <c r="S48" i="3"/>
  <c r="T48" i="3"/>
  <c r="U48" i="3"/>
  <c r="N49" i="3"/>
  <c r="O49" i="3"/>
  <c r="P49" i="3"/>
  <c r="Q49" i="3"/>
  <c r="R49" i="3"/>
  <c r="S49" i="3"/>
  <c r="T49" i="3"/>
  <c r="U49" i="3"/>
  <c r="N50" i="3"/>
  <c r="O50" i="3"/>
  <c r="P50" i="3"/>
  <c r="Q50" i="3"/>
  <c r="R50" i="3"/>
  <c r="S50" i="3"/>
  <c r="T50" i="3"/>
  <c r="U50" i="3"/>
  <c r="N51" i="3"/>
  <c r="O51" i="3"/>
  <c r="P51" i="3"/>
  <c r="Q51" i="3"/>
  <c r="R51" i="3"/>
  <c r="S51" i="3"/>
  <c r="T51" i="3"/>
  <c r="U51" i="3"/>
  <c r="N52" i="3"/>
  <c r="O52" i="3"/>
  <c r="P52" i="3"/>
  <c r="Q52" i="3"/>
  <c r="R52" i="3"/>
  <c r="S52" i="3"/>
  <c r="T52" i="3"/>
  <c r="U52" i="3"/>
  <c r="N53" i="3"/>
  <c r="O53" i="3"/>
  <c r="P53" i="3"/>
  <c r="Q53" i="3"/>
  <c r="R53" i="3"/>
  <c r="S53" i="3"/>
  <c r="T53" i="3"/>
  <c r="U53" i="3"/>
  <c r="N54" i="3"/>
  <c r="O54" i="3"/>
  <c r="P54" i="3"/>
  <c r="Q54" i="3"/>
  <c r="R54" i="3"/>
  <c r="S54" i="3"/>
  <c r="T54" i="3"/>
  <c r="U54" i="3"/>
  <c r="O47" i="3"/>
  <c r="P47" i="3"/>
  <c r="Q47" i="3"/>
  <c r="R47" i="3"/>
  <c r="S47" i="3"/>
  <c r="T47" i="3"/>
  <c r="U47" i="3"/>
  <c r="N47" i="3"/>
  <c r="N36" i="3"/>
  <c r="N26" i="3"/>
  <c r="O26" i="3"/>
  <c r="P26" i="3"/>
  <c r="Q26" i="3"/>
  <c r="R26" i="3"/>
  <c r="S26" i="3"/>
  <c r="T26" i="3"/>
  <c r="U26" i="3"/>
  <c r="N27" i="3"/>
  <c r="O27" i="3"/>
  <c r="P27" i="3"/>
  <c r="Q27" i="3"/>
  <c r="R27" i="3"/>
  <c r="S27" i="3"/>
  <c r="T27" i="3"/>
  <c r="U27" i="3"/>
  <c r="N28" i="3"/>
  <c r="O28" i="3"/>
  <c r="P28" i="3"/>
  <c r="Q28" i="3"/>
  <c r="R28" i="3"/>
  <c r="S28" i="3"/>
  <c r="T28" i="3"/>
  <c r="U28" i="3"/>
  <c r="N29" i="3"/>
  <c r="O29" i="3"/>
  <c r="P29" i="3"/>
  <c r="Q29" i="3"/>
  <c r="R29" i="3"/>
  <c r="S29" i="3"/>
  <c r="T29" i="3"/>
  <c r="U29" i="3"/>
  <c r="N30" i="3"/>
  <c r="O30" i="3"/>
  <c r="P30" i="3"/>
  <c r="Q30" i="3"/>
  <c r="R30" i="3"/>
  <c r="S30" i="3"/>
  <c r="T30" i="3"/>
  <c r="U30" i="3"/>
  <c r="N31" i="3"/>
  <c r="O31" i="3"/>
  <c r="P31" i="3"/>
  <c r="Q31" i="3"/>
  <c r="R31" i="3"/>
  <c r="S31" i="3"/>
  <c r="T31" i="3"/>
  <c r="U31" i="3"/>
  <c r="N32" i="3"/>
  <c r="O32" i="3"/>
  <c r="P32" i="3"/>
  <c r="Q32" i="3"/>
  <c r="R32" i="3"/>
  <c r="S32" i="3"/>
  <c r="T32" i="3"/>
  <c r="U32" i="3"/>
  <c r="O25" i="3"/>
  <c r="P25" i="3"/>
  <c r="Q25" i="3"/>
  <c r="R25" i="3"/>
  <c r="S25" i="3"/>
  <c r="T25" i="3"/>
  <c r="U25" i="3"/>
  <c r="N25" i="3"/>
  <c r="N15" i="3"/>
  <c r="O15" i="3"/>
  <c r="P15" i="3"/>
  <c r="Q15" i="3"/>
  <c r="R15" i="3"/>
  <c r="S15" i="3"/>
  <c r="T15" i="3"/>
  <c r="U15" i="3"/>
  <c r="N16" i="3"/>
  <c r="O16" i="3"/>
  <c r="P16" i="3"/>
  <c r="Q16" i="3"/>
  <c r="R16" i="3"/>
  <c r="S16" i="3"/>
  <c r="T16" i="3"/>
  <c r="U16" i="3"/>
  <c r="N17" i="3"/>
  <c r="O17" i="3"/>
  <c r="P17" i="3"/>
  <c r="Q17" i="3"/>
  <c r="R17" i="3"/>
  <c r="S17" i="3"/>
  <c r="T17" i="3"/>
  <c r="U17" i="3"/>
  <c r="N18" i="3"/>
  <c r="O18" i="3"/>
  <c r="P18" i="3"/>
  <c r="Q18" i="3"/>
  <c r="R18" i="3"/>
  <c r="S18" i="3"/>
  <c r="T18" i="3"/>
  <c r="U18" i="3"/>
  <c r="N19" i="3"/>
  <c r="O19" i="3"/>
  <c r="P19" i="3"/>
  <c r="Q19" i="3"/>
  <c r="R19" i="3"/>
  <c r="S19" i="3"/>
  <c r="T19" i="3"/>
  <c r="U19" i="3"/>
  <c r="N20" i="3"/>
  <c r="O20" i="3"/>
  <c r="P20" i="3"/>
  <c r="Q20" i="3"/>
  <c r="R20" i="3"/>
  <c r="S20" i="3"/>
  <c r="T20" i="3"/>
  <c r="U20" i="3"/>
  <c r="N21" i="3"/>
  <c r="O21" i="3"/>
  <c r="P21" i="3"/>
  <c r="Q21" i="3"/>
  <c r="R21" i="3"/>
  <c r="S21" i="3"/>
  <c r="T21" i="3"/>
  <c r="U21" i="3"/>
  <c r="O14" i="3"/>
  <c r="P14" i="3"/>
  <c r="Q14" i="3"/>
  <c r="R14" i="3"/>
  <c r="S14" i="3"/>
  <c r="T14" i="3"/>
  <c r="U14" i="3"/>
  <c r="N14" i="3"/>
  <c r="N37" i="3"/>
  <c r="O37" i="3"/>
  <c r="P37" i="3"/>
  <c r="Q37" i="3"/>
  <c r="R37" i="3"/>
  <c r="S37" i="3"/>
  <c r="T37" i="3"/>
  <c r="U37" i="3"/>
  <c r="N38" i="3"/>
  <c r="O38" i="3"/>
  <c r="P38" i="3"/>
  <c r="Q38" i="3"/>
  <c r="R38" i="3"/>
  <c r="S38" i="3"/>
  <c r="T38" i="3"/>
  <c r="U38" i="3"/>
  <c r="N39" i="3"/>
  <c r="O39" i="3"/>
  <c r="P39" i="3"/>
  <c r="Q39" i="3"/>
  <c r="R39" i="3"/>
  <c r="S39" i="3"/>
  <c r="T39" i="3"/>
  <c r="U39" i="3"/>
  <c r="N40" i="3"/>
  <c r="O40" i="3"/>
  <c r="P40" i="3"/>
  <c r="Q40" i="3"/>
  <c r="R40" i="3"/>
  <c r="S40" i="3"/>
  <c r="T40" i="3"/>
  <c r="U40" i="3"/>
  <c r="N41" i="3"/>
  <c r="O41" i="3"/>
  <c r="P41" i="3"/>
  <c r="Q41" i="3"/>
  <c r="R41" i="3"/>
  <c r="S41" i="3"/>
  <c r="T41" i="3"/>
  <c r="U41" i="3"/>
  <c r="N42" i="3"/>
  <c r="O42" i="3"/>
  <c r="P42" i="3"/>
  <c r="Q42" i="3"/>
  <c r="R42" i="3"/>
  <c r="S42" i="3"/>
  <c r="T42" i="3"/>
  <c r="U42" i="3"/>
  <c r="N43" i="3"/>
  <c r="O43" i="3"/>
  <c r="P43" i="3"/>
  <c r="Q43" i="3"/>
  <c r="R43" i="3"/>
  <c r="S43" i="3"/>
  <c r="T43" i="3"/>
  <c r="U43" i="3"/>
  <c r="O36" i="3"/>
  <c r="P36" i="3"/>
  <c r="Q36" i="3"/>
  <c r="R36" i="3"/>
  <c r="S36" i="3"/>
  <c r="T36" i="3"/>
  <c r="U36" i="3"/>
  <c r="Z75" i="3"/>
  <c r="Y75" i="3"/>
  <c r="X75" i="3"/>
  <c r="Z74" i="3"/>
  <c r="Y74" i="3"/>
  <c r="X74" i="3"/>
  <c r="Z73" i="3"/>
  <c r="Y73" i="3"/>
  <c r="X73" i="3"/>
  <c r="U10" i="3"/>
  <c r="T10" i="3"/>
  <c r="S10" i="3"/>
  <c r="R10" i="3"/>
  <c r="Q10" i="3"/>
  <c r="P10" i="3"/>
  <c r="O10" i="3"/>
  <c r="N10" i="3"/>
  <c r="U9" i="3"/>
  <c r="T9" i="3"/>
  <c r="S9" i="3"/>
  <c r="R9" i="3"/>
  <c r="Q9" i="3"/>
  <c r="P9" i="3"/>
  <c r="O9" i="3"/>
  <c r="N9" i="3"/>
  <c r="U8" i="3"/>
  <c r="T8" i="3"/>
  <c r="S8" i="3"/>
  <c r="R8" i="3"/>
  <c r="Q8" i="3"/>
  <c r="P8" i="3"/>
  <c r="O8" i="3"/>
  <c r="N8" i="3"/>
  <c r="U7" i="3"/>
  <c r="T7" i="3"/>
  <c r="S7" i="3"/>
  <c r="R7" i="3"/>
  <c r="Q7" i="3"/>
  <c r="P7" i="3"/>
  <c r="O7" i="3"/>
  <c r="N7" i="3"/>
  <c r="U6" i="3"/>
  <c r="T6" i="3"/>
  <c r="S6" i="3"/>
  <c r="R6" i="3"/>
  <c r="Q6" i="3"/>
  <c r="P6" i="3"/>
  <c r="O6" i="3"/>
  <c r="N6" i="3"/>
  <c r="U5" i="3"/>
  <c r="T5" i="3"/>
  <c r="S5" i="3"/>
  <c r="R5" i="3"/>
  <c r="Q5" i="3"/>
  <c r="P5" i="3"/>
  <c r="O5" i="3"/>
  <c r="N5" i="3"/>
  <c r="U4" i="3"/>
  <c r="T4" i="3"/>
  <c r="S4" i="3"/>
  <c r="R4" i="3"/>
  <c r="Q4" i="3"/>
  <c r="P4" i="3"/>
  <c r="O4" i="3"/>
  <c r="N4" i="3"/>
  <c r="U3" i="3"/>
  <c r="T3" i="3"/>
  <c r="S3" i="3"/>
  <c r="R3" i="3"/>
  <c r="Q3" i="3"/>
  <c r="P3" i="3"/>
  <c r="O3" i="3"/>
  <c r="N3" i="3"/>
  <c r="AL13" i="1"/>
  <c r="Z19" i="1"/>
  <c r="Y19" i="1"/>
  <c r="X19" i="1"/>
  <c r="Z18" i="1"/>
  <c r="Y18" i="1"/>
  <c r="X18" i="1"/>
  <c r="Z17" i="1"/>
  <c r="Y17" i="1"/>
  <c r="X17" i="1"/>
  <c r="U10" i="1"/>
  <c r="T10" i="1"/>
  <c r="S10" i="1"/>
  <c r="R10" i="1"/>
  <c r="Q10" i="1"/>
  <c r="P10" i="1"/>
  <c r="O10" i="1"/>
  <c r="N10" i="1"/>
  <c r="U9" i="1"/>
  <c r="T9" i="1"/>
  <c r="S9" i="1"/>
  <c r="R9" i="1"/>
  <c r="AB9" i="1" s="1"/>
  <c r="AG31" i="1" s="1"/>
  <c r="Q9" i="1"/>
  <c r="P9" i="1"/>
  <c r="O9" i="1"/>
  <c r="N9" i="1"/>
  <c r="U8" i="1"/>
  <c r="T8" i="1"/>
  <c r="S8" i="1"/>
  <c r="AC9" i="1" s="1"/>
  <c r="AG37" i="1" s="1"/>
  <c r="R8" i="1"/>
  <c r="Q8" i="1"/>
  <c r="AA8" i="1" s="1"/>
  <c r="AG24" i="1" s="1"/>
  <c r="P8" i="1"/>
  <c r="Z9" i="1" s="1"/>
  <c r="AG19" i="1" s="1"/>
  <c r="O8" i="1"/>
  <c r="Y9" i="1" s="1"/>
  <c r="AG13" i="1" s="1"/>
  <c r="N8" i="1"/>
  <c r="X9" i="1" s="1"/>
  <c r="AG7" i="1" s="1"/>
  <c r="U7" i="1"/>
  <c r="T7" i="1"/>
  <c r="S7" i="1"/>
  <c r="AC8" i="1" s="1"/>
  <c r="AG36" i="1" s="1"/>
  <c r="R7" i="1"/>
  <c r="AB8" i="1" s="1"/>
  <c r="AG30" i="1" s="1"/>
  <c r="Q7" i="1"/>
  <c r="P7" i="1"/>
  <c r="Z7" i="1" s="1"/>
  <c r="AG17" i="1" s="1"/>
  <c r="O7" i="1"/>
  <c r="Y8" i="1" s="1"/>
  <c r="AG12" i="1" s="1"/>
  <c r="N7" i="1"/>
  <c r="X8" i="1" s="1"/>
  <c r="AG6" i="1" s="1"/>
  <c r="U6" i="1"/>
  <c r="T6" i="1"/>
  <c r="S6" i="1"/>
  <c r="AC7" i="1" s="1"/>
  <c r="AG35" i="1" s="1"/>
  <c r="R6" i="1"/>
  <c r="AB7" i="1" s="1"/>
  <c r="AG29" i="1" s="1"/>
  <c r="Q6" i="1"/>
  <c r="AA7" i="1" s="1"/>
  <c r="AG23" i="1" s="1"/>
  <c r="P6" i="1"/>
  <c r="O6" i="1"/>
  <c r="Y7" i="1" s="1"/>
  <c r="AG11" i="1" s="1"/>
  <c r="N6" i="1"/>
  <c r="X7" i="1" s="1"/>
  <c r="AG5" i="1" s="1"/>
  <c r="U5" i="1"/>
  <c r="T5" i="1"/>
  <c r="S5" i="1"/>
  <c r="AC6" i="1" s="1"/>
  <c r="AG34" i="1" s="1"/>
  <c r="R5" i="1"/>
  <c r="AB6" i="1" s="1"/>
  <c r="AG28" i="1" s="1"/>
  <c r="Q5" i="1"/>
  <c r="AA6" i="1" s="1"/>
  <c r="AG22" i="1" s="1"/>
  <c r="P5" i="1"/>
  <c r="Z6" i="1" s="1"/>
  <c r="AG16" i="1" s="1"/>
  <c r="O5" i="1"/>
  <c r="Y5" i="1" s="1"/>
  <c r="AG9" i="1" s="1"/>
  <c r="N5" i="1"/>
  <c r="X6" i="1" s="1"/>
  <c r="AG4" i="1" s="1"/>
  <c r="U4" i="1"/>
  <c r="T4" i="1"/>
  <c r="S4" i="1"/>
  <c r="AC5" i="1" s="1"/>
  <c r="AG33" i="1" s="1"/>
  <c r="R4" i="1"/>
  <c r="AB5" i="1" s="1"/>
  <c r="AG27" i="1" s="1"/>
  <c r="Q4" i="1"/>
  <c r="AA5" i="1" s="1"/>
  <c r="AG21" i="1" s="1"/>
  <c r="P4" i="1"/>
  <c r="Z5" i="1" s="1"/>
  <c r="AG15" i="1" s="1"/>
  <c r="O4" i="1"/>
  <c r="N4" i="1"/>
  <c r="X5" i="1" s="1"/>
  <c r="AG3" i="1" s="1"/>
  <c r="U3" i="1"/>
  <c r="T3" i="1"/>
  <c r="S3" i="1"/>
  <c r="AB4" i="1" s="1"/>
  <c r="AG26" i="1" s="1"/>
  <c r="R3" i="1"/>
  <c r="Q3" i="1"/>
  <c r="AA4" i="1" s="1"/>
  <c r="AG20" i="1" s="1"/>
  <c r="P3" i="1"/>
  <c r="Z4" i="1" s="1"/>
  <c r="AG14" i="1" s="1"/>
  <c r="O3" i="1"/>
  <c r="Y4" i="1" s="1"/>
  <c r="AG8" i="1" s="1"/>
  <c r="N3" i="1"/>
  <c r="X59" i="3" l="1"/>
  <c r="AH74" i="3" s="1"/>
  <c r="X26" i="3"/>
  <c r="AG74" i="3" s="1"/>
  <c r="AB59" i="3"/>
  <c r="AH98" i="3" s="1"/>
  <c r="Z59" i="3"/>
  <c r="AH86" i="3" s="1"/>
  <c r="AB31" i="3"/>
  <c r="AG103" i="3" s="1"/>
  <c r="Z26" i="3"/>
  <c r="AG86" i="3" s="1"/>
  <c r="Y31" i="3"/>
  <c r="AG85" i="3" s="1"/>
  <c r="Y30" i="3"/>
  <c r="AG84" i="3" s="1"/>
  <c r="Y29" i="3"/>
  <c r="AG83" i="3" s="1"/>
  <c r="Y28" i="3"/>
  <c r="AG82" i="3" s="1"/>
  <c r="Y27" i="3"/>
  <c r="AG81" i="3" s="1"/>
  <c r="Y26" i="3"/>
  <c r="AG80" i="3" s="1"/>
  <c r="X31" i="3"/>
  <c r="AG79" i="3" s="1"/>
  <c r="X30" i="3"/>
  <c r="AG78" i="3" s="1"/>
  <c r="X29" i="3"/>
  <c r="AG77" i="3" s="1"/>
  <c r="X28" i="3"/>
  <c r="AG76" i="3" s="1"/>
  <c r="X27" i="3"/>
  <c r="AG75" i="3" s="1"/>
  <c r="AC64" i="3"/>
  <c r="AH109" i="3" s="1"/>
  <c r="AC63" i="3"/>
  <c r="AH108" i="3" s="1"/>
  <c r="AC62" i="3"/>
  <c r="AH107" i="3" s="1"/>
  <c r="AC61" i="3"/>
  <c r="AH106" i="3" s="1"/>
  <c r="AC60" i="3"/>
  <c r="AH105" i="3" s="1"/>
  <c r="AA26" i="3"/>
  <c r="AG92" i="3" s="1"/>
  <c r="AC59" i="3"/>
  <c r="AH104" i="3" s="1"/>
  <c r="AB64" i="3"/>
  <c r="AH103" i="3" s="1"/>
  <c r="AB63" i="3"/>
  <c r="AH102" i="3" s="1"/>
  <c r="AB61" i="3"/>
  <c r="AH100" i="3" s="1"/>
  <c r="AA64" i="3"/>
  <c r="AH97" i="3" s="1"/>
  <c r="AA63" i="3"/>
  <c r="AH96" i="3" s="1"/>
  <c r="AA62" i="3"/>
  <c r="AH95" i="3" s="1"/>
  <c r="AA61" i="3"/>
  <c r="AH94" i="3" s="1"/>
  <c r="AA60" i="3"/>
  <c r="AH93" i="3" s="1"/>
  <c r="AC31" i="3"/>
  <c r="AG109" i="3" s="1"/>
  <c r="AC30" i="3"/>
  <c r="AG108" i="3" s="1"/>
  <c r="AC29" i="3"/>
  <c r="AG107" i="3" s="1"/>
  <c r="AC28" i="3"/>
  <c r="AG106" i="3" s="1"/>
  <c r="AC27" i="3"/>
  <c r="AG105" i="3" s="1"/>
  <c r="AA59" i="3"/>
  <c r="AH92" i="3" s="1"/>
  <c r="Z64" i="3"/>
  <c r="AH91" i="3" s="1"/>
  <c r="Z62" i="3"/>
  <c r="AH89" i="3" s="1"/>
  <c r="AB29" i="3"/>
  <c r="AG101" i="3" s="1"/>
  <c r="AB28" i="3"/>
  <c r="AG100" i="3" s="1"/>
  <c r="AB27" i="3"/>
  <c r="AG99" i="3" s="1"/>
  <c r="Y64" i="3"/>
  <c r="AH85" i="3" s="1"/>
  <c r="Y63" i="3"/>
  <c r="AH84" i="3" s="1"/>
  <c r="Y62" i="3"/>
  <c r="AH83" i="3" s="1"/>
  <c r="Y61" i="3"/>
  <c r="AH82" i="3" s="1"/>
  <c r="Y60" i="3"/>
  <c r="AH81" i="3" s="1"/>
  <c r="AC26" i="3"/>
  <c r="AG104" i="3" s="1"/>
  <c r="AB30" i="3"/>
  <c r="AG102" i="3" s="1"/>
  <c r="AB26" i="3"/>
  <c r="AG98" i="3" s="1"/>
  <c r="AA31" i="3"/>
  <c r="AG97" i="3" s="1"/>
  <c r="AA30" i="3"/>
  <c r="AG96" i="3" s="1"/>
  <c r="AA29" i="3"/>
  <c r="AG95" i="3" s="1"/>
  <c r="AA28" i="3"/>
  <c r="AG94" i="3" s="1"/>
  <c r="AA27" i="3"/>
  <c r="AG93" i="3" s="1"/>
  <c r="Y59" i="3"/>
  <c r="AH80" i="3" s="1"/>
  <c r="X64" i="3"/>
  <c r="AH79" i="3" s="1"/>
  <c r="X63" i="3"/>
  <c r="AH78" i="3" s="1"/>
  <c r="X61" i="3"/>
  <c r="AH76" i="3" s="1"/>
  <c r="Z31" i="3"/>
  <c r="AG91" i="3" s="1"/>
  <c r="Z30" i="3"/>
  <c r="AG90" i="3" s="1"/>
  <c r="Z29" i="3"/>
  <c r="AG89" i="3" s="1"/>
  <c r="Z28" i="3"/>
  <c r="AG88" i="3" s="1"/>
  <c r="Z27" i="3"/>
  <c r="AG87" i="3" s="1"/>
  <c r="X60" i="3"/>
  <c r="AH75" i="3" s="1"/>
  <c r="Z61" i="3"/>
  <c r="AH88" i="3" s="1"/>
  <c r="AB62" i="3"/>
  <c r="AH101" i="3" s="1"/>
  <c r="Z60" i="3"/>
  <c r="AH87" i="3" s="1"/>
  <c r="AB60" i="3"/>
  <c r="AH99" i="3" s="1"/>
  <c r="X62" i="3"/>
  <c r="AH77" i="3" s="1"/>
  <c r="Z63" i="3"/>
  <c r="AH90" i="3" s="1"/>
  <c r="Y48" i="3"/>
  <c r="AH44" i="3" s="1"/>
  <c r="AC48" i="3"/>
  <c r="AH68" i="3" s="1"/>
  <c r="AC15" i="3"/>
  <c r="AG68" i="3" s="1"/>
  <c r="AA20" i="3"/>
  <c r="AG61" i="3" s="1"/>
  <c r="AA16" i="3"/>
  <c r="AG57" i="3" s="1"/>
  <c r="AA53" i="3"/>
  <c r="AH61" i="3" s="1"/>
  <c r="AA49" i="3"/>
  <c r="AH57" i="3" s="1"/>
  <c r="Y19" i="3"/>
  <c r="AG48" i="3" s="1"/>
  <c r="AA48" i="3"/>
  <c r="AH56" i="3" s="1"/>
  <c r="Z15" i="3"/>
  <c r="AG50" i="3" s="1"/>
  <c r="Y15" i="3"/>
  <c r="AG44" i="3" s="1"/>
  <c r="Y52" i="3"/>
  <c r="AH48" i="3" s="1"/>
  <c r="X20" i="3"/>
  <c r="AG43" i="3" s="1"/>
  <c r="AC17" i="3"/>
  <c r="AG70" i="3" s="1"/>
  <c r="AC50" i="3"/>
  <c r="AH70" i="3" s="1"/>
  <c r="AC20" i="3"/>
  <c r="AG73" i="3" s="1"/>
  <c r="AC19" i="3"/>
  <c r="AG72" i="3" s="1"/>
  <c r="AC18" i="3"/>
  <c r="AG71" i="3" s="1"/>
  <c r="AC16" i="3"/>
  <c r="AG69" i="3" s="1"/>
  <c r="X48" i="3"/>
  <c r="AH38" i="3" s="1"/>
  <c r="AB20" i="3"/>
  <c r="AG67" i="3" s="1"/>
  <c r="AB19" i="3"/>
  <c r="AG66" i="3" s="1"/>
  <c r="AB18" i="3"/>
  <c r="AG65" i="3" s="1"/>
  <c r="AB17" i="3"/>
  <c r="AG64" i="3" s="1"/>
  <c r="AB16" i="3"/>
  <c r="AG63" i="3" s="1"/>
  <c r="AC53" i="3"/>
  <c r="AH73" i="3" s="1"/>
  <c r="AC52" i="3"/>
  <c r="AH72" i="3" s="1"/>
  <c r="AC51" i="3"/>
  <c r="AH71" i="3" s="1"/>
  <c r="AC49" i="3"/>
  <c r="AH69" i="3" s="1"/>
  <c r="AB15" i="3"/>
  <c r="AG62" i="3" s="1"/>
  <c r="AA18" i="3"/>
  <c r="AG59" i="3" s="1"/>
  <c r="AA17" i="3"/>
  <c r="AG58" i="3" s="1"/>
  <c r="AB53" i="3"/>
  <c r="AH67" i="3" s="1"/>
  <c r="AB52" i="3"/>
  <c r="AH66" i="3" s="1"/>
  <c r="AB51" i="3"/>
  <c r="AH65" i="3" s="1"/>
  <c r="AB50" i="3"/>
  <c r="AH64" i="3" s="1"/>
  <c r="AB49" i="3"/>
  <c r="AH63" i="3" s="1"/>
  <c r="AA19" i="3"/>
  <c r="AG60" i="3" s="1"/>
  <c r="AA15" i="3"/>
  <c r="AG56" i="3" s="1"/>
  <c r="Z20" i="3"/>
  <c r="AG55" i="3" s="1"/>
  <c r="Z19" i="3"/>
  <c r="AG54" i="3" s="1"/>
  <c r="Z18" i="3"/>
  <c r="AG53" i="3" s="1"/>
  <c r="Z17" i="3"/>
  <c r="AG52" i="3" s="1"/>
  <c r="Z16" i="3"/>
  <c r="AG51" i="3" s="1"/>
  <c r="AB48" i="3"/>
  <c r="AH62" i="3" s="1"/>
  <c r="AA52" i="3"/>
  <c r="AH60" i="3" s="1"/>
  <c r="AA51" i="3"/>
  <c r="AH59" i="3" s="1"/>
  <c r="AA50" i="3"/>
  <c r="AH58" i="3" s="1"/>
  <c r="Y20" i="3"/>
  <c r="AG49" i="3" s="1"/>
  <c r="Y18" i="3"/>
  <c r="AG47" i="3" s="1"/>
  <c r="Y17" i="3"/>
  <c r="AG46" i="3" s="1"/>
  <c r="Y16" i="3"/>
  <c r="AG45" i="3" s="1"/>
  <c r="Z53" i="3"/>
  <c r="AH55" i="3" s="1"/>
  <c r="Z52" i="3"/>
  <c r="AH54" i="3" s="1"/>
  <c r="Z51" i="3"/>
  <c r="AH53" i="3" s="1"/>
  <c r="Z50" i="3"/>
  <c r="AH52" i="3" s="1"/>
  <c r="Z49" i="3"/>
  <c r="AH51" i="3" s="1"/>
  <c r="X19" i="3"/>
  <c r="AG42" i="3" s="1"/>
  <c r="X18" i="3"/>
  <c r="AG41" i="3" s="1"/>
  <c r="X17" i="3"/>
  <c r="AG40" i="3" s="1"/>
  <c r="X16" i="3"/>
  <c r="AG39" i="3" s="1"/>
  <c r="Z48" i="3"/>
  <c r="AH50" i="3" s="1"/>
  <c r="Y53" i="3"/>
  <c r="AH49" i="3" s="1"/>
  <c r="Y51" i="3"/>
  <c r="AH47" i="3" s="1"/>
  <c r="Y50" i="3"/>
  <c r="AH46" i="3" s="1"/>
  <c r="Y49" i="3"/>
  <c r="AH45" i="3" s="1"/>
  <c r="X15" i="3"/>
  <c r="AG38" i="3" s="1"/>
  <c r="X53" i="3"/>
  <c r="AH43" i="3" s="1"/>
  <c r="X52" i="3"/>
  <c r="AH42" i="3" s="1"/>
  <c r="X51" i="3"/>
  <c r="AH41" i="3" s="1"/>
  <c r="X50" i="3"/>
  <c r="AH40" i="3" s="1"/>
  <c r="X49" i="3"/>
  <c r="AH39" i="3" s="1"/>
  <c r="AA37" i="3"/>
  <c r="AH20" i="3" s="1"/>
  <c r="Z4" i="3"/>
  <c r="AG14" i="3" s="1"/>
  <c r="Z5" i="3"/>
  <c r="AG15" i="3" s="1"/>
  <c r="Z7" i="3"/>
  <c r="AG17" i="3" s="1"/>
  <c r="AC37" i="3"/>
  <c r="AH32" i="3" s="1"/>
  <c r="AB39" i="3"/>
  <c r="AH28" i="3" s="1"/>
  <c r="Z42" i="3"/>
  <c r="AH19" i="3" s="1"/>
  <c r="Z38" i="3"/>
  <c r="AH15" i="3" s="1"/>
  <c r="AC4" i="3"/>
  <c r="AG32" i="3" s="1"/>
  <c r="AC5" i="3"/>
  <c r="AG33" i="3" s="1"/>
  <c r="AC6" i="3"/>
  <c r="AG34" i="3" s="1"/>
  <c r="AC8" i="3"/>
  <c r="AG36" i="3" s="1"/>
  <c r="AC42" i="3"/>
  <c r="AH37" i="3" s="1"/>
  <c r="AC41" i="3"/>
  <c r="AH36" i="3" s="1"/>
  <c r="AC40" i="3"/>
  <c r="AH35" i="3" s="1"/>
  <c r="AC39" i="3"/>
  <c r="AH34" i="3" s="1"/>
  <c r="AC38" i="3"/>
  <c r="AH33" i="3" s="1"/>
  <c r="AB42" i="3"/>
  <c r="AH31" i="3" s="1"/>
  <c r="AB41" i="3"/>
  <c r="AH30" i="3" s="1"/>
  <c r="AB40" i="3"/>
  <c r="AH29" i="3" s="1"/>
  <c r="AB38" i="3"/>
  <c r="AH27" i="3" s="1"/>
  <c r="AB37" i="3"/>
  <c r="AH26" i="3" s="1"/>
  <c r="AA42" i="3"/>
  <c r="AH25" i="3" s="1"/>
  <c r="AA41" i="3"/>
  <c r="AH24" i="3" s="1"/>
  <c r="AA40" i="3"/>
  <c r="AH23" i="3" s="1"/>
  <c r="AA39" i="3"/>
  <c r="AH22" i="3" s="1"/>
  <c r="AA38" i="3"/>
  <c r="AH21" i="3" s="1"/>
  <c r="Z41" i="3"/>
  <c r="AH18" i="3" s="1"/>
  <c r="Z40" i="3"/>
  <c r="AH17" i="3" s="1"/>
  <c r="Z39" i="3"/>
  <c r="AH16" i="3" s="1"/>
  <c r="X37" i="3"/>
  <c r="AH2" i="3" s="1"/>
  <c r="Y42" i="3"/>
  <c r="AH13" i="3" s="1"/>
  <c r="Y41" i="3"/>
  <c r="AH12" i="3" s="1"/>
  <c r="Y40" i="3"/>
  <c r="AH11" i="3" s="1"/>
  <c r="Y39" i="3"/>
  <c r="AH10" i="3" s="1"/>
  <c r="Y38" i="3"/>
  <c r="AH9" i="3" s="1"/>
  <c r="Z6" i="3"/>
  <c r="AG16" i="3" s="1"/>
  <c r="Y37" i="3"/>
  <c r="AH8" i="3" s="1"/>
  <c r="X42" i="3"/>
  <c r="AH7" i="3" s="1"/>
  <c r="X40" i="3"/>
  <c r="AH5" i="3" s="1"/>
  <c r="X39" i="3"/>
  <c r="AH4" i="3" s="1"/>
  <c r="X38" i="3"/>
  <c r="AH3" i="3" s="1"/>
  <c r="X41" i="3"/>
  <c r="AH6" i="3" s="1"/>
  <c r="X4" i="3"/>
  <c r="AG2" i="3" s="1"/>
  <c r="Z37" i="3"/>
  <c r="AH14" i="3" s="1"/>
  <c r="Z8" i="3"/>
  <c r="AG18" i="3" s="1"/>
  <c r="Z9" i="3"/>
  <c r="AG19" i="3" s="1"/>
  <c r="AB4" i="3"/>
  <c r="AG26" i="3" s="1"/>
  <c r="AB5" i="3"/>
  <c r="AG27" i="3" s="1"/>
  <c r="AB7" i="3"/>
  <c r="AG29" i="3" s="1"/>
  <c r="AB8" i="3"/>
  <c r="AG30" i="3" s="1"/>
  <c r="AB9" i="3"/>
  <c r="AG31" i="3" s="1"/>
  <c r="AC9" i="3"/>
  <c r="AG37" i="3" s="1"/>
  <c r="Y4" i="3"/>
  <c r="AG8" i="3" s="1"/>
  <c r="AA5" i="3"/>
  <c r="AG21" i="3" s="1"/>
  <c r="AA6" i="3"/>
  <c r="AG22" i="3" s="1"/>
  <c r="AA7" i="3"/>
  <c r="AG23" i="3" s="1"/>
  <c r="AA8" i="3"/>
  <c r="AG24" i="3" s="1"/>
  <c r="AA9" i="3"/>
  <c r="AG25" i="3" s="1"/>
  <c r="X5" i="3"/>
  <c r="AG3" i="3" s="1"/>
  <c r="X6" i="3"/>
  <c r="AG4" i="3" s="1"/>
  <c r="X7" i="3"/>
  <c r="AG5" i="3" s="1"/>
  <c r="X8" i="3"/>
  <c r="AG6" i="3" s="1"/>
  <c r="X9" i="3"/>
  <c r="AG7" i="3" s="1"/>
  <c r="Y5" i="3"/>
  <c r="AG9" i="3" s="1"/>
  <c r="Y6" i="3"/>
  <c r="AG10" i="3" s="1"/>
  <c r="Y7" i="3"/>
  <c r="AG11" i="3" s="1"/>
  <c r="Y8" i="3"/>
  <c r="AG12" i="3" s="1"/>
  <c r="Y9" i="3"/>
  <c r="AG13" i="3" s="1"/>
  <c r="AC7" i="3"/>
  <c r="AG35" i="3" s="1"/>
  <c r="AB6" i="3"/>
  <c r="AG28" i="3" s="1"/>
  <c r="AA4" i="3"/>
  <c r="AG20" i="3" s="1"/>
  <c r="X4" i="1"/>
  <c r="AG2" i="1" s="1"/>
  <c r="AI4" i="1" s="1" a="1"/>
  <c r="Y6" i="1"/>
  <c r="AG10" i="1" s="1"/>
  <c r="Z8" i="1"/>
  <c r="AG18" i="1" s="1"/>
  <c r="AA9" i="1"/>
  <c r="AG25" i="1" s="1"/>
  <c r="AC4" i="1"/>
  <c r="AG32" i="1" s="1"/>
  <c r="AJ4" i="3" l="1" a="1"/>
  <c r="AI4" i="1"/>
  <c r="AI5" i="1"/>
  <c r="AK4" i="3" l="1"/>
  <c r="AM4" i="3" s="1"/>
  <c r="AL10" i="3" s="1"/>
  <c r="AK5" i="3"/>
  <c r="AM5" i="3" s="1"/>
  <c r="AL11" i="3" s="1"/>
  <c r="AJ5" i="3"/>
  <c r="AL5" i="3" s="1"/>
  <c r="AK11" i="3" s="1"/>
  <c r="AJ4" i="3"/>
  <c r="AL4" i="3" s="1"/>
  <c r="AK10" i="3" s="1"/>
  <c r="AJ5" i="1"/>
  <c r="AK10" i="1" s="1"/>
  <c r="AJ4" i="1"/>
  <c r="AJ10" i="1" s="1"/>
  <c r="AJ11" i="1" s="1"/>
  <c r="AK14" i="3" l="1"/>
</calcChain>
</file>

<file path=xl/sharedStrings.xml><?xml version="1.0" encoding="utf-8"?>
<sst xmlns="http://schemas.openxmlformats.org/spreadsheetml/2006/main" count="43" uniqueCount="24">
  <si>
    <t>Input</t>
  </si>
  <si>
    <t>Convolution Layer</t>
  </si>
  <si>
    <t>Pooling average Layer</t>
  </si>
  <si>
    <t>Fully connected layer</t>
  </si>
  <si>
    <t>Output</t>
  </si>
  <si>
    <t>Computed</t>
  </si>
  <si>
    <t>With bias</t>
  </si>
  <si>
    <t>Expected</t>
  </si>
  <si>
    <t>Diff²</t>
  </si>
  <si>
    <t>Cost</t>
  </si>
  <si>
    <t>d</t>
  </si>
  <si>
    <t>W</t>
  </si>
  <si>
    <t>B</t>
  </si>
  <si>
    <t>Average filter</t>
  </si>
  <si>
    <t>dw</t>
  </si>
  <si>
    <t>db</t>
  </si>
  <si>
    <t>W1</t>
  </si>
  <si>
    <t>W2</t>
  </si>
  <si>
    <t>W3</t>
  </si>
  <si>
    <t>dw1</t>
  </si>
  <si>
    <t>dw2</t>
  </si>
  <si>
    <t>dw3</t>
  </si>
  <si>
    <t>dB</t>
  </si>
  <si>
    <t>Max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</si>
</sst>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2"/>
  <sheetViews>
    <sheetView topLeftCell="N28" zoomScaleNormal="100" workbookViewId="0">
      <selection activeCell="AE58" sqref="AE58:BN58"/>
    </sheetView>
  </sheetViews>
  <sheetFormatPr defaultRowHeight="15" x14ac:dyDescent="0.25"/>
  <cols>
    <col min="1" max="1" width="5.7109375" customWidth="1"/>
    <col min="2" max="12" width="2" customWidth="1"/>
    <col min="13" max="13" width="17.28515625" customWidth="1"/>
    <col min="14" max="14" width="18.85546875" customWidth="1"/>
    <col min="15" max="18" width="3" customWidth="1"/>
    <col min="19" max="19" width="4" customWidth="1"/>
    <col min="20" max="22" width="3" customWidth="1"/>
    <col min="23" max="23" width="20.5703125" customWidth="1"/>
    <col min="24" max="26" width="12" customWidth="1"/>
    <col min="27" max="29" width="3" customWidth="1"/>
    <col min="30" max="35" width="8.7109375" customWidth="1"/>
    <col min="36" max="37" width="18.85546875" customWidth="1"/>
    <col min="38" max="1025" width="8.7109375" customWidth="1"/>
  </cols>
  <sheetData>
    <row r="1" spans="1:38" x14ac:dyDescent="0.25">
      <c r="A1" t="s">
        <v>0</v>
      </c>
      <c r="M1" t="s">
        <v>1</v>
      </c>
      <c r="W1" t="s">
        <v>2</v>
      </c>
      <c r="AF1" t="s">
        <v>3</v>
      </c>
      <c r="AI1" t="s">
        <v>4</v>
      </c>
    </row>
    <row r="2" spans="1:38" x14ac:dyDescent="0.25"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AG2">
        <f t="shared" ref="AG2:AG7" si="0">X4</f>
        <v>9.9999999999999982</v>
      </c>
    </row>
    <row r="3" spans="1:38" x14ac:dyDescent="0.25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N3">
        <f t="shared" ref="N3:U10" si="1">SUMPRODUCT(B2:D4,$N$17:$P$19) + $S$17</f>
        <v>10</v>
      </c>
      <c r="O3">
        <f t="shared" si="1"/>
        <v>10</v>
      </c>
      <c r="P3">
        <f t="shared" si="1"/>
        <v>10</v>
      </c>
      <c r="Q3">
        <f t="shared" si="1"/>
        <v>10</v>
      </c>
      <c r="R3">
        <f t="shared" si="1"/>
        <v>10</v>
      </c>
      <c r="S3">
        <f t="shared" si="1"/>
        <v>10</v>
      </c>
      <c r="T3">
        <f t="shared" si="1"/>
        <v>10</v>
      </c>
      <c r="U3">
        <f t="shared" si="1"/>
        <v>10</v>
      </c>
      <c r="AG3">
        <f t="shared" si="0"/>
        <v>9.9999999999999982</v>
      </c>
      <c r="AI3" t="s">
        <v>5</v>
      </c>
      <c r="AJ3" t="s">
        <v>6</v>
      </c>
      <c r="AK3" t="s">
        <v>7</v>
      </c>
    </row>
    <row r="4" spans="1:38" x14ac:dyDescent="0.25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N4">
        <f t="shared" si="1"/>
        <v>10</v>
      </c>
      <c r="O4">
        <f t="shared" si="1"/>
        <v>10</v>
      </c>
      <c r="P4">
        <f t="shared" si="1"/>
        <v>10</v>
      </c>
      <c r="Q4">
        <f t="shared" si="1"/>
        <v>10</v>
      </c>
      <c r="R4">
        <f t="shared" si="1"/>
        <v>10</v>
      </c>
      <c r="S4">
        <f t="shared" si="1"/>
        <v>10</v>
      </c>
      <c r="T4">
        <f t="shared" si="1"/>
        <v>10</v>
      </c>
      <c r="U4">
        <f t="shared" si="1"/>
        <v>10</v>
      </c>
      <c r="X4">
        <f t="shared" ref="X4:AC9" si="2">SUMPRODUCT(N3:P5,$X$17:$Z$19)</f>
        <v>9.9999999999999982</v>
      </c>
      <c r="Y4">
        <f t="shared" si="2"/>
        <v>9.9999999999999982</v>
      </c>
      <c r="Z4">
        <f t="shared" si="2"/>
        <v>9.9999999999999982</v>
      </c>
      <c r="AA4">
        <f t="shared" si="2"/>
        <v>9.9999999999999982</v>
      </c>
      <c r="AB4">
        <f t="shared" si="2"/>
        <v>9.9999999999999982</v>
      </c>
      <c r="AC4">
        <f t="shared" si="2"/>
        <v>9.9999999999999982</v>
      </c>
      <c r="AG4">
        <f t="shared" si="0"/>
        <v>9.9999999999999982</v>
      </c>
      <c r="AI4">
        <f t="array" ref="AI4:AI5">MMULT(AE48:BN49,AG2:AG37)</f>
        <v>359.99999999999994</v>
      </c>
      <c r="AJ4">
        <f>AI4+AE52</f>
        <v>360.99999999999994</v>
      </c>
      <c r="AK4">
        <v>350</v>
      </c>
    </row>
    <row r="5" spans="1:38" x14ac:dyDescent="0.25"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N5">
        <f t="shared" si="1"/>
        <v>10</v>
      </c>
      <c r="O5">
        <f t="shared" si="1"/>
        <v>10</v>
      </c>
      <c r="P5">
        <f t="shared" si="1"/>
        <v>10</v>
      </c>
      <c r="Q5">
        <f t="shared" si="1"/>
        <v>10</v>
      </c>
      <c r="R5">
        <f t="shared" si="1"/>
        <v>10</v>
      </c>
      <c r="S5">
        <f t="shared" si="1"/>
        <v>10</v>
      </c>
      <c r="T5">
        <f t="shared" si="1"/>
        <v>10</v>
      </c>
      <c r="U5">
        <f t="shared" si="1"/>
        <v>10</v>
      </c>
      <c r="X5">
        <f t="shared" si="2"/>
        <v>9.9999999999999982</v>
      </c>
      <c r="Y5">
        <f t="shared" si="2"/>
        <v>9.9999999999999982</v>
      </c>
      <c r="Z5">
        <f t="shared" si="2"/>
        <v>9.9999999999999982</v>
      </c>
      <c r="AA5">
        <f t="shared" si="2"/>
        <v>9.9999999999999982</v>
      </c>
      <c r="AB5">
        <f t="shared" si="2"/>
        <v>9.9999999999999982</v>
      </c>
      <c r="AC5">
        <f t="shared" si="2"/>
        <v>9.9999999999999982</v>
      </c>
      <c r="AG5">
        <f t="shared" si="0"/>
        <v>9.9999999999999982</v>
      </c>
      <c r="AI5">
        <v>359.99899999999997</v>
      </c>
      <c r="AJ5" s="1">
        <f>AI5+AE53</f>
        <v>360.99899999999997</v>
      </c>
      <c r="AK5">
        <v>370</v>
      </c>
    </row>
    <row r="6" spans="1:38" x14ac:dyDescent="0.25"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N6">
        <f t="shared" si="1"/>
        <v>10</v>
      </c>
      <c r="O6">
        <f t="shared" si="1"/>
        <v>10</v>
      </c>
      <c r="P6">
        <f t="shared" si="1"/>
        <v>10</v>
      </c>
      <c r="Q6">
        <f t="shared" si="1"/>
        <v>10</v>
      </c>
      <c r="R6">
        <f t="shared" si="1"/>
        <v>10</v>
      </c>
      <c r="S6">
        <f t="shared" si="1"/>
        <v>10</v>
      </c>
      <c r="T6">
        <f t="shared" si="1"/>
        <v>10</v>
      </c>
      <c r="U6">
        <f t="shared" si="1"/>
        <v>10</v>
      </c>
      <c r="X6">
        <f t="shared" si="2"/>
        <v>9.9999999999999982</v>
      </c>
      <c r="Y6">
        <f t="shared" si="2"/>
        <v>9.9999999999999982</v>
      </c>
      <c r="Z6">
        <f t="shared" si="2"/>
        <v>9.9999999999999982</v>
      </c>
      <c r="AA6">
        <f t="shared" si="2"/>
        <v>9.9999999999999982</v>
      </c>
      <c r="AB6">
        <f t="shared" si="2"/>
        <v>9.9999999999999982</v>
      </c>
      <c r="AC6">
        <f t="shared" si="2"/>
        <v>9.9999999999999982</v>
      </c>
      <c r="AG6">
        <f t="shared" si="0"/>
        <v>9.9999999999999982</v>
      </c>
    </row>
    <row r="7" spans="1:38" x14ac:dyDescent="0.25"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N7">
        <f t="shared" si="1"/>
        <v>10</v>
      </c>
      <c r="O7">
        <f t="shared" si="1"/>
        <v>10</v>
      </c>
      <c r="P7">
        <f t="shared" si="1"/>
        <v>10</v>
      </c>
      <c r="Q7">
        <f t="shared" si="1"/>
        <v>10</v>
      </c>
      <c r="R7">
        <f t="shared" si="1"/>
        <v>10</v>
      </c>
      <c r="S7">
        <f t="shared" si="1"/>
        <v>10</v>
      </c>
      <c r="T7">
        <f t="shared" si="1"/>
        <v>10</v>
      </c>
      <c r="U7">
        <f t="shared" si="1"/>
        <v>10</v>
      </c>
      <c r="X7">
        <f t="shared" si="2"/>
        <v>9.9999999999999982</v>
      </c>
      <c r="Y7">
        <f t="shared" si="2"/>
        <v>9.9999999999999982</v>
      </c>
      <c r="Z7">
        <f t="shared" si="2"/>
        <v>9.9999999999999982</v>
      </c>
      <c r="AA7">
        <f t="shared" si="2"/>
        <v>9.9999999999999982</v>
      </c>
      <c r="AB7">
        <f t="shared" si="2"/>
        <v>9.9999999999999982</v>
      </c>
      <c r="AC7">
        <f t="shared" si="2"/>
        <v>9.9999999999999982</v>
      </c>
      <c r="AG7">
        <f t="shared" si="0"/>
        <v>9.9999999999999982</v>
      </c>
    </row>
    <row r="8" spans="1:38" x14ac:dyDescent="0.25"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N8">
        <f t="shared" si="1"/>
        <v>10</v>
      </c>
      <c r="O8">
        <f t="shared" si="1"/>
        <v>10</v>
      </c>
      <c r="P8">
        <f t="shared" si="1"/>
        <v>10</v>
      </c>
      <c r="Q8">
        <f t="shared" si="1"/>
        <v>10</v>
      </c>
      <c r="R8">
        <f t="shared" si="1"/>
        <v>10</v>
      </c>
      <c r="S8">
        <f t="shared" si="1"/>
        <v>10</v>
      </c>
      <c r="T8">
        <f t="shared" si="1"/>
        <v>10</v>
      </c>
      <c r="U8">
        <f t="shared" si="1"/>
        <v>10</v>
      </c>
      <c r="X8">
        <f t="shared" si="2"/>
        <v>9.9999999999999982</v>
      </c>
      <c r="Y8">
        <f t="shared" si="2"/>
        <v>9.9999999999999982</v>
      </c>
      <c r="Z8">
        <f t="shared" si="2"/>
        <v>9.9999999999999982</v>
      </c>
      <c r="AA8">
        <f t="shared" si="2"/>
        <v>9.9999999999999982</v>
      </c>
      <c r="AB8">
        <f t="shared" si="2"/>
        <v>9.9999999999999982</v>
      </c>
      <c r="AC8">
        <f t="shared" si="2"/>
        <v>9.9999999999999982</v>
      </c>
      <c r="AG8">
        <f t="shared" ref="AG8:AG13" si="3">Y4</f>
        <v>9.9999999999999982</v>
      </c>
    </row>
    <row r="9" spans="1:38" x14ac:dyDescent="0.25"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N9">
        <f t="shared" si="1"/>
        <v>10</v>
      </c>
      <c r="O9">
        <f t="shared" si="1"/>
        <v>10</v>
      </c>
      <c r="P9">
        <f t="shared" si="1"/>
        <v>10</v>
      </c>
      <c r="Q9">
        <f t="shared" si="1"/>
        <v>10</v>
      </c>
      <c r="R9">
        <f t="shared" si="1"/>
        <v>10</v>
      </c>
      <c r="S9">
        <f t="shared" si="1"/>
        <v>10</v>
      </c>
      <c r="T9">
        <f t="shared" si="1"/>
        <v>10</v>
      </c>
      <c r="U9">
        <f t="shared" si="1"/>
        <v>10</v>
      </c>
      <c r="X9">
        <f t="shared" si="2"/>
        <v>9.9999999999999982</v>
      </c>
      <c r="Y9">
        <f t="shared" si="2"/>
        <v>9.9999999999999982</v>
      </c>
      <c r="Z9">
        <f t="shared" si="2"/>
        <v>9.9999999999999982</v>
      </c>
      <c r="AA9">
        <f t="shared" si="2"/>
        <v>9.9999999999999982</v>
      </c>
      <c r="AB9">
        <f t="shared" si="2"/>
        <v>9.9999999999999982</v>
      </c>
      <c r="AC9">
        <f t="shared" si="2"/>
        <v>9.9999999999999982</v>
      </c>
      <c r="AG9">
        <f t="shared" si="3"/>
        <v>9.9999999999999982</v>
      </c>
    </row>
    <row r="10" spans="1:38" x14ac:dyDescent="0.25"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N10">
        <f t="shared" si="1"/>
        <v>10</v>
      </c>
      <c r="O10">
        <f t="shared" si="1"/>
        <v>10</v>
      </c>
      <c r="P10">
        <f t="shared" si="1"/>
        <v>10</v>
      </c>
      <c r="Q10">
        <f t="shared" si="1"/>
        <v>10</v>
      </c>
      <c r="R10">
        <f t="shared" si="1"/>
        <v>10</v>
      </c>
      <c r="S10">
        <f t="shared" si="1"/>
        <v>10</v>
      </c>
      <c r="T10">
        <f t="shared" si="1"/>
        <v>10</v>
      </c>
      <c r="U10">
        <f t="shared" si="1"/>
        <v>10</v>
      </c>
      <c r="AG10">
        <f t="shared" si="3"/>
        <v>9.9999999999999982</v>
      </c>
      <c r="AI10" t="s">
        <v>8</v>
      </c>
      <c r="AJ10">
        <f>(AJ4-AK4)*(AJ4-AK4)</f>
        <v>120.99999999999875</v>
      </c>
      <c r="AK10">
        <f>(AJ5-AK5)*(AJ5-AK5)</f>
        <v>81.018001000000595</v>
      </c>
    </row>
    <row r="11" spans="1:38" x14ac:dyDescent="0.25"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AG11">
        <f t="shared" si="3"/>
        <v>9.9999999999999982</v>
      </c>
      <c r="AI11" t="s">
        <v>9</v>
      </c>
      <c r="AJ11">
        <f>0.5*SUM(AJ10:AK10)</f>
        <v>101.00900049999967</v>
      </c>
    </row>
    <row r="12" spans="1:38" x14ac:dyDescent="0.25">
      <c r="AG12">
        <f t="shared" si="3"/>
        <v>9.9999999999999982</v>
      </c>
    </row>
    <row r="13" spans="1:38" x14ac:dyDescent="0.25">
      <c r="AG13">
        <f t="shared" si="3"/>
        <v>9.9999999999999982</v>
      </c>
      <c r="AI13" t="s">
        <v>10</v>
      </c>
      <c r="AJ13" s="1">
        <v>100.99100049999959</v>
      </c>
      <c r="AK13" s="1">
        <v>101.00900049999967</v>
      </c>
      <c r="AL13">
        <f>(AJ13-AK13)/0.0002</f>
        <v>-90.000000000429736</v>
      </c>
    </row>
    <row r="14" spans="1:38" x14ac:dyDescent="0.25">
      <c r="AG14">
        <f t="shared" ref="AG14:AG19" si="4">Z4</f>
        <v>9.9999999999999982</v>
      </c>
    </row>
    <row r="15" spans="1:38" x14ac:dyDescent="0.25">
      <c r="N15" t="s">
        <v>11</v>
      </c>
      <c r="S15" t="s">
        <v>12</v>
      </c>
      <c r="W15" t="s">
        <v>13</v>
      </c>
      <c r="AG15">
        <f t="shared" si="4"/>
        <v>9.9999999999999982</v>
      </c>
    </row>
    <row r="16" spans="1:38" x14ac:dyDescent="0.25">
      <c r="AG16">
        <f t="shared" si="4"/>
        <v>9.9999999999999982</v>
      </c>
    </row>
    <row r="17" spans="14:33" x14ac:dyDescent="0.25">
      <c r="N17">
        <v>1</v>
      </c>
      <c r="O17">
        <v>1</v>
      </c>
      <c r="P17">
        <v>1</v>
      </c>
      <c r="S17">
        <v>1</v>
      </c>
      <c r="X17" s="1">
        <f t="shared" ref="X17:Z19" si="5">1/9</f>
        <v>0.1111111111111111</v>
      </c>
      <c r="Y17" s="1">
        <f t="shared" si="5"/>
        <v>0.1111111111111111</v>
      </c>
      <c r="Z17" s="1">
        <f t="shared" si="5"/>
        <v>0.1111111111111111</v>
      </c>
      <c r="AG17">
        <f t="shared" si="4"/>
        <v>9.9999999999999982</v>
      </c>
    </row>
    <row r="18" spans="14:33" x14ac:dyDescent="0.25">
      <c r="N18">
        <v>1</v>
      </c>
      <c r="O18">
        <v>1</v>
      </c>
      <c r="P18">
        <v>1</v>
      </c>
      <c r="X18" s="1">
        <f t="shared" si="5"/>
        <v>0.1111111111111111</v>
      </c>
      <c r="Y18" s="1">
        <f t="shared" si="5"/>
        <v>0.1111111111111111</v>
      </c>
      <c r="Z18" s="1">
        <f t="shared" si="5"/>
        <v>0.1111111111111111</v>
      </c>
      <c r="AG18">
        <f t="shared" si="4"/>
        <v>9.9999999999999982</v>
      </c>
    </row>
    <row r="19" spans="14:33" x14ac:dyDescent="0.25">
      <c r="N19">
        <v>1</v>
      </c>
      <c r="O19">
        <v>1</v>
      </c>
      <c r="P19">
        <v>1</v>
      </c>
      <c r="X19" s="1">
        <f t="shared" si="5"/>
        <v>0.1111111111111111</v>
      </c>
      <c r="Y19" s="1">
        <f t="shared" si="5"/>
        <v>0.1111111111111111</v>
      </c>
      <c r="Z19" s="1">
        <f t="shared" si="5"/>
        <v>0.1111111111111111</v>
      </c>
      <c r="AG19">
        <f t="shared" si="4"/>
        <v>9.9999999999999982</v>
      </c>
    </row>
    <row r="20" spans="14:33" x14ac:dyDescent="0.25">
      <c r="AG20">
        <f t="shared" ref="AG20:AG25" si="6">AA4</f>
        <v>9.9999999999999982</v>
      </c>
    </row>
    <row r="21" spans="14:33" x14ac:dyDescent="0.25">
      <c r="AG21">
        <f t="shared" si="6"/>
        <v>9.9999999999999982</v>
      </c>
    </row>
    <row r="22" spans="14:33" x14ac:dyDescent="0.25">
      <c r="AG22">
        <f t="shared" si="6"/>
        <v>9.9999999999999982</v>
      </c>
    </row>
    <row r="23" spans="14:33" x14ac:dyDescent="0.25">
      <c r="AG23">
        <f t="shared" si="6"/>
        <v>9.9999999999999982</v>
      </c>
    </row>
    <row r="24" spans="14:33" x14ac:dyDescent="0.25">
      <c r="AG24">
        <f t="shared" si="6"/>
        <v>9.9999999999999982</v>
      </c>
    </row>
    <row r="25" spans="14:33" x14ac:dyDescent="0.25">
      <c r="AG25">
        <f t="shared" si="6"/>
        <v>9.9999999999999982</v>
      </c>
    </row>
    <row r="26" spans="14:33" x14ac:dyDescent="0.25">
      <c r="N26" t="s">
        <v>14</v>
      </c>
      <c r="AG26">
        <f t="shared" ref="AG26:AG31" si="7">AB4</f>
        <v>9.9999999999999982</v>
      </c>
    </row>
    <row r="27" spans="14:33" x14ac:dyDescent="0.25">
      <c r="N27">
        <v>72</v>
      </c>
      <c r="O27">
        <v>72</v>
      </c>
      <c r="P27">
        <v>72</v>
      </c>
      <c r="S27">
        <v>72</v>
      </c>
      <c r="AG27">
        <f t="shared" si="7"/>
        <v>9.9999999999999982</v>
      </c>
    </row>
    <row r="28" spans="14:33" x14ac:dyDescent="0.25">
      <c r="N28">
        <v>72</v>
      </c>
      <c r="O28">
        <v>72</v>
      </c>
      <c r="P28">
        <v>72</v>
      </c>
      <c r="AG28">
        <f t="shared" si="7"/>
        <v>9.9999999999999982</v>
      </c>
    </row>
    <row r="29" spans="14:33" x14ac:dyDescent="0.25">
      <c r="N29">
        <v>72</v>
      </c>
      <c r="O29">
        <v>72</v>
      </c>
      <c r="P29">
        <v>72</v>
      </c>
      <c r="AG29">
        <f t="shared" si="7"/>
        <v>9.9999999999999982</v>
      </c>
    </row>
    <row r="30" spans="14:33" x14ac:dyDescent="0.25">
      <c r="AG30">
        <f t="shared" si="7"/>
        <v>9.9999999999999982</v>
      </c>
    </row>
    <row r="31" spans="14:33" x14ac:dyDescent="0.25">
      <c r="AG31">
        <f t="shared" si="7"/>
        <v>9.9999999999999982</v>
      </c>
    </row>
    <row r="32" spans="14:33" x14ac:dyDescent="0.25">
      <c r="AG32">
        <f t="shared" ref="AG32:AG37" si="8">AC4</f>
        <v>9.9999999999999982</v>
      </c>
    </row>
    <row r="33" spans="31:66" x14ac:dyDescent="0.25">
      <c r="AG33">
        <f t="shared" si="8"/>
        <v>9.9999999999999982</v>
      </c>
    </row>
    <row r="34" spans="31:66" x14ac:dyDescent="0.25">
      <c r="AG34">
        <f t="shared" si="8"/>
        <v>9.9999999999999982</v>
      </c>
    </row>
    <row r="35" spans="31:66" x14ac:dyDescent="0.25">
      <c r="AG35">
        <f t="shared" si="8"/>
        <v>9.9999999999999982</v>
      </c>
    </row>
    <row r="36" spans="31:66" x14ac:dyDescent="0.25">
      <c r="AG36">
        <f t="shared" si="8"/>
        <v>9.9999999999999982</v>
      </c>
    </row>
    <row r="37" spans="31:66" x14ac:dyDescent="0.25">
      <c r="AG37">
        <f t="shared" si="8"/>
        <v>9.9999999999999982</v>
      </c>
    </row>
    <row r="46" spans="31:66" x14ac:dyDescent="0.25">
      <c r="AE46" t="s">
        <v>11</v>
      </c>
    </row>
    <row r="48" spans="31:66" x14ac:dyDescent="0.25"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</row>
    <row r="49" spans="31:66" x14ac:dyDescent="0.25">
      <c r="AE49">
        <v>0.99990000000000001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</row>
    <row r="51" spans="31:66" x14ac:dyDescent="0.25">
      <c r="AE51" t="s">
        <v>12</v>
      </c>
    </row>
    <row r="52" spans="31:66" x14ac:dyDescent="0.25">
      <c r="AE52">
        <v>1</v>
      </c>
    </row>
    <row r="53" spans="31:66" x14ac:dyDescent="0.25">
      <c r="AE53">
        <v>1</v>
      </c>
    </row>
    <row r="56" spans="31:66" x14ac:dyDescent="0.25">
      <c r="AE56" t="s">
        <v>14</v>
      </c>
    </row>
    <row r="57" spans="31:66" x14ac:dyDescent="0.25">
      <c r="AE57">
        <v>110</v>
      </c>
      <c r="AF57">
        <v>110</v>
      </c>
      <c r="AG57">
        <v>110</v>
      </c>
      <c r="AH57">
        <v>110</v>
      </c>
      <c r="AI57">
        <v>110</v>
      </c>
      <c r="AJ57">
        <v>110</v>
      </c>
      <c r="AK57">
        <v>110</v>
      </c>
      <c r="AL57">
        <v>110</v>
      </c>
      <c r="AM57">
        <v>110</v>
      </c>
      <c r="AN57">
        <v>110</v>
      </c>
      <c r="AO57">
        <v>110</v>
      </c>
      <c r="AP57">
        <v>110</v>
      </c>
      <c r="AQ57">
        <v>110</v>
      </c>
      <c r="AR57">
        <v>110</v>
      </c>
      <c r="AS57">
        <v>110</v>
      </c>
      <c r="AT57">
        <v>110</v>
      </c>
      <c r="AU57">
        <v>110</v>
      </c>
      <c r="AV57">
        <v>110</v>
      </c>
      <c r="AW57">
        <v>110</v>
      </c>
      <c r="AX57">
        <v>110</v>
      </c>
      <c r="AY57">
        <v>110</v>
      </c>
      <c r="AZ57">
        <v>110</v>
      </c>
      <c r="BA57">
        <v>110</v>
      </c>
      <c r="BB57">
        <v>110</v>
      </c>
      <c r="BC57">
        <v>110</v>
      </c>
      <c r="BD57">
        <v>110</v>
      </c>
      <c r="BE57">
        <v>110</v>
      </c>
      <c r="BF57">
        <v>110</v>
      </c>
      <c r="BG57">
        <v>110</v>
      </c>
      <c r="BH57">
        <v>110</v>
      </c>
      <c r="BI57">
        <v>110</v>
      </c>
      <c r="BJ57">
        <v>110</v>
      </c>
      <c r="BK57">
        <v>110</v>
      </c>
      <c r="BL57">
        <v>110</v>
      </c>
      <c r="BM57">
        <v>110</v>
      </c>
      <c r="BN57">
        <v>110</v>
      </c>
    </row>
    <row r="58" spans="31:66" x14ac:dyDescent="0.25">
      <c r="AE58">
        <v>-90</v>
      </c>
      <c r="AF58" s="1">
        <v>-90</v>
      </c>
      <c r="AG58" s="1">
        <v>-90</v>
      </c>
      <c r="AH58" s="1">
        <v>-90</v>
      </c>
      <c r="AI58" s="1">
        <v>-90</v>
      </c>
      <c r="AJ58" s="1">
        <v>-90</v>
      </c>
      <c r="AK58" s="1">
        <v>-90</v>
      </c>
      <c r="AL58" s="1">
        <v>-90</v>
      </c>
      <c r="AM58" s="1">
        <v>-90</v>
      </c>
      <c r="AN58" s="1">
        <v>-90</v>
      </c>
      <c r="AO58" s="1">
        <v>-90</v>
      </c>
      <c r="AP58" s="1">
        <v>-90</v>
      </c>
      <c r="AQ58" s="1">
        <v>-90</v>
      </c>
      <c r="AR58" s="1">
        <v>-90</v>
      </c>
      <c r="AS58" s="1">
        <v>-90</v>
      </c>
      <c r="AT58" s="1">
        <v>-90</v>
      </c>
      <c r="AU58" s="1">
        <v>-90</v>
      </c>
      <c r="AV58" s="1">
        <v>-90</v>
      </c>
      <c r="AW58" s="1">
        <v>-90</v>
      </c>
      <c r="AX58" s="1">
        <v>-90</v>
      </c>
      <c r="AY58" s="1">
        <v>-90</v>
      </c>
      <c r="AZ58" s="1">
        <v>-90</v>
      </c>
      <c r="BA58" s="1">
        <v>-90</v>
      </c>
      <c r="BB58" s="1">
        <v>-90</v>
      </c>
      <c r="BC58" s="1">
        <v>-90</v>
      </c>
      <c r="BD58" s="1">
        <v>-90</v>
      </c>
      <c r="BE58" s="1">
        <v>-90</v>
      </c>
      <c r="BF58" s="1">
        <v>-90</v>
      </c>
      <c r="BG58" s="1">
        <v>-90</v>
      </c>
      <c r="BH58" s="1">
        <v>-90</v>
      </c>
      <c r="BI58" s="1">
        <v>-90</v>
      </c>
      <c r="BJ58" s="1">
        <v>-90</v>
      </c>
      <c r="BK58" s="1">
        <v>-90</v>
      </c>
      <c r="BL58" s="1">
        <v>-90</v>
      </c>
      <c r="BM58" s="1">
        <v>-90</v>
      </c>
      <c r="BN58" s="1">
        <v>-90</v>
      </c>
    </row>
    <row r="60" spans="31:66" x14ac:dyDescent="0.25">
      <c r="AE60" t="s">
        <v>15</v>
      </c>
    </row>
    <row r="61" spans="31:66" x14ac:dyDescent="0.25">
      <c r="AE61">
        <v>11</v>
      </c>
    </row>
    <row r="62" spans="31:66" x14ac:dyDescent="0.25">
      <c r="AE62">
        <v>-9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1BA6-BDBF-4EDD-8045-037C0BFCFB28}">
  <dimension ref="A1:EM109"/>
  <sheetViews>
    <sheetView tabSelected="1" zoomScaleNormal="100" workbookViewId="0">
      <selection activeCell="W85" sqref="W85"/>
    </sheetView>
  </sheetViews>
  <sheetFormatPr defaultRowHeight="15" x14ac:dyDescent="0.25"/>
  <cols>
    <col min="1" max="1" width="5.7109375" style="1" customWidth="1"/>
    <col min="2" max="11" width="3" style="1" bestFit="1" customWidth="1"/>
    <col min="12" max="12" width="2" style="1" customWidth="1"/>
    <col min="13" max="13" width="17.28515625" style="1" customWidth="1"/>
    <col min="14" max="16" width="5.7109375" style="1" bestFit="1" customWidth="1"/>
    <col min="17" max="18" width="4" style="1" bestFit="1" customWidth="1"/>
    <col min="19" max="19" width="4.7109375" style="1" bestFit="1" customWidth="1"/>
    <col min="20" max="21" width="4" style="1" bestFit="1" customWidth="1"/>
    <col min="22" max="22" width="3" style="1" customWidth="1"/>
    <col min="23" max="23" width="20.5703125" style="1" customWidth="1"/>
    <col min="24" max="26" width="12" style="1" customWidth="1"/>
    <col min="27" max="29" width="4" style="1" bestFit="1" customWidth="1"/>
    <col min="30" max="35" width="8.7109375" style="1" customWidth="1"/>
    <col min="36" max="37" width="18.85546875" style="1" customWidth="1"/>
    <col min="38" max="1025" width="8.7109375" style="1" customWidth="1"/>
    <col min="1026" max="16384" width="9.140625" style="1"/>
  </cols>
  <sheetData>
    <row r="1" spans="1:41" x14ac:dyDescent="0.25">
      <c r="A1" s="1" t="s">
        <v>0</v>
      </c>
      <c r="M1" s="1" t="s">
        <v>1</v>
      </c>
      <c r="W1" s="1" t="s">
        <v>2</v>
      </c>
      <c r="AF1" s="1" t="s">
        <v>3</v>
      </c>
      <c r="AJ1" s="1" t="s">
        <v>4</v>
      </c>
    </row>
    <row r="2" spans="1:41" x14ac:dyDescent="0.25"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AG2" s="1">
        <f t="shared" ref="AG2:AG7" si="0">X4</f>
        <v>9.9999999999999982</v>
      </c>
      <c r="AH2" s="1">
        <f>X37</f>
        <v>100.00000000000001</v>
      </c>
    </row>
    <row r="3" spans="1:41" x14ac:dyDescent="0.25"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N3" s="1">
        <f>SUMPRODUCT(B2:D4,$N$73:$P$75) + $S$73</f>
        <v>10</v>
      </c>
      <c r="O3" s="1">
        <f>SUMPRODUCT(C2:E4,$N$73:$P$75) + $S$73</f>
        <v>10</v>
      </c>
      <c r="P3" s="1">
        <f>SUMPRODUCT(D2:F4,$N$73:$P$75) + $S$73</f>
        <v>10</v>
      </c>
      <c r="Q3" s="1">
        <f>SUMPRODUCT(E2:G4,$N$73:$P$75) + $S$73</f>
        <v>10</v>
      </c>
      <c r="R3" s="1">
        <f>SUMPRODUCT(F2:H4,$N$73:$P$75) + $S$73</f>
        <v>10</v>
      </c>
      <c r="S3" s="1">
        <f>SUMPRODUCT(G2:I4,$N$73:$P$75) + $S$73</f>
        <v>10</v>
      </c>
      <c r="T3" s="1">
        <f>SUMPRODUCT(H2:J4,$N$73:$P$75) + $S$73</f>
        <v>10</v>
      </c>
      <c r="U3" s="1">
        <f>SUMPRODUCT(I2:K4,$N$73:$P$75) + $S$73</f>
        <v>10</v>
      </c>
      <c r="AG3" s="1">
        <f t="shared" si="0"/>
        <v>9.9999999999999982</v>
      </c>
      <c r="AH3" s="1">
        <f t="shared" ref="AH3:AH9" si="1">X38</f>
        <v>100.00000000000001</v>
      </c>
      <c r="AJ3" s="1" t="s">
        <v>5</v>
      </c>
      <c r="AL3" s="1" t="s">
        <v>6</v>
      </c>
      <c r="AN3" s="1" t="s">
        <v>7</v>
      </c>
    </row>
    <row r="4" spans="1:41" x14ac:dyDescent="0.25"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N4" s="1">
        <f>SUMPRODUCT(B3:D5,$N$73:$P$75) + $S$73</f>
        <v>10</v>
      </c>
      <c r="O4" s="1">
        <f>SUMPRODUCT(C3:E5,$N$73:$P$75) + $S$73</f>
        <v>10</v>
      </c>
      <c r="P4" s="1">
        <f>SUMPRODUCT(D3:F5,$N$73:$P$75) + $S$73</f>
        <v>10</v>
      </c>
      <c r="Q4" s="1">
        <f>SUMPRODUCT(E3:G5,$N$73:$P$75) + $S$73</f>
        <v>10</v>
      </c>
      <c r="R4" s="1">
        <f>SUMPRODUCT(F3:H5,$N$73:$P$75) + $S$73</f>
        <v>10</v>
      </c>
      <c r="S4" s="1">
        <f>SUMPRODUCT(G3:I5,$N$73:$P$75) + $S$73</f>
        <v>10</v>
      </c>
      <c r="T4" s="1">
        <f>SUMPRODUCT(H3:J5,$N$73:$P$75) + $S$73</f>
        <v>10</v>
      </c>
      <c r="U4" s="1">
        <f>SUMPRODUCT(I3:K5,$N$73:$P$75) + $S$73</f>
        <v>10</v>
      </c>
      <c r="X4" s="1">
        <f>SUMPRODUCT(N3:P5,$X$73:$Z$75)</f>
        <v>9.9999999999999982</v>
      </c>
      <c r="Y4" s="1">
        <f>SUMPRODUCT(O3:Q5,$X$73:$Z$75)</f>
        <v>9.9999999999999982</v>
      </c>
      <c r="Z4" s="1">
        <f>SUMPRODUCT(P3:R5,$X$73:$Z$75)</f>
        <v>9.9999999999999982</v>
      </c>
      <c r="AA4" s="1">
        <f>SUMPRODUCT(Q3:S5,$X$73:$Z$75)</f>
        <v>9.9999999999999982</v>
      </c>
      <c r="AB4" s="1">
        <f>SUMPRODUCT(R3:T5,$X$73:$Z$75)</f>
        <v>9.9999999999999982</v>
      </c>
      <c r="AC4" s="1">
        <f>SUMPRODUCT(S3:U5,$X$73:$Z$75)</f>
        <v>9.9999999999999982</v>
      </c>
      <c r="AG4" s="1">
        <f t="shared" si="0"/>
        <v>9.9999999999999982</v>
      </c>
      <c r="AH4" s="1">
        <f t="shared" si="1"/>
        <v>100.00000000000001</v>
      </c>
      <c r="AJ4" s="1">
        <f t="array" ref="AJ4:AK5">MMULT(AJ48:EM49,AG2:AH109)</f>
        <v>2052</v>
      </c>
      <c r="AK4" s="1">
        <v>11772.000000000002</v>
      </c>
      <c r="AL4" s="1">
        <f>AJ4+$AJ$52</f>
        <v>2053</v>
      </c>
      <c r="AM4" s="1">
        <f>AK4+$AJ$52</f>
        <v>11773.000000000002</v>
      </c>
      <c r="AN4" s="1">
        <v>2050</v>
      </c>
      <c r="AO4" s="1">
        <v>11770</v>
      </c>
    </row>
    <row r="5" spans="1:41" x14ac:dyDescent="0.25"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N5" s="1">
        <f>SUMPRODUCT(B4:D6,$N$73:$P$75) + $S$73</f>
        <v>10</v>
      </c>
      <c r="O5" s="1">
        <f>SUMPRODUCT(C4:E6,$N$73:$P$75) + $S$73</f>
        <v>10</v>
      </c>
      <c r="P5" s="1">
        <f>SUMPRODUCT(D4:F6,$N$73:$P$75) + $S$73</f>
        <v>10</v>
      </c>
      <c r="Q5" s="1">
        <f>SUMPRODUCT(E4:G6,$N$73:$P$75) + $S$73</f>
        <v>10</v>
      </c>
      <c r="R5" s="1">
        <f>SUMPRODUCT(F4:H6,$N$73:$P$75) + $S$73</f>
        <v>10</v>
      </c>
      <c r="S5" s="1">
        <f>SUMPRODUCT(G4:I6,$N$73:$P$75) + $S$73</f>
        <v>10</v>
      </c>
      <c r="T5" s="1">
        <f>SUMPRODUCT(H4:J6,$N$73:$P$75) + $S$73</f>
        <v>10</v>
      </c>
      <c r="U5" s="1">
        <f>SUMPRODUCT(I4:K6,$N$73:$P$75) + $S$73</f>
        <v>10</v>
      </c>
      <c r="X5" s="1">
        <f>SUMPRODUCT(N4:P6,$X$73:$Z$75)</f>
        <v>9.9999999999999982</v>
      </c>
      <c r="Y5" s="1">
        <f>SUMPRODUCT(O4:Q6,$X$73:$Z$75)</f>
        <v>9.9999999999999982</v>
      </c>
      <c r="Z5" s="1">
        <f>SUMPRODUCT(P4:R6,$X$73:$Z$75)</f>
        <v>9.9999999999999982</v>
      </c>
      <c r="AA5" s="1">
        <f>SUMPRODUCT(Q4:S6,$X$73:$Z$75)</f>
        <v>9.9999999999999982</v>
      </c>
      <c r="AB5" s="1">
        <f>SUMPRODUCT(R4:T6,$X$73:$Z$75)</f>
        <v>9.9999999999999982</v>
      </c>
      <c r="AC5" s="1">
        <f>SUMPRODUCT(S4:U6,$X$73:$Z$75)</f>
        <v>9.9999999999999982</v>
      </c>
      <c r="AG5" s="1">
        <f t="shared" si="0"/>
        <v>9.9999999999999982</v>
      </c>
      <c r="AH5" s="1">
        <f t="shared" si="1"/>
        <v>100.00000000000001</v>
      </c>
      <c r="AJ5" s="1">
        <v>2052</v>
      </c>
      <c r="AK5" s="1">
        <v>11772.000000000002</v>
      </c>
      <c r="AL5" s="1">
        <f>AJ5+$AJ$53</f>
        <v>2053</v>
      </c>
      <c r="AM5" s="1">
        <f>AK5+$AJ$53</f>
        <v>11773.000000000002</v>
      </c>
      <c r="AN5" s="1">
        <v>2060</v>
      </c>
      <c r="AO5" s="1">
        <v>11780</v>
      </c>
    </row>
    <row r="6" spans="1:41" x14ac:dyDescent="0.25"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N6" s="1">
        <f>SUMPRODUCT(B5:D7,$N$73:$P$75) + $S$73</f>
        <v>10</v>
      </c>
      <c r="O6" s="1">
        <f>SUMPRODUCT(C5:E7,$N$73:$P$75) + $S$73</f>
        <v>10</v>
      </c>
      <c r="P6" s="1">
        <f>SUMPRODUCT(D5:F7,$N$73:$P$75) + $S$73</f>
        <v>10</v>
      </c>
      <c r="Q6" s="1">
        <f>SUMPRODUCT(E5:G7,$N$73:$P$75) + $S$73</f>
        <v>10</v>
      </c>
      <c r="R6" s="1">
        <f>SUMPRODUCT(F5:H7,$N$73:$P$75) + $S$73</f>
        <v>10</v>
      </c>
      <c r="S6" s="1">
        <f>SUMPRODUCT(G5:I7,$N$73:$P$75) + $S$73</f>
        <v>10</v>
      </c>
      <c r="T6" s="1">
        <f>SUMPRODUCT(H5:J7,$N$73:$P$75) + $S$73</f>
        <v>10</v>
      </c>
      <c r="U6" s="1">
        <f>SUMPRODUCT(I5:K7,$N$73:$P$75) + $S$73</f>
        <v>10</v>
      </c>
      <c r="X6" s="1">
        <f>SUMPRODUCT(N5:P7,$X$73:$Z$75)</f>
        <v>9.9999999999999982</v>
      </c>
      <c r="Y6" s="1">
        <f>SUMPRODUCT(O5:Q7,$X$73:$Z$75)</f>
        <v>9.9999999999999982</v>
      </c>
      <c r="Z6" s="1">
        <f>SUMPRODUCT(P5:R7,$X$73:$Z$75)</f>
        <v>9.9999999999999982</v>
      </c>
      <c r="AA6" s="1">
        <f>SUMPRODUCT(Q5:S7,$X$73:$Z$75)</f>
        <v>9.9999999999999982</v>
      </c>
      <c r="AB6" s="1">
        <f>SUMPRODUCT(R5:T7,$X$73:$Z$75)</f>
        <v>9.9999999999999982</v>
      </c>
      <c r="AC6" s="1">
        <f>SUMPRODUCT(S5:U7,$X$73:$Z$75)</f>
        <v>9.9999999999999982</v>
      </c>
      <c r="AG6" s="1">
        <f t="shared" si="0"/>
        <v>9.9999999999999982</v>
      </c>
      <c r="AH6" s="1">
        <f t="shared" si="1"/>
        <v>100.00000000000001</v>
      </c>
    </row>
    <row r="7" spans="1:41" x14ac:dyDescent="0.25"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N7" s="1">
        <f>SUMPRODUCT(B6:D8,$N$73:$P$75) + $S$73</f>
        <v>10</v>
      </c>
      <c r="O7" s="1">
        <f>SUMPRODUCT(C6:E8,$N$73:$P$75) + $S$73</f>
        <v>10</v>
      </c>
      <c r="P7" s="1">
        <f>SUMPRODUCT(D6:F8,$N$73:$P$75) + $S$73</f>
        <v>10</v>
      </c>
      <c r="Q7" s="1">
        <f>SUMPRODUCT(E6:G8,$N$73:$P$75) + $S$73</f>
        <v>10</v>
      </c>
      <c r="R7" s="1">
        <f>SUMPRODUCT(F6:H8,$N$73:$P$75) + $S$73</f>
        <v>10</v>
      </c>
      <c r="S7" s="1">
        <f>SUMPRODUCT(G6:I8,$N$73:$P$75) + $S$73</f>
        <v>10</v>
      </c>
      <c r="T7" s="1">
        <f>SUMPRODUCT(H6:J8,$N$73:$P$75) + $S$73</f>
        <v>10</v>
      </c>
      <c r="U7" s="1">
        <f>SUMPRODUCT(I6:K8,$N$73:$P$75) + $S$73</f>
        <v>10</v>
      </c>
      <c r="X7" s="1">
        <f>SUMPRODUCT(N6:P8,$X$73:$Z$75)</f>
        <v>9.9999999999999982</v>
      </c>
      <c r="Y7" s="1">
        <f>SUMPRODUCT(O6:Q8,$X$73:$Z$75)</f>
        <v>9.9999999999999982</v>
      </c>
      <c r="Z7" s="1">
        <f>SUMPRODUCT(P6:R8,$X$73:$Z$75)</f>
        <v>9.9999999999999982</v>
      </c>
      <c r="AA7" s="1">
        <f>SUMPRODUCT(Q6:S8,$X$73:$Z$75)</f>
        <v>9.9999999999999982</v>
      </c>
      <c r="AB7" s="1">
        <f>SUMPRODUCT(R6:T8,$X$73:$Z$75)</f>
        <v>9.9999999999999982</v>
      </c>
      <c r="AC7" s="1">
        <f>SUMPRODUCT(S6:U8,$X$73:$Z$75)</f>
        <v>9.9999999999999982</v>
      </c>
      <c r="AG7" s="1">
        <f t="shared" si="0"/>
        <v>9.9999999999999982</v>
      </c>
      <c r="AH7" s="1">
        <f t="shared" si="1"/>
        <v>100.00000000000001</v>
      </c>
    </row>
    <row r="8" spans="1:41" x14ac:dyDescent="0.25"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N8" s="1">
        <f>SUMPRODUCT(B7:D9,$N$73:$P$75) + $S$73</f>
        <v>10</v>
      </c>
      <c r="O8" s="1">
        <f>SUMPRODUCT(C7:E9,$N$73:$P$75) + $S$73</f>
        <v>10</v>
      </c>
      <c r="P8" s="1">
        <f>SUMPRODUCT(D7:F9,$N$73:$P$75) + $S$73</f>
        <v>10</v>
      </c>
      <c r="Q8" s="1">
        <f>SUMPRODUCT(E7:G9,$N$73:$P$75) + $S$73</f>
        <v>10</v>
      </c>
      <c r="R8" s="1">
        <f>SUMPRODUCT(F7:H9,$N$73:$P$75) + $S$73</f>
        <v>10</v>
      </c>
      <c r="S8" s="1">
        <f>SUMPRODUCT(G7:I9,$N$73:$P$75) + $S$73</f>
        <v>10</v>
      </c>
      <c r="T8" s="1">
        <f>SUMPRODUCT(H7:J9,$N$73:$P$75) + $S$73</f>
        <v>10</v>
      </c>
      <c r="U8" s="1">
        <f>SUMPRODUCT(I7:K9,$N$73:$P$75) + $S$73</f>
        <v>10</v>
      </c>
      <c r="X8" s="1">
        <f>SUMPRODUCT(N7:P9,$X$73:$Z$75)</f>
        <v>9.9999999999999982</v>
      </c>
      <c r="Y8" s="1">
        <f>SUMPRODUCT(O7:Q9,$X$73:$Z$75)</f>
        <v>9.9999999999999982</v>
      </c>
      <c r="Z8" s="1">
        <f>SUMPRODUCT(P7:R9,$X$73:$Z$75)</f>
        <v>9.9999999999999982</v>
      </c>
      <c r="AA8" s="1">
        <f>SUMPRODUCT(Q7:S9,$X$73:$Z$75)</f>
        <v>9.9999999999999982</v>
      </c>
      <c r="AB8" s="1">
        <f>SUMPRODUCT(R7:T9,$X$73:$Z$75)</f>
        <v>9.9999999999999982</v>
      </c>
      <c r="AC8" s="1">
        <f>SUMPRODUCT(S7:U9,$X$73:$Z$75)</f>
        <v>9.9999999999999982</v>
      </c>
      <c r="AG8" s="1">
        <f t="shared" ref="AG8:AG13" si="2">Y4</f>
        <v>9.9999999999999982</v>
      </c>
      <c r="AH8" s="1">
        <f>Y37</f>
        <v>100.00000000000001</v>
      </c>
    </row>
    <row r="9" spans="1:41" x14ac:dyDescent="0.25"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N9" s="1">
        <f>SUMPRODUCT(B8:D10,$N$73:$P$75) + $S$73</f>
        <v>10</v>
      </c>
      <c r="O9" s="1">
        <f>SUMPRODUCT(C8:E10,$N$73:$P$75) + $S$73</f>
        <v>10</v>
      </c>
      <c r="P9" s="1">
        <f>SUMPRODUCT(D8:F10,$N$73:$P$75) + $S$73</f>
        <v>10</v>
      </c>
      <c r="Q9" s="1">
        <f>SUMPRODUCT(E8:G10,$N$73:$P$75) + $S$73</f>
        <v>10</v>
      </c>
      <c r="R9" s="1">
        <f>SUMPRODUCT(F8:H10,$N$73:$P$75) + $S$73</f>
        <v>10</v>
      </c>
      <c r="S9" s="1">
        <f>SUMPRODUCT(G8:I10,$N$73:$P$75) + $S$73</f>
        <v>10</v>
      </c>
      <c r="T9" s="1">
        <f>SUMPRODUCT(H8:J10,$N$73:$P$75) + $S$73</f>
        <v>10</v>
      </c>
      <c r="U9" s="1">
        <f>SUMPRODUCT(I8:K10,$N$73:$P$75) + $S$73</f>
        <v>10</v>
      </c>
      <c r="X9" s="1">
        <f>SUMPRODUCT(N8:P10,$X$73:$Z$75)</f>
        <v>9.9999999999999982</v>
      </c>
      <c r="Y9" s="1">
        <f>SUMPRODUCT(O8:Q10,$X$73:$Z$75)</f>
        <v>9.9999999999999982</v>
      </c>
      <c r="Z9" s="1">
        <f>SUMPRODUCT(P8:R10,$X$73:$Z$75)</f>
        <v>9.9999999999999982</v>
      </c>
      <c r="AA9" s="1">
        <f>SUMPRODUCT(Q8:S10,$X$73:$Z$75)</f>
        <v>9.9999999999999982</v>
      </c>
      <c r="AB9" s="1">
        <f>SUMPRODUCT(R8:T10,$X$73:$Z$75)</f>
        <v>9.9999999999999982</v>
      </c>
      <c r="AC9" s="1">
        <f>SUMPRODUCT(S8:U10,$X$73:$Z$75)</f>
        <v>9.9999999999999982</v>
      </c>
      <c r="AG9" s="1">
        <f t="shared" si="2"/>
        <v>9.9999999999999982</v>
      </c>
      <c r="AH9" s="1">
        <f t="shared" ref="AH9:AH15" si="3">Y38</f>
        <v>100.00000000000001</v>
      </c>
    </row>
    <row r="10" spans="1:41" x14ac:dyDescent="0.25"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N10" s="1">
        <f>SUMPRODUCT(B9:D11,$N$73:$P$75) + $S$73</f>
        <v>10</v>
      </c>
      <c r="O10" s="1">
        <f>SUMPRODUCT(C9:E11,$N$73:$P$75) + $S$73</f>
        <v>10</v>
      </c>
      <c r="P10" s="1">
        <f>SUMPRODUCT(D9:F11,$N$73:$P$75) + $S$73</f>
        <v>10</v>
      </c>
      <c r="Q10" s="1">
        <f>SUMPRODUCT(E9:G11,$N$73:$P$75) + $S$73</f>
        <v>10</v>
      </c>
      <c r="R10" s="1">
        <f>SUMPRODUCT(F9:H11,$N$73:$P$75) + $S$73</f>
        <v>10</v>
      </c>
      <c r="S10" s="1">
        <f>SUMPRODUCT(G9:I11,$N$73:$P$75) + $S$73</f>
        <v>10</v>
      </c>
      <c r="T10" s="1">
        <f>SUMPRODUCT(H9:J11,$N$73:$P$75) + $S$73</f>
        <v>10</v>
      </c>
      <c r="U10" s="1">
        <f>SUMPRODUCT(I9:K11,$N$73:$P$75) + $S$73</f>
        <v>10</v>
      </c>
      <c r="AG10" s="1">
        <f t="shared" si="2"/>
        <v>9.9999999999999982</v>
      </c>
      <c r="AH10" s="1">
        <f t="shared" si="3"/>
        <v>100.00000000000001</v>
      </c>
      <c r="AJ10" s="1" t="s">
        <v>8</v>
      </c>
      <c r="AK10" s="1">
        <f>(AL4-AN4)*(AL4-AN4)</f>
        <v>9</v>
      </c>
      <c r="AL10" s="1">
        <f>(AM4-AO4)*(AM4-AO4)</f>
        <v>9.0000000000109139</v>
      </c>
    </row>
    <row r="11" spans="1:41" x14ac:dyDescent="0.25"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AG11" s="1">
        <f t="shared" si="2"/>
        <v>9.9999999999999982</v>
      </c>
      <c r="AH11" s="1">
        <f t="shared" si="3"/>
        <v>100.00000000000001</v>
      </c>
      <c r="AK11" s="1">
        <f>(AL5-AN5)*(AL5-AN5)</f>
        <v>49</v>
      </c>
      <c r="AL11" s="1">
        <f>(AM5-AO5)*(AM5-AO5)</f>
        <v>48.999999999974534</v>
      </c>
    </row>
    <row r="12" spans="1:41" x14ac:dyDescent="0.25">
      <c r="AG12" s="1">
        <f t="shared" si="2"/>
        <v>9.9999999999999982</v>
      </c>
      <c r="AH12" s="1">
        <f t="shared" si="3"/>
        <v>100.00000000000001</v>
      </c>
    </row>
    <row r="13" spans="1:41" x14ac:dyDescent="0.25">
      <c r="B13" s="1">
        <v>2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AG13" s="1">
        <f t="shared" si="2"/>
        <v>9.9999999999999982</v>
      </c>
      <c r="AH13" s="1">
        <f t="shared" si="3"/>
        <v>100.00000000000001</v>
      </c>
    </row>
    <row r="14" spans="1:41" x14ac:dyDescent="0.25">
      <c r="B14" s="1">
        <v>2</v>
      </c>
      <c r="C14" s="1">
        <v>2</v>
      </c>
      <c r="D14" s="1">
        <v>2</v>
      </c>
      <c r="E14" s="1">
        <v>2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N14" s="1">
        <f>SUMPRODUCT(B13:D15,$N$79:$P$81) + $S$73</f>
        <v>19</v>
      </c>
      <c r="O14" s="1">
        <f t="shared" ref="O14:U14" si="4">SUMPRODUCT(C13:E15,$N$79:$P$81) + $S$73</f>
        <v>19</v>
      </c>
      <c r="P14" s="1">
        <f t="shared" si="4"/>
        <v>19</v>
      </c>
      <c r="Q14" s="1">
        <f t="shared" si="4"/>
        <v>19</v>
      </c>
      <c r="R14" s="1">
        <f t="shared" si="4"/>
        <v>19</v>
      </c>
      <c r="S14" s="1">
        <f t="shared" si="4"/>
        <v>19</v>
      </c>
      <c r="T14" s="1">
        <f t="shared" si="4"/>
        <v>19</v>
      </c>
      <c r="U14" s="1">
        <f t="shared" si="4"/>
        <v>19</v>
      </c>
      <c r="AG14" s="1">
        <f t="shared" ref="AG14:AG19" si="5">Z4</f>
        <v>9.9999999999999982</v>
      </c>
      <c r="AH14" s="1">
        <f>Z37</f>
        <v>100.00000000000001</v>
      </c>
      <c r="AJ14" s="1" t="s">
        <v>9</v>
      </c>
      <c r="AK14" s="1">
        <f>0.5*SUM(AK10:AL11)</f>
        <v>57.999999999992724</v>
      </c>
    </row>
    <row r="15" spans="1:41" x14ac:dyDescent="0.25">
      <c r="B15" s="1">
        <v>2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N15" s="1">
        <f t="shared" ref="N15:N21" si="6">SUMPRODUCT(B14:D16,$N$79:$P$81) + $S$73</f>
        <v>19</v>
      </c>
      <c r="O15" s="1">
        <f t="shared" ref="O15:O21" si="7">SUMPRODUCT(C14:E16,$N$79:$P$81) + $S$73</f>
        <v>19</v>
      </c>
      <c r="P15" s="1">
        <f t="shared" ref="P15:P21" si="8">SUMPRODUCT(D14:F16,$N$79:$P$81) + $S$73</f>
        <v>19</v>
      </c>
      <c r="Q15" s="1">
        <f t="shared" ref="Q15:Q21" si="9">SUMPRODUCT(E14:G16,$N$79:$P$81) + $S$73</f>
        <v>19</v>
      </c>
      <c r="R15" s="1">
        <f t="shared" ref="R15:R21" si="10">SUMPRODUCT(F14:H16,$N$79:$P$81) + $S$73</f>
        <v>19</v>
      </c>
      <c r="S15" s="1">
        <f t="shared" ref="S15:S21" si="11">SUMPRODUCT(G14:I16,$N$79:$P$81) + $S$73</f>
        <v>19</v>
      </c>
      <c r="T15" s="1">
        <f t="shared" ref="T15:T21" si="12">SUMPRODUCT(H14:J16,$N$79:$P$81) + $S$73</f>
        <v>19</v>
      </c>
      <c r="U15" s="1">
        <f t="shared" ref="U15:U21" si="13">SUMPRODUCT(I14:K16,$N$79:$P$81) + $S$73</f>
        <v>19</v>
      </c>
      <c r="X15" s="1">
        <f>SUMPRODUCT(N14:P16,$X$73:$Z$75)</f>
        <v>19</v>
      </c>
      <c r="Y15" s="1">
        <f>SUMPRODUCT(O14:Q16,$X$73:$Z$75)</f>
        <v>19</v>
      </c>
      <c r="Z15" s="1">
        <f>SUMPRODUCT(P14:R16,$X$73:$Z$75)</f>
        <v>19</v>
      </c>
      <c r="AA15" s="1">
        <f>SUMPRODUCT(Q14:S16,$X$73:$Z$75)</f>
        <v>19</v>
      </c>
      <c r="AB15" s="1">
        <f>SUMPRODUCT(R14:T16,$X$73:$Z$75)</f>
        <v>19</v>
      </c>
      <c r="AC15" s="1">
        <f>SUMPRODUCT(S14:U16,$X$73:$Z$75)</f>
        <v>19</v>
      </c>
      <c r="AG15" s="1">
        <f t="shared" si="5"/>
        <v>9.9999999999999982</v>
      </c>
      <c r="AH15" s="1">
        <f t="shared" ref="AH15:AH20" si="14">Z38</f>
        <v>100.00000000000001</v>
      </c>
    </row>
    <row r="16" spans="1:41" x14ac:dyDescent="0.25"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N16" s="1">
        <f t="shared" si="6"/>
        <v>19</v>
      </c>
      <c r="O16" s="1">
        <f t="shared" si="7"/>
        <v>19</v>
      </c>
      <c r="P16" s="1">
        <f t="shared" si="8"/>
        <v>19</v>
      </c>
      <c r="Q16" s="1">
        <f t="shared" si="9"/>
        <v>19</v>
      </c>
      <c r="R16" s="1">
        <f t="shared" si="10"/>
        <v>19</v>
      </c>
      <c r="S16" s="1">
        <f t="shared" si="11"/>
        <v>19</v>
      </c>
      <c r="T16" s="1">
        <f t="shared" si="12"/>
        <v>19</v>
      </c>
      <c r="U16" s="1">
        <f t="shared" si="13"/>
        <v>19</v>
      </c>
      <c r="X16" s="1">
        <f>SUMPRODUCT(N15:P17,$X$73:$Z$75)</f>
        <v>19</v>
      </c>
      <c r="Y16" s="1">
        <f>SUMPRODUCT(O15:Q17,$X$73:$Z$75)</f>
        <v>19</v>
      </c>
      <c r="Z16" s="1">
        <f>SUMPRODUCT(P15:R17,$X$73:$Z$75)</f>
        <v>19</v>
      </c>
      <c r="AA16" s="1">
        <f>SUMPRODUCT(Q15:S17,$X$73:$Z$75)</f>
        <v>19</v>
      </c>
      <c r="AB16" s="1">
        <f>SUMPRODUCT(R15:T17,$X$73:$Z$75)</f>
        <v>19</v>
      </c>
      <c r="AC16" s="1">
        <f>SUMPRODUCT(S15:U17,$X$73:$Z$75)</f>
        <v>19</v>
      </c>
      <c r="AG16" s="1">
        <f t="shared" si="5"/>
        <v>9.9999999999999982</v>
      </c>
      <c r="AH16" s="1">
        <f t="shared" si="14"/>
        <v>100.00000000000001</v>
      </c>
      <c r="AJ16" s="1" t="s">
        <v>10</v>
      </c>
      <c r="AK16" s="1">
        <v>57.913833280050511</v>
      </c>
      <c r="AL16" s="1">
        <v>58.086633279948927</v>
      </c>
      <c r="AM16" s="1">
        <f>(AK16-AL16)/0.0002</f>
        <v>-863.99999949207995</v>
      </c>
    </row>
    <row r="17" spans="2:34" x14ac:dyDescent="0.25">
      <c r="B17" s="1">
        <v>2</v>
      </c>
      <c r="C17" s="1">
        <v>2</v>
      </c>
      <c r="D17" s="1">
        <v>2</v>
      </c>
      <c r="E17" s="1">
        <v>2</v>
      </c>
      <c r="F17" s="1">
        <v>2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N17" s="1">
        <f t="shared" si="6"/>
        <v>19</v>
      </c>
      <c r="O17" s="1">
        <f t="shared" si="7"/>
        <v>19</v>
      </c>
      <c r="P17" s="1">
        <f t="shared" si="8"/>
        <v>19</v>
      </c>
      <c r="Q17" s="1">
        <f t="shared" si="9"/>
        <v>19</v>
      </c>
      <c r="R17" s="1">
        <f t="shared" si="10"/>
        <v>19</v>
      </c>
      <c r="S17" s="1">
        <f t="shared" si="11"/>
        <v>19</v>
      </c>
      <c r="T17" s="1">
        <f t="shared" si="12"/>
        <v>19</v>
      </c>
      <c r="U17" s="1">
        <f t="shared" si="13"/>
        <v>19</v>
      </c>
      <c r="X17" s="1">
        <f>SUMPRODUCT(N16:P18,$X$73:$Z$75)</f>
        <v>19</v>
      </c>
      <c r="Y17" s="1">
        <f>SUMPRODUCT(O16:Q18,$X$73:$Z$75)</f>
        <v>19</v>
      </c>
      <c r="Z17" s="1">
        <f>SUMPRODUCT(P16:R18,$X$73:$Z$75)</f>
        <v>19</v>
      </c>
      <c r="AA17" s="1">
        <f>SUMPRODUCT(Q16:S18,$X$73:$Z$75)</f>
        <v>19</v>
      </c>
      <c r="AB17" s="1">
        <f>SUMPRODUCT(R16:T18,$X$73:$Z$75)</f>
        <v>19</v>
      </c>
      <c r="AC17" s="1">
        <f>SUMPRODUCT(S16:U18,$X$73:$Z$75)</f>
        <v>19</v>
      </c>
      <c r="AG17" s="1">
        <f t="shared" si="5"/>
        <v>9.9999999999999982</v>
      </c>
      <c r="AH17" s="1">
        <f t="shared" si="14"/>
        <v>100.00000000000001</v>
      </c>
    </row>
    <row r="18" spans="2:34" x14ac:dyDescent="0.25">
      <c r="B18" s="1">
        <v>2</v>
      </c>
      <c r="C18" s="1">
        <v>2</v>
      </c>
      <c r="D18" s="1">
        <v>2</v>
      </c>
      <c r="E18" s="1">
        <v>2</v>
      </c>
      <c r="F18" s="1">
        <v>2</v>
      </c>
      <c r="G18" s="1">
        <v>2</v>
      </c>
      <c r="H18" s="1">
        <v>2</v>
      </c>
      <c r="I18" s="1">
        <v>2</v>
      </c>
      <c r="J18" s="1">
        <v>2</v>
      </c>
      <c r="K18" s="1">
        <v>2</v>
      </c>
      <c r="N18" s="1">
        <f t="shared" si="6"/>
        <v>19</v>
      </c>
      <c r="O18" s="1">
        <f t="shared" si="7"/>
        <v>19</v>
      </c>
      <c r="P18" s="1">
        <f t="shared" si="8"/>
        <v>19</v>
      </c>
      <c r="Q18" s="1">
        <f t="shared" si="9"/>
        <v>19</v>
      </c>
      <c r="R18" s="1">
        <f t="shared" si="10"/>
        <v>19</v>
      </c>
      <c r="S18" s="1">
        <f t="shared" si="11"/>
        <v>19</v>
      </c>
      <c r="T18" s="1">
        <f t="shared" si="12"/>
        <v>19</v>
      </c>
      <c r="U18" s="1">
        <f t="shared" si="13"/>
        <v>19</v>
      </c>
      <c r="X18" s="1">
        <f>SUMPRODUCT(N17:P19,$X$73:$Z$75)</f>
        <v>19</v>
      </c>
      <c r="Y18" s="1">
        <f>SUMPRODUCT(O17:Q19,$X$73:$Z$75)</f>
        <v>19</v>
      </c>
      <c r="Z18" s="1">
        <f>SUMPRODUCT(P17:R19,$X$73:$Z$75)</f>
        <v>19</v>
      </c>
      <c r="AA18" s="1">
        <f>SUMPRODUCT(Q17:S19,$X$73:$Z$75)</f>
        <v>19</v>
      </c>
      <c r="AB18" s="1">
        <f>SUMPRODUCT(R17:T19,$X$73:$Z$75)</f>
        <v>19</v>
      </c>
      <c r="AC18" s="1">
        <f>SUMPRODUCT(S17:U19,$X$73:$Z$75)</f>
        <v>19</v>
      </c>
      <c r="AG18" s="1">
        <f t="shared" si="5"/>
        <v>9.9999999999999982</v>
      </c>
      <c r="AH18" s="1">
        <f t="shared" si="14"/>
        <v>100.00000000000001</v>
      </c>
    </row>
    <row r="19" spans="2:34" x14ac:dyDescent="0.25">
      <c r="B19" s="1">
        <v>2</v>
      </c>
      <c r="C19" s="1">
        <v>2</v>
      </c>
      <c r="D19" s="1">
        <v>2</v>
      </c>
      <c r="E19" s="1">
        <v>2</v>
      </c>
      <c r="F19" s="1">
        <v>2</v>
      </c>
      <c r="G19" s="1">
        <v>2</v>
      </c>
      <c r="H19" s="1">
        <v>2</v>
      </c>
      <c r="I19" s="1">
        <v>2</v>
      </c>
      <c r="J19" s="1">
        <v>2</v>
      </c>
      <c r="K19" s="1">
        <v>2</v>
      </c>
      <c r="N19" s="1">
        <f t="shared" si="6"/>
        <v>19</v>
      </c>
      <c r="O19" s="1">
        <f t="shared" si="7"/>
        <v>19</v>
      </c>
      <c r="P19" s="1">
        <f t="shared" si="8"/>
        <v>19</v>
      </c>
      <c r="Q19" s="1">
        <f t="shared" si="9"/>
        <v>19</v>
      </c>
      <c r="R19" s="1">
        <f t="shared" si="10"/>
        <v>19</v>
      </c>
      <c r="S19" s="1">
        <f t="shared" si="11"/>
        <v>19</v>
      </c>
      <c r="T19" s="1">
        <f t="shared" si="12"/>
        <v>19</v>
      </c>
      <c r="U19" s="1">
        <f t="shared" si="13"/>
        <v>19</v>
      </c>
      <c r="X19" s="1">
        <f>SUMPRODUCT(N18:P20,$X$73:$Z$75)</f>
        <v>19</v>
      </c>
      <c r="Y19" s="1">
        <f>SUMPRODUCT(O18:Q20,$X$73:$Z$75)</f>
        <v>19</v>
      </c>
      <c r="Z19" s="1">
        <f>SUMPRODUCT(P18:R20,$X$73:$Z$75)</f>
        <v>19</v>
      </c>
      <c r="AA19" s="1">
        <f>SUMPRODUCT(Q18:S20,$X$73:$Z$75)</f>
        <v>19</v>
      </c>
      <c r="AB19" s="1">
        <f>SUMPRODUCT(R18:T20,$X$73:$Z$75)</f>
        <v>19</v>
      </c>
      <c r="AC19" s="1">
        <f>SUMPRODUCT(S18:U20,$X$73:$Z$75)</f>
        <v>19</v>
      </c>
      <c r="AG19" s="1">
        <f t="shared" si="5"/>
        <v>9.9999999999999982</v>
      </c>
      <c r="AH19" s="1">
        <f t="shared" si="14"/>
        <v>100.00000000000001</v>
      </c>
    </row>
    <row r="20" spans="2:34" x14ac:dyDescent="0.25">
      <c r="B20" s="1">
        <v>2</v>
      </c>
      <c r="C20" s="1">
        <v>2</v>
      </c>
      <c r="D20" s="1">
        <v>2</v>
      </c>
      <c r="E20" s="1">
        <v>2</v>
      </c>
      <c r="F20" s="1">
        <v>2</v>
      </c>
      <c r="G20" s="1">
        <v>2</v>
      </c>
      <c r="H20" s="1">
        <v>2</v>
      </c>
      <c r="I20" s="1">
        <v>2</v>
      </c>
      <c r="J20" s="1">
        <v>2</v>
      </c>
      <c r="K20" s="1">
        <v>2</v>
      </c>
      <c r="N20" s="1">
        <f t="shared" si="6"/>
        <v>19</v>
      </c>
      <c r="O20" s="1">
        <f t="shared" si="7"/>
        <v>19</v>
      </c>
      <c r="P20" s="1">
        <f t="shared" si="8"/>
        <v>19</v>
      </c>
      <c r="Q20" s="1">
        <f t="shared" si="9"/>
        <v>19</v>
      </c>
      <c r="R20" s="1">
        <f t="shared" si="10"/>
        <v>19</v>
      </c>
      <c r="S20" s="1">
        <f t="shared" si="11"/>
        <v>19</v>
      </c>
      <c r="T20" s="1">
        <f t="shared" si="12"/>
        <v>19</v>
      </c>
      <c r="U20" s="1">
        <f t="shared" si="13"/>
        <v>19</v>
      </c>
      <c r="X20" s="1">
        <f>SUMPRODUCT(N19:P21,$X$73:$Z$75)</f>
        <v>19</v>
      </c>
      <c r="Y20" s="1">
        <f>SUMPRODUCT(O19:Q21,$X$73:$Z$75)</f>
        <v>19</v>
      </c>
      <c r="Z20" s="1">
        <f>SUMPRODUCT(P19:R21,$X$73:$Z$75)</f>
        <v>19</v>
      </c>
      <c r="AA20" s="1">
        <f>SUMPRODUCT(Q19:S21,$X$73:$Z$75)</f>
        <v>19</v>
      </c>
      <c r="AB20" s="1">
        <f>SUMPRODUCT(R19:T21,$X$73:$Z$75)</f>
        <v>19</v>
      </c>
      <c r="AC20" s="1">
        <f>SUMPRODUCT(S19:U21,$X$73:$Z$75)</f>
        <v>19</v>
      </c>
      <c r="AG20" s="1">
        <f t="shared" ref="AG20:AG25" si="15">AA4</f>
        <v>9.9999999999999982</v>
      </c>
      <c r="AH20" s="1">
        <f>AA37</f>
        <v>100.00000000000001</v>
      </c>
    </row>
    <row r="21" spans="2:34" x14ac:dyDescent="0.25">
      <c r="B21" s="1">
        <v>2</v>
      </c>
      <c r="C21" s="1">
        <v>2</v>
      </c>
      <c r="D21" s="1">
        <v>2</v>
      </c>
      <c r="E21" s="1">
        <v>2</v>
      </c>
      <c r="F21" s="1">
        <v>2</v>
      </c>
      <c r="G21" s="1">
        <v>2</v>
      </c>
      <c r="H21" s="1">
        <v>2</v>
      </c>
      <c r="I21" s="1">
        <v>2</v>
      </c>
      <c r="J21" s="1">
        <v>2</v>
      </c>
      <c r="K21" s="1">
        <v>2</v>
      </c>
      <c r="N21" s="1">
        <f t="shared" si="6"/>
        <v>19</v>
      </c>
      <c r="O21" s="1">
        <f t="shared" si="7"/>
        <v>19</v>
      </c>
      <c r="P21" s="1">
        <f t="shared" si="8"/>
        <v>19</v>
      </c>
      <c r="Q21" s="1">
        <f t="shared" si="9"/>
        <v>19</v>
      </c>
      <c r="R21" s="1">
        <f t="shared" si="10"/>
        <v>19</v>
      </c>
      <c r="S21" s="1">
        <f t="shared" si="11"/>
        <v>19</v>
      </c>
      <c r="T21" s="1">
        <f t="shared" si="12"/>
        <v>19</v>
      </c>
      <c r="U21" s="1">
        <f t="shared" si="13"/>
        <v>19</v>
      </c>
      <c r="AG21" s="1">
        <f t="shared" si="15"/>
        <v>9.9999999999999982</v>
      </c>
      <c r="AH21" s="1">
        <f t="shared" ref="AH21:AH26" si="16">AA38</f>
        <v>100.00000000000001</v>
      </c>
    </row>
    <row r="22" spans="2:34" x14ac:dyDescent="0.25">
      <c r="B22" s="1">
        <v>2</v>
      </c>
      <c r="C22" s="1">
        <v>2</v>
      </c>
      <c r="D22" s="1">
        <v>2</v>
      </c>
      <c r="E22" s="1">
        <v>2</v>
      </c>
      <c r="F22" s="1">
        <v>2</v>
      </c>
      <c r="G22" s="1">
        <v>2</v>
      </c>
      <c r="H22" s="1">
        <v>2</v>
      </c>
      <c r="I22" s="1">
        <v>2</v>
      </c>
      <c r="J22" s="1">
        <v>2</v>
      </c>
      <c r="K22" s="1">
        <v>2</v>
      </c>
      <c r="AG22" s="1">
        <f t="shared" si="15"/>
        <v>9.9999999999999982</v>
      </c>
      <c r="AH22" s="1">
        <f t="shared" si="16"/>
        <v>100.00000000000001</v>
      </c>
    </row>
    <row r="23" spans="2:34" x14ac:dyDescent="0.25">
      <c r="AG23" s="1">
        <f t="shared" si="15"/>
        <v>9.9999999999999982</v>
      </c>
      <c r="AH23" s="1">
        <f t="shared" si="16"/>
        <v>100.00000000000001</v>
      </c>
    </row>
    <row r="24" spans="2:34" x14ac:dyDescent="0.25">
      <c r="B24" s="1">
        <v>3</v>
      </c>
      <c r="C24" s="1">
        <v>3</v>
      </c>
      <c r="D24" s="1">
        <v>3</v>
      </c>
      <c r="E24" s="1">
        <v>3</v>
      </c>
      <c r="F24" s="1">
        <v>3</v>
      </c>
      <c r="G24" s="1">
        <v>3</v>
      </c>
      <c r="H24" s="1">
        <v>3</v>
      </c>
      <c r="I24" s="1">
        <v>3</v>
      </c>
      <c r="J24" s="1">
        <v>3</v>
      </c>
      <c r="K24" s="1">
        <v>3</v>
      </c>
      <c r="AG24" s="1">
        <f t="shared" si="15"/>
        <v>9.9999999999999982</v>
      </c>
      <c r="AH24" s="1">
        <f t="shared" si="16"/>
        <v>100.00000000000001</v>
      </c>
    </row>
    <row r="25" spans="2:34" x14ac:dyDescent="0.25">
      <c r="B25" s="1">
        <v>3</v>
      </c>
      <c r="C25" s="1">
        <v>3</v>
      </c>
      <c r="D25" s="1">
        <v>3</v>
      </c>
      <c r="E25" s="1">
        <v>3</v>
      </c>
      <c r="F25" s="1">
        <v>3</v>
      </c>
      <c r="G25" s="1">
        <v>3</v>
      </c>
      <c r="H25" s="1">
        <v>3</v>
      </c>
      <c r="I25" s="1">
        <v>3</v>
      </c>
      <c r="J25" s="1">
        <v>3</v>
      </c>
      <c r="K25" s="1">
        <v>3</v>
      </c>
      <c r="N25" s="1">
        <f>SUMPRODUCT(B24:D26,$N$85:$P$87) + $S$73</f>
        <v>28</v>
      </c>
      <c r="O25" s="1">
        <f t="shared" ref="O25:U25" si="17">SUMPRODUCT(C24:E26,$N$85:$P$87) + $S$73</f>
        <v>28</v>
      </c>
      <c r="P25" s="1">
        <f t="shared" si="17"/>
        <v>28</v>
      </c>
      <c r="Q25" s="1">
        <f t="shared" si="17"/>
        <v>28</v>
      </c>
      <c r="R25" s="1">
        <f t="shared" si="17"/>
        <v>28</v>
      </c>
      <c r="S25" s="1">
        <f t="shared" si="17"/>
        <v>28</v>
      </c>
      <c r="T25" s="1">
        <f t="shared" si="17"/>
        <v>28</v>
      </c>
      <c r="U25" s="1">
        <f t="shared" si="17"/>
        <v>28</v>
      </c>
      <c r="AG25" s="1">
        <f t="shared" si="15"/>
        <v>9.9999999999999982</v>
      </c>
      <c r="AH25" s="1">
        <f t="shared" si="16"/>
        <v>100.00000000000001</v>
      </c>
    </row>
    <row r="26" spans="2:34" x14ac:dyDescent="0.25">
      <c r="B26" s="1">
        <v>3</v>
      </c>
      <c r="C26" s="1">
        <v>3</v>
      </c>
      <c r="D26" s="1">
        <v>3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N26" s="1">
        <f t="shared" ref="N26:N32" si="18">SUMPRODUCT(B25:D27,$N$85:$P$87) + $S$73</f>
        <v>28</v>
      </c>
      <c r="O26" s="1">
        <f t="shared" ref="O26:O32" si="19">SUMPRODUCT(C25:E27,$N$85:$P$87) + $S$73</f>
        <v>28</v>
      </c>
      <c r="P26" s="1">
        <f t="shared" ref="P26:P32" si="20">SUMPRODUCT(D25:F27,$N$85:$P$87) + $S$73</f>
        <v>28</v>
      </c>
      <c r="Q26" s="1">
        <f t="shared" ref="Q26:Q32" si="21">SUMPRODUCT(E25:G27,$N$85:$P$87) + $S$73</f>
        <v>28</v>
      </c>
      <c r="R26" s="1">
        <f t="shared" ref="R26:R32" si="22">SUMPRODUCT(F25:H27,$N$85:$P$87) + $S$73</f>
        <v>28</v>
      </c>
      <c r="S26" s="1">
        <f t="shared" ref="S26:S32" si="23">SUMPRODUCT(G25:I27,$N$85:$P$87) + $S$73</f>
        <v>28</v>
      </c>
      <c r="T26" s="1">
        <f t="shared" ref="T26:T32" si="24">SUMPRODUCT(H25:J27,$N$85:$P$87) + $S$73</f>
        <v>28</v>
      </c>
      <c r="U26" s="1">
        <f t="shared" ref="U26:U32" si="25">SUMPRODUCT(I25:K27,$N$85:$P$87) + $S$73</f>
        <v>28</v>
      </c>
      <c r="X26" s="1">
        <f>SUMPRODUCT(N25:P27,$X$73:$Z$75)</f>
        <v>27.999999999999996</v>
      </c>
      <c r="Y26" s="1">
        <f>SUMPRODUCT(O25:Q27,$X$73:$Z$75)</f>
        <v>27.999999999999996</v>
      </c>
      <c r="Z26" s="1">
        <f>SUMPRODUCT(P25:R27,$X$73:$Z$75)</f>
        <v>27.999999999999996</v>
      </c>
      <c r="AA26" s="1">
        <f>SUMPRODUCT(Q25:S27,$X$73:$Z$75)</f>
        <v>27.999999999999996</v>
      </c>
      <c r="AB26" s="1">
        <f>SUMPRODUCT(R25:T27,$X$73:$Z$75)</f>
        <v>27.999999999999996</v>
      </c>
      <c r="AC26" s="1">
        <f>SUMPRODUCT(S25:U27,$X$73:$Z$75)</f>
        <v>27.999999999999996</v>
      </c>
      <c r="AG26" s="1">
        <f t="shared" ref="AG26:AG31" si="26">AB4</f>
        <v>9.9999999999999982</v>
      </c>
      <c r="AH26" s="1">
        <f>AB37</f>
        <v>100.00000000000001</v>
      </c>
    </row>
    <row r="27" spans="2:34" x14ac:dyDescent="0.25">
      <c r="B27" s="1">
        <v>3</v>
      </c>
      <c r="C27" s="1">
        <v>3</v>
      </c>
      <c r="D27" s="1">
        <v>3</v>
      </c>
      <c r="E27" s="1">
        <v>3</v>
      </c>
      <c r="F27" s="1">
        <v>3</v>
      </c>
      <c r="G27" s="1">
        <v>3</v>
      </c>
      <c r="H27" s="1">
        <v>3</v>
      </c>
      <c r="I27" s="1">
        <v>3</v>
      </c>
      <c r="J27" s="1">
        <v>3</v>
      </c>
      <c r="K27" s="1">
        <v>3</v>
      </c>
      <c r="N27" s="1">
        <f t="shared" si="18"/>
        <v>28</v>
      </c>
      <c r="O27" s="1">
        <f t="shared" si="19"/>
        <v>28</v>
      </c>
      <c r="P27" s="1">
        <f t="shared" si="20"/>
        <v>28</v>
      </c>
      <c r="Q27" s="1">
        <f t="shared" si="21"/>
        <v>28</v>
      </c>
      <c r="R27" s="1">
        <f t="shared" si="22"/>
        <v>28</v>
      </c>
      <c r="S27" s="1">
        <f t="shared" si="23"/>
        <v>28</v>
      </c>
      <c r="T27" s="1">
        <f t="shared" si="24"/>
        <v>28</v>
      </c>
      <c r="U27" s="1">
        <f t="shared" si="25"/>
        <v>28</v>
      </c>
      <c r="X27" s="1">
        <f>SUMPRODUCT(N26:P28,$X$73:$Z$75)</f>
        <v>27.999999999999996</v>
      </c>
      <c r="Y27" s="1">
        <f>SUMPRODUCT(O26:Q28,$X$73:$Z$75)</f>
        <v>27.999999999999996</v>
      </c>
      <c r="Z27" s="1">
        <f>SUMPRODUCT(P26:R28,$X$73:$Z$75)</f>
        <v>27.999999999999996</v>
      </c>
      <c r="AA27" s="1">
        <f>SUMPRODUCT(Q26:S28,$X$73:$Z$75)</f>
        <v>27.999999999999996</v>
      </c>
      <c r="AB27" s="1">
        <f>SUMPRODUCT(R26:T28,$X$73:$Z$75)</f>
        <v>27.999999999999996</v>
      </c>
      <c r="AC27" s="1">
        <f>SUMPRODUCT(S26:U28,$X$73:$Z$75)</f>
        <v>27.999999999999996</v>
      </c>
      <c r="AG27" s="1">
        <f t="shared" si="26"/>
        <v>9.9999999999999982</v>
      </c>
      <c r="AH27" s="1">
        <f t="shared" ref="AH27:AH33" si="27">AB38</f>
        <v>100.00000000000001</v>
      </c>
    </row>
    <row r="28" spans="2:34" x14ac:dyDescent="0.25">
      <c r="B28" s="1">
        <v>3</v>
      </c>
      <c r="C28" s="1">
        <v>3</v>
      </c>
      <c r="D28" s="1">
        <v>3</v>
      </c>
      <c r="E28" s="1">
        <v>3</v>
      </c>
      <c r="F28" s="1">
        <v>3</v>
      </c>
      <c r="G28" s="1">
        <v>3</v>
      </c>
      <c r="H28" s="1">
        <v>3</v>
      </c>
      <c r="I28" s="1">
        <v>3</v>
      </c>
      <c r="J28" s="1">
        <v>3</v>
      </c>
      <c r="K28" s="1">
        <v>3</v>
      </c>
      <c r="N28" s="1">
        <f t="shared" si="18"/>
        <v>28</v>
      </c>
      <c r="O28" s="1">
        <f t="shared" si="19"/>
        <v>28</v>
      </c>
      <c r="P28" s="1">
        <f t="shared" si="20"/>
        <v>28</v>
      </c>
      <c r="Q28" s="1">
        <f t="shared" si="21"/>
        <v>28</v>
      </c>
      <c r="R28" s="1">
        <f t="shared" si="22"/>
        <v>28</v>
      </c>
      <c r="S28" s="1">
        <f t="shared" si="23"/>
        <v>28</v>
      </c>
      <c r="T28" s="1">
        <f t="shared" si="24"/>
        <v>28</v>
      </c>
      <c r="U28" s="1">
        <f t="shared" si="25"/>
        <v>28</v>
      </c>
      <c r="X28" s="1">
        <f>SUMPRODUCT(N27:P29,$X$73:$Z$75)</f>
        <v>27.999999999999996</v>
      </c>
      <c r="Y28" s="1">
        <f>SUMPRODUCT(O27:Q29,$X$73:$Z$75)</f>
        <v>27.999999999999996</v>
      </c>
      <c r="Z28" s="1">
        <f>SUMPRODUCT(P27:R29,$X$73:$Z$75)</f>
        <v>27.999999999999996</v>
      </c>
      <c r="AA28" s="1">
        <f>SUMPRODUCT(Q27:S29,$X$73:$Z$75)</f>
        <v>27.999999999999996</v>
      </c>
      <c r="AB28" s="1">
        <f>SUMPRODUCT(R27:T29,$X$73:$Z$75)</f>
        <v>27.999999999999996</v>
      </c>
      <c r="AC28" s="1">
        <f>SUMPRODUCT(S27:U29,$X$73:$Z$75)</f>
        <v>27.999999999999996</v>
      </c>
      <c r="AG28" s="1">
        <f t="shared" si="26"/>
        <v>9.9999999999999982</v>
      </c>
      <c r="AH28" s="1">
        <f t="shared" si="27"/>
        <v>100.00000000000001</v>
      </c>
    </row>
    <row r="29" spans="2:34" x14ac:dyDescent="0.25">
      <c r="B29" s="1">
        <v>3</v>
      </c>
      <c r="C29" s="1">
        <v>3</v>
      </c>
      <c r="D29" s="1">
        <v>3</v>
      </c>
      <c r="E29" s="1">
        <v>3</v>
      </c>
      <c r="F29" s="1">
        <v>3</v>
      </c>
      <c r="G29" s="1">
        <v>3</v>
      </c>
      <c r="H29" s="1">
        <v>3</v>
      </c>
      <c r="I29" s="1">
        <v>3</v>
      </c>
      <c r="J29" s="1">
        <v>3</v>
      </c>
      <c r="K29" s="1">
        <v>3</v>
      </c>
      <c r="N29" s="1">
        <f t="shared" si="18"/>
        <v>28</v>
      </c>
      <c r="O29" s="1">
        <f t="shared" si="19"/>
        <v>28</v>
      </c>
      <c r="P29" s="1">
        <f t="shared" si="20"/>
        <v>28</v>
      </c>
      <c r="Q29" s="1">
        <f t="shared" si="21"/>
        <v>28</v>
      </c>
      <c r="R29" s="1">
        <f t="shared" si="22"/>
        <v>28</v>
      </c>
      <c r="S29" s="1">
        <f t="shared" si="23"/>
        <v>28</v>
      </c>
      <c r="T29" s="1">
        <f t="shared" si="24"/>
        <v>28</v>
      </c>
      <c r="U29" s="1">
        <f t="shared" si="25"/>
        <v>28</v>
      </c>
      <c r="X29" s="1">
        <f>SUMPRODUCT(N28:P30,$X$73:$Z$75)</f>
        <v>27.999999999999996</v>
      </c>
      <c r="Y29" s="1">
        <f>SUMPRODUCT(O28:Q30,$X$73:$Z$75)</f>
        <v>27.999999999999996</v>
      </c>
      <c r="Z29" s="1">
        <f>SUMPRODUCT(P28:R30,$X$73:$Z$75)</f>
        <v>27.999999999999996</v>
      </c>
      <c r="AA29" s="1">
        <f>SUMPRODUCT(Q28:S30,$X$73:$Z$75)</f>
        <v>27.999999999999996</v>
      </c>
      <c r="AB29" s="1">
        <f>SUMPRODUCT(R28:T30,$X$73:$Z$75)</f>
        <v>27.999999999999996</v>
      </c>
      <c r="AC29" s="1">
        <f>SUMPRODUCT(S28:U30,$X$73:$Z$75)</f>
        <v>27.999999999999996</v>
      </c>
      <c r="AG29" s="1">
        <f t="shared" si="26"/>
        <v>9.9999999999999982</v>
      </c>
      <c r="AH29" s="1">
        <f t="shared" si="27"/>
        <v>100.00000000000001</v>
      </c>
    </row>
    <row r="30" spans="2:34" x14ac:dyDescent="0.25">
      <c r="B30" s="1">
        <v>3</v>
      </c>
      <c r="C30" s="1">
        <v>3</v>
      </c>
      <c r="D30" s="1">
        <v>3</v>
      </c>
      <c r="E30" s="1">
        <v>3</v>
      </c>
      <c r="F30" s="1">
        <v>3</v>
      </c>
      <c r="G30" s="1">
        <v>3</v>
      </c>
      <c r="H30" s="1">
        <v>3</v>
      </c>
      <c r="I30" s="1">
        <v>3</v>
      </c>
      <c r="J30" s="1">
        <v>3</v>
      </c>
      <c r="K30" s="1">
        <v>3</v>
      </c>
      <c r="N30" s="1">
        <f t="shared" si="18"/>
        <v>28</v>
      </c>
      <c r="O30" s="1">
        <f t="shared" si="19"/>
        <v>28</v>
      </c>
      <c r="P30" s="1">
        <f t="shared" si="20"/>
        <v>28</v>
      </c>
      <c r="Q30" s="1">
        <f t="shared" si="21"/>
        <v>28</v>
      </c>
      <c r="R30" s="1">
        <f t="shared" si="22"/>
        <v>28</v>
      </c>
      <c r="S30" s="1">
        <f t="shared" si="23"/>
        <v>28</v>
      </c>
      <c r="T30" s="1">
        <f t="shared" si="24"/>
        <v>28</v>
      </c>
      <c r="U30" s="1">
        <f t="shared" si="25"/>
        <v>28</v>
      </c>
      <c r="X30" s="1">
        <f>SUMPRODUCT(N29:P31,$X$73:$Z$75)</f>
        <v>27.999999999999996</v>
      </c>
      <c r="Y30" s="1">
        <f>SUMPRODUCT(O29:Q31,$X$73:$Z$75)</f>
        <v>27.999999999999996</v>
      </c>
      <c r="Z30" s="1">
        <f>SUMPRODUCT(P29:R31,$X$73:$Z$75)</f>
        <v>27.999999999999996</v>
      </c>
      <c r="AA30" s="1">
        <f>SUMPRODUCT(Q29:S31,$X$73:$Z$75)</f>
        <v>27.999999999999996</v>
      </c>
      <c r="AB30" s="1">
        <f>SUMPRODUCT(R29:T31,$X$73:$Z$75)</f>
        <v>27.999999999999996</v>
      </c>
      <c r="AC30" s="1">
        <f>SUMPRODUCT(S29:U31,$X$73:$Z$75)</f>
        <v>27.999999999999996</v>
      </c>
      <c r="AG30" s="1">
        <f t="shared" si="26"/>
        <v>9.9999999999999982</v>
      </c>
      <c r="AH30" s="1">
        <f t="shared" si="27"/>
        <v>100.00000000000001</v>
      </c>
    </row>
    <row r="31" spans="2:34" x14ac:dyDescent="0.25">
      <c r="B31" s="1">
        <v>3</v>
      </c>
      <c r="C31" s="1">
        <v>3</v>
      </c>
      <c r="D31" s="1">
        <v>3</v>
      </c>
      <c r="E31" s="1">
        <v>3</v>
      </c>
      <c r="F31" s="1">
        <v>3</v>
      </c>
      <c r="G31" s="1">
        <v>3</v>
      </c>
      <c r="H31" s="1">
        <v>3</v>
      </c>
      <c r="I31" s="1">
        <v>3</v>
      </c>
      <c r="J31" s="1">
        <v>3</v>
      </c>
      <c r="K31" s="1">
        <v>3</v>
      </c>
      <c r="N31" s="1">
        <f t="shared" si="18"/>
        <v>28</v>
      </c>
      <c r="O31" s="1">
        <f t="shared" si="19"/>
        <v>28</v>
      </c>
      <c r="P31" s="1">
        <f t="shared" si="20"/>
        <v>28</v>
      </c>
      <c r="Q31" s="1">
        <f t="shared" si="21"/>
        <v>28</v>
      </c>
      <c r="R31" s="1">
        <f t="shared" si="22"/>
        <v>28</v>
      </c>
      <c r="S31" s="1">
        <f t="shared" si="23"/>
        <v>28</v>
      </c>
      <c r="T31" s="1">
        <f t="shared" si="24"/>
        <v>28</v>
      </c>
      <c r="U31" s="1">
        <f t="shared" si="25"/>
        <v>28</v>
      </c>
      <c r="X31" s="1">
        <f>SUMPRODUCT(N30:P32,$X$73:$Z$75)</f>
        <v>27.999999999999996</v>
      </c>
      <c r="Y31" s="1">
        <f>SUMPRODUCT(O30:Q32,$X$73:$Z$75)</f>
        <v>27.999999999999996</v>
      </c>
      <c r="Z31" s="1">
        <f>SUMPRODUCT(P30:R32,$X$73:$Z$75)</f>
        <v>27.999999999999996</v>
      </c>
      <c r="AA31" s="1">
        <f>SUMPRODUCT(Q30:S32,$X$73:$Z$75)</f>
        <v>27.999999999999996</v>
      </c>
      <c r="AB31" s="1">
        <f>SUMPRODUCT(R30:T32,$X$73:$Z$75)</f>
        <v>27.999999999999996</v>
      </c>
      <c r="AC31" s="1">
        <f>SUMPRODUCT(S30:U32,$X$73:$Z$75)</f>
        <v>27.999999999999996</v>
      </c>
      <c r="AG31" s="1">
        <f t="shared" si="26"/>
        <v>9.9999999999999982</v>
      </c>
      <c r="AH31" s="1">
        <f t="shared" si="27"/>
        <v>100.00000000000001</v>
      </c>
    </row>
    <row r="32" spans="2:34" x14ac:dyDescent="0.25">
      <c r="B32" s="1">
        <v>3</v>
      </c>
      <c r="C32" s="1">
        <v>3</v>
      </c>
      <c r="D32" s="1">
        <v>3</v>
      </c>
      <c r="E32" s="1">
        <v>3</v>
      </c>
      <c r="F32" s="1">
        <v>3</v>
      </c>
      <c r="G32" s="1">
        <v>3</v>
      </c>
      <c r="H32" s="1">
        <v>3</v>
      </c>
      <c r="I32" s="1">
        <v>3</v>
      </c>
      <c r="J32" s="1">
        <v>3</v>
      </c>
      <c r="K32" s="1">
        <v>3</v>
      </c>
      <c r="N32" s="1">
        <f t="shared" si="18"/>
        <v>28</v>
      </c>
      <c r="O32" s="1">
        <f t="shared" si="19"/>
        <v>28</v>
      </c>
      <c r="P32" s="1">
        <f t="shared" si="20"/>
        <v>28</v>
      </c>
      <c r="Q32" s="1">
        <f t="shared" si="21"/>
        <v>28</v>
      </c>
      <c r="R32" s="1">
        <f t="shared" si="22"/>
        <v>28</v>
      </c>
      <c r="S32" s="1">
        <f t="shared" si="23"/>
        <v>28</v>
      </c>
      <c r="T32" s="1">
        <f t="shared" si="24"/>
        <v>28</v>
      </c>
      <c r="U32" s="1">
        <f t="shared" si="25"/>
        <v>28</v>
      </c>
      <c r="AG32" s="1">
        <f t="shared" ref="AG32:AG37" si="28">AC4</f>
        <v>9.9999999999999982</v>
      </c>
      <c r="AH32" s="1">
        <f>AC37</f>
        <v>100.00000000000001</v>
      </c>
    </row>
    <row r="33" spans="2:143" x14ac:dyDescent="0.25">
      <c r="B33" s="1">
        <v>3</v>
      </c>
      <c r="C33" s="1">
        <v>3</v>
      </c>
      <c r="D33" s="1">
        <v>3</v>
      </c>
      <c r="E33" s="1">
        <v>3</v>
      </c>
      <c r="F33" s="1">
        <v>3</v>
      </c>
      <c r="G33" s="1">
        <v>3</v>
      </c>
      <c r="H33" s="1">
        <v>3</v>
      </c>
      <c r="I33" s="1">
        <v>3</v>
      </c>
      <c r="J33" s="1">
        <v>3</v>
      </c>
      <c r="K33" s="1">
        <v>3</v>
      </c>
      <c r="AG33" s="1">
        <f t="shared" si="28"/>
        <v>9.9999999999999982</v>
      </c>
      <c r="AH33" s="1">
        <f t="shared" ref="AH33:AH37" si="29">AC38</f>
        <v>100.00000000000001</v>
      </c>
    </row>
    <row r="34" spans="2:143" x14ac:dyDescent="0.25">
      <c r="AG34" s="1">
        <f t="shared" si="28"/>
        <v>9.9999999999999982</v>
      </c>
      <c r="AH34" s="1">
        <f t="shared" si="29"/>
        <v>100.00000000000001</v>
      </c>
    </row>
    <row r="35" spans="2:143" x14ac:dyDescent="0.25">
      <c r="B35" s="1">
        <v>11</v>
      </c>
      <c r="C35" s="1">
        <v>11</v>
      </c>
      <c r="D35" s="1">
        <v>11</v>
      </c>
      <c r="E35" s="1">
        <v>11</v>
      </c>
      <c r="F35" s="1">
        <v>11</v>
      </c>
      <c r="G35" s="1">
        <v>11</v>
      </c>
      <c r="H35" s="1">
        <v>11</v>
      </c>
      <c r="I35" s="1">
        <v>11</v>
      </c>
      <c r="J35" s="1">
        <v>11</v>
      </c>
      <c r="K35" s="1">
        <v>11</v>
      </c>
      <c r="AG35" s="1">
        <f t="shared" si="28"/>
        <v>9.9999999999999982</v>
      </c>
      <c r="AH35" s="1">
        <f t="shared" si="29"/>
        <v>100.00000000000001</v>
      </c>
    </row>
    <row r="36" spans="2:143" x14ac:dyDescent="0.25">
      <c r="B36" s="1">
        <v>11</v>
      </c>
      <c r="C36" s="1">
        <v>11</v>
      </c>
      <c r="D36" s="1">
        <v>11</v>
      </c>
      <c r="E36" s="1">
        <v>11</v>
      </c>
      <c r="F36" s="1">
        <v>11</v>
      </c>
      <c r="G36" s="1">
        <v>11</v>
      </c>
      <c r="H36" s="1">
        <v>11</v>
      </c>
      <c r="I36" s="1">
        <v>11</v>
      </c>
      <c r="J36" s="1">
        <v>11</v>
      </c>
      <c r="K36" s="1">
        <v>11</v>
      </c>
      <c r="N36" s="1">
        <f>SUMPRODUCT(B35:D37,$N$73:$P$75) + $S$73</f>
        <v>100</v>
      </c>
      <c r="O36" s="1">
        <f t="shared" ref="O36:U36" si="30">SUMPRODUCT(C35:E37,$N$73:$P$75) + $S$73</f>
        <v>100</v>
      </c>
      <c r="P36" s="1">
        <f t="shared" si="30"/>
        <v>100</v>
      </c>
      <c r="Q36" s="1">
        <f t="shared" si="30"/>
        <v>100</v>
      </c>
      <c r="R36" s="1">
        <f t="shared" si="30"/>
        <v>100</v>
      </c>
      <c r="S36" s="1">
        <f t="shared" si="30"/>
        <v>100</v>
      </c>
      <c r="T36" s="1">
        <f t="shared" si="30"/>
        <v>100</v>
      </c>
      <c r="U36" s="1">
        <f t="shared" si="30"/>
        <v>100</v>
      </c>
      <c r="AG36" s="1">
        <f t="shared" si="28"/>
        <v>9.9999999999999982</v>
      </c>
      <c r="AH36" s="1">
        <f t="shared" si="29"/>
        <v>100.00000000000001</v>
      </c>
    </row>
    <row r="37" spans="2:143" x14ac:dyDescent="0.25">
      <c r="B37" s="1">
        <v>11</v>
      </c>
      <c r="C37" s="1">
        <v>11</v>
      </c>
      <c r="D37" s="1">
        <v>11</v>
      </c>
      <c r="E37" s="1">
        <v>11</v>
      </c>
      <c r="F37" s="1">
        <v>11</v>
      </c>
      <c r="G37" s="1">
        <v>11</v>
      </c>
      <c r="H37" s="1">
        <v>11</v>
      </c>
      <c r="I37" s="1">
        <v>11</v>
      </c>
      <c r="J37" s="1">
        <v>11</v>
      </c>
      <c r="K37" s="1">
        <v>11</v>
      </c>
      <c r="N37" s="1">
        <f t="shared" ref="N37:N43" si="31">SUMPRODUCT(B36:D38,$N$73:$P$75) + $S$73</f>
        <v>100</v>
      </c>
      <c r="O37" s="1">
        <f t="shared" ref="O37:O43" si="32">SUMPRODUCT(C36:E38,$N$73:$P$75) + $S$73</f>
        <v>100</v>
      </c>
      <c r="P37" s="1">
        <f t="shared" ref="P37:P43" si="33">SUMPRODUCT(D36:F38,$N$73:$P$75) + $S$73</f>
        <v>100</v>
      </c>
      <c r="Q37" s="1">
        <f t="shared" ref="Q37:Q43" si="34">SUMPRODUCT(E36:G38,$N$73:$P$75) + $S$73</f>
        <v>100</v>
      </c>
      <c r="R37" s="1">
        <f t="shared" ref="R37:R43" si="35">SUMPRODUCT(F36:H38,$N$73:$P$75) + $S$73</f>
        <v>100</v>
      </c>
      <c r="S37" s="1">
        <f t="shared" ref="S37:S43" si="36">SUMPRODUCT(G36:I38,$N$73:$P$75) + $S$73</f>
        <v>100</v>
      </c>
      <c r="T37" s="1">
        <f t="shared" ref="T37:T43" si="37">SUMPRODUCT(H36:J38,$N$73:$P$75) + $S$73</f>
        <v>100</v>
      </c>
      <c r="U37" s="1">
        <f t="shared" ref="U37:U43" si="38">SUMPRODUCT(I36:K38,$N$73:$P$75) + $S$73</f>
        <v>100</v>
      </c>
      <c r="X37" s="1">
        <f>SUMPRODUCT(N36:P38,$X$73:$Z$75)</f>
        <v>100.00000000000001</v>
      </c>
      <c r="Y37" s="1">
        <f>SUMPRODUCT(O36:Q38,$X$73:$Z$75)</f>
        <v>100.00000000000001</v>
      </c>
      <c r="Z37" s="1">
        <f>SUMPRODUCT(P36:R38,$X$73:$Z$75)</f>
        <v>100.00000000000001</v>
      </c>
      <c r="AA37" s="1">
        <f>SUMPRODUCT(Q36:S38,$X$73:$Z$75)</f>
        <v>100.00000000000001</v>
      </c>
      <c r="AB37" s="1">
        <f>SUMPRODUCT(R36:T38,$X$73:$Z$75)</f>
        <v>100.00000000000001</v>
      </c>
      <c r="AC37" s="1">
        <f>SUMPRODUCT(S36:U38,$X$73:$Z$75)</f>
        <v>100.00000000000001</v>
      </c>
      <c r="AG37" s="1">
        <f t="shared" si="28"/>
        <v>9.9999999999999982</v>
      </c>
      <c r="AH37" s="1">
        <f t="shared" si="29"/>
        <v>100.00000000000001</v>
      </c>
    </row>
    <row r="38" spans="2:143" x14ac:dyDescent="0.25">
      <c r="B38" s="1">
        <v>11</v>
      </c>
      <c r="C38" s="1">
        <v>11</v>
      </c>
      <c r="D38" s="1">
        <v>11</v>
      </c>
      <c r="E38" s="1">
        <v>11</v>
      </c>
      <c r="F38" s="1">
        <v>11</v>
      </c>
      <c r="G38" s="1">
        <v>11</v>
      </c>
      <c r="H38" s="1">
        <v>11</v>
      </c>
      <c r="I38" s="1">
        <v>11</v>
      </c>
      <c r="J38" s="1">
        <v>11</v>
      </c>
      <c r="K38" s="1">
        <v>11</v>
      </c>
      <c r="N38" s="1">
        <f t="shared" si="31"/>
        <v>100</v>
      </c>
      <c r="O38" s="1">
        <f t="shared" si="32"/>
        <v>100</v>
      </c>
      <c r="P38" s="1">
        <f t="shared" si="33"/>
        <v>100</v>
      </c>
      <c r="Q38" s="1">
        <f t="shared" si="34"/>
        <v>100</v>
      </c>
      <c r="R38" s="1">
        <f t="shared" si="35"/>
        <v>100</v>
      </c>
      <c r="S38" s="1">
        <f t="shared" si="36"/>
        <v>100</v>
      </c>
      <c r="T38" s="1">
        <f t="shared" si="37"/>
        <v>100</v>
      </c>
      <c r="U38" s="1">
        <f t="shared" si="38"/>
        <v>100</v>
      </c>
      <c r="X38" s="1">
        <f>SUMPRODUCT(N37:P39,$X$73:$Z$75)</f>
        <v>100.00000000000001</v>
      </c>
      <c r="Y38" s="1">
        <f>SUMPRODUCT(O37:Q39,$X$73:$Z$75)</f>
        <v>100.00000000000001</v>
      </c>
      <c r="Z38" s="1">
        <f>SUMPRODUCT(P37:R39,$X$73:$Z$75)</f>
        <v>100.00000000000001</v>
      </c>
      <c r="AA38" s="1">
        <f>SUMPRODUCT(Q37:S39,$X$73:$Z$75)</f>
        <v>100.00000000000001</v>
      </c>
      <c r="AB38" s="1">
        <f>SUMPRODUCT(R37:T39,$X$73:$Z$75)</f>
        <v>100.00000000000001</v>
      </c>
      <c r="AC38" s="1">
        <f>SUMPRODUCT(S37:U39,$X$73:$Z$75)</f>
        <v>100.00000000000001</v>
      </c>
      <c r="AG38" s="1">
        <f>X15</f>
        <v>19</v>
      </c>
      <c r="AH38" s="1">
        <f>X48</f>
        <v>109.00000000000001</v>
      </c>
    </row>
    <row r="39" spans="2:143" x14ac:dyDescent="0.25">
      <c r="B39" s="1">
        <v>11</v>
      </c>
      <c r="C39" s="1">
        <v>11</v>
      </c>
      <c r="D39" s="1">
        <v>11</v>
      </c>
      <c r="E39" s="1">
        <v>11</v>
      </c>
      <c r="F39" s="1">
        <v>11</v>
      </c>
      <c r="G39" s="1">
        <v>11</v>
      </c>
      <c r="H39" s="1">
        <v>11</v>
      </c>
      <c r="I39" s="1">
        <v>11</v>
      </c>
      <c r="J39" s="1">
        <v>11</v>
      </c>
      <c r="K39" s="1">
        <v>11</v>
      </c>
      <c r="N39" s="1">
        <f t="shared" si="31"/>
        <v>100</v>
      </c>
      <c r="O39" s="1">
        <f t="shared" si="32"/>
        <v>100</v>
      </c>
      <c r="P39" s="1">
        <f t="shared" si="33"/>
        <v>100</v>
      </c>
      <c r="Q39" s="1">
        <f t="shared" si="34"/>
        <v>100</v>
      </c>
      <c r="R39" s="1">
        <f t="shared" si="35"/>
        <v>100</v>
      </c>
      <c r="S39" s="1">
        <f t="shared" si="36"/>
        <v>100</v>
      </c>
      <c r="T39" s="1">
        <f t="shared" si="37"/>
        <v>100</v>
      </c>
      <c r="U39" s="1">
        <f t="shared" si="38"/>
        <v>100</v>
      </c>
      <c r="X39" s="1">
        <f>SUMPRODUCT(N38:P40,$X$73:$Z$75)</f>
        <v>100.00000000000001</v>
      </c>
      <c r="Y39" s="1">
        <f>SUMPRODUCT(O38:Q40,$X$73:$Z$75)</f>
        <v>100.00000000000001</v>
      </c>
      <c r="Z39" s="1">
        <f>SUMPRODUCT(P38:R40,$X$73:$Z$75)</f>
        <v>100.00000000000001</v>
      </c>
      <c r="AA39" s="1">
        <f>SUMPRODUCT(Q38:S40,$X$73:$Z$75)</f>
        <v>100.00000000000001</v>
      </c>
      <c r="AB39" s="1">
        <f>SUMPRODUCT(R38:T40,$X$73:$Z$75)</f>
        <v>100.00000000000001</v>
      </c>
      <c r="AC39" s="1">
        <f>SUMPRODUCT(S38:U40,$X$73:$Z$75)</f>
        <v>100.00000000000001</v>
      </c>
      <c r="AG39" s="1">
        <f t="shared" ref="AG39:AG45" si="39">X16</f>
        <v>19</v>
      </c>
      <c r="AH39" s="1">
        <f t="shared" ref="AH39:AH44" si="40">X49</f>
        <v>109.00000000000001</v>
      </c>
    </row>
    <row r="40" spans="2:143" x14ac:dyDescent="0.25">
      <c r="B40" s="1">
        <v>11</v>
      </c>
      <c r="C40" s="1">
        <v>11</v>
      </c>
      <c r="D40" s="1">
        <v>11</v>
      </c>
      <c r="E40" s="1">
        <v>11</v>
      </c>
      <c r="F40" s="1">
        <v>11</v>
      </c>
      <c r="G40" s="1">
        <v>11</v>
      </c>
      <c r="H40" s="1">
        <v>11</v>
      </c>
      <c r="I40" s="1">
        <v>11</v>
      </c>
      <c r="J40" s="1">
        <v>11</v>
      </c>
      <c r="K40" s="1">
        <v>11</v>
      </c>
      <c r="N40" s="1">
        <f t="shared" si="31"/>
        <v>100</v>
      </c>
      <c r="O40" s="1">
        <f t="shared" si="32"/>
        <v>100</v>
      </c>
      <c r="P40" s="1">
        <f t="shared" si="33"/>
        <v>100</v>
      </c>
      <c r="Q40" s="1">
        <f t="shared" si="34"/>
        <v>100</v>
      </c>
      <c r="R40" s="1">
        <f t="shared" si="35"/>
        <v>100</v>
      </c>
      <c r="S40" s="1">
        <f t="shared" si="36"/>
        <v>100</v>
      </c>
      <c r="T40" s="1">
        <f t="shared" si="37"/>
        <v>100</v>
      </c>
      <c r="U40" s="1">
        <f t="shared" si="38"/>
        <v>100</v>
      </c>
      <c r="X40" s="1">
        <f>SUMPRODUCT(N39:P41,$X$73:$Z$75)</f>
        <v>100.00000000000001</v>
      </c>
      <c r="Y40" s="1">
        <f>SUMPRODUCT(O39:Q41,$X$73:$Z$75)</f>
        <v>100.00000000000001</v>
      </c>
      <c r="Z40" s="1">
        <f>SUMPRODUCT(P39:R41,$X$73:$Z$75)</f>
        <v>100.00000000000001</v>
      </c>
      <c r="AA40" s="1">
        <f>SUMPRODUCT(Q39:S41,$X$73:$Z$75)</f>
        <v>100.00000000000001</v>
      </c>
      <c r="AB40" s="1">
        <f>SUMPRODUCT(R39:T41,$X$73:$Z$75)</f>
        <v>100.00000000000001</v>
      </c>
      <c r="AC40" s="1">
        <f>SUMPRODUCT(S39:U41,$X$73:$Z$75)</f>
        <v>100.00000000000001</v>
      </c>
      <c r="AG40" s="1">
        <f t="shared" si="39"/>
        <v>19</v>
      </c>
      <c r="AH40" s="1">
        <f t="shared" si="40"/>
        <v>109.00000000000001</v>
      </c>
    </row>
    <row r="41" spans="2:143" x14ac:dyDescent="0.25">
      <c r="B41" s="1">
        <v>11</v>
      </c>
      <c r="C41" s="1">
        <v>11</v>
      </c>
      <c r="D41" s="1">
        <v>11</v>
      </c>
      <c r="E41" s="1">
        <v>11</v>
      </c>
      <c r="F41" s="1">
        <v>11</v>
      </c>
      <c r="G41" s="1">
        <v>11</v>
      </c>
      <c r="H41" s="1">
        <v>11</v>
      </c>
      <c r="I41" s="1">
        <v>11</v>
      </c>
      <c r="J41" s="1">
        <v>11</v>
      </c>
      <c r="K41" s="1">
        <v>11</v>
      </c>
      <c r="N41" s="1">
        <f t="shared" si="31"/>
        <v>100</v>
      </c>
      <c r="O41" s="1">
        <f t="shared" si="32"/>
        <v>100</v>
      </c>
      <c r="P41" s="1">
        <f t="shared" si="33"/>
        <v>100</v>
      </c>
      <c r="Q41" s="1">
        <f t="shared" si="34"/>
        <v>100</v>
      </c>
      <c r="R41" s="1">
        <f t="shared" si="35"/>
        <v>100</v>
      </c>
      <c r="S41" s="1">
        <f t="shared" si="36"/>
        <v>100</v>
      </c>
      <c r="T41" s="1">
        <f t="shared" si="37"/>
        <v>100</v>
      </c>
      <c r="U41" s="1">
        <f t="shared" si="38"/>
        <v>100</v>
      </c>
      <c r="X41" s="1">
        <f>SUMPRODUCT(N40:P42,$X$73:$Z$75)</f>
        <v>100.00000000000001</v>
      </c>
      <c r="Y41" s="1">
        <f>SUMPRODUCT(O40:Q42,$X$73:$Z$75)</f>
        <v>100.00000000000001</v>
      </c>
      <c r="Z41" s="1">
        <f>SUMPRODUCT(P40:R42,$X$73:$Z$75)</f>
        <v>100.00000000000001</v>
      </c>
      <c r="AA41" s="1">
        <f>SUMPRODUCT(Q40:S42,$X$73:$Z$75)</f>
        <v>100.00000000000001</v>
      </c>
      <c r="AB41" s="1">
        <f>SUMPRODUCT(R40:T42,$X$73:$Z$75)</f>
        <v>100.00000000000001</v>
      </c>
      <c r="AC41" s="1">
        <f>SUMPRODUCT(S40:U42,$X$73:$Z$75)</f>
        <v>100.00000000000001</v>
      </c>
      <c r="AG41" s="1">
        <f t="shared" si="39"/>
        <v>19</v>
      </c>
      <c r="AH41" s="1">
        <f t="shared" si="40"/>
        <v>109.00000000000001</v>
      </c>
    </row>
    <row r="42" spans="2:143" x14ac:dyDescent="0.25">
      <c r="B42" s="1">
        <v>11</v>
      </c>
      <c r="C42" s="1">
        <v>11</v>
      </c>
      <c r="D42" s="1">
        <v>11</v>
      </c>
      <c r="E42" s="1">
        <v>11</v>
      </c>
      <c r="F42" s="1">
        <v>11</v>
      </c>
      <c r="G42" s="1">
        <v>11</v>
      </c>
      <c r="H42" s="1">
        <v>11</v>
      </c>
      <c r="I42" s="1">
        <v>11</v>
      </c>
      <c r="J42" s="1">
        <v>11</v>
      </c>
      <c r="K42" s="1">
        <v>11</v>
      </c>
      <c r="N42" s="1">
        <f t="shared" si="31"/>
        <v>100</v>
      </c>
      <c r="O42" s="1">
        <f t="shared" si="32"/>
        <v>100</v>
      </c>
      <c r="P42" s="1">
        <f t="shared" si="33"/>
        <v>100</v>
      </c>
      <c r="Q42" s="1">
        <f t="shared" si="34"/>
        <v>100</v>
      </c>
      <c r="R42" s="1">
        <f t="shared" si="35"/>
        <v>100</v>
      </c>
      <c r="S42" s="1">
        <f t="shared" si="36"/>
        <v>100</v>
      </c>
      <c r="T42" s="1">
        <f t="shared" si="37"/>
        <v>100</v>
      </c>
      <c r="U42" s="1">
        <f t="shared" si="38"/>
        <v>100</v>
      </c>
      <c r="X42" s="1">
        <f>SUMPRODUCT(N41:P43,$X$73:$Z$75)</f>
        <v>100.00000000000001</v>
      </c>
      <c r="Y42" s="1">
        <f>SUMPRODUCT(O41:Q43,$X$73:$Z$75)</f>
        <v>100.00000000000001</v>
      </c>
      <c r="Z42" s="1">
        <f>SUMPRODUCT(P41:R43,$X$73:$Z$75)</f>
        <v>100.00000000000001</v>
      </c>
      <c r="AA42" s="1">
        <f>SUMPRODUCT(Q41:S43,$X$73:$Z$75)</f>
        <v>100.00000000000001</v>
      </c>
      <c r="AB42" s="1">
        <f>SUMPRODUCT(R41:T43,$X$73:$Z$75)</f>
        <v>100.00000000000001</v>
      </c>
      <c r="AC42" s="1">
        <f>SUMPRODUCT(S41:U43,$X$73:$Z$75)</f>
        <v>100.00000000000001</v>
      </c>
      <c r="AG42" s="1">
        <f t="shared" si="39"/>
        <v>19</v>
      </c>
      <c r="AH42" s="1">
        <f t="shared" si="40"/>
        <v>109.00000000000001</v>
      </c>
    </row>
    <row r="43" spans="2:143" x14ac:dyDescent="0.25">
      <c r="B43" s="1">
        <v>11</v>
      </c>
      <c r="C43" s="1">
        <v>11</v>
      </c>
      <c r="D43" s="1">
        <v>11</v>
      </c>
      <c r="E43" s="1">
        <v>11</v>
      </c>
      <c r="F43" s="1">
        <v>11</v>
      </c>
      <c r="G43" s="1">
        <v>11</v>
      </c>
      <c r="H43" s="1">
        <v>11</v>
      </c>
      <c r="I43" s="1">
        <v>11</v>
      </c>
      <c r="J43" s="1">
        <v>11</v>
      </c>
      <c r="K43" s="1">
        <v>11</v>
      </c>
      <c r="N43" s="1">
        <f t="shared" si="31"/>
        <v>100</v>
      </c>
      <c r="O43" s="1">
        <f t="shared" si="32"/>
        <v>100</v>
      </c>
      <c r="P43" s="1">
        <f t="shared" si="33"/>
        <v>100</v>
      </c>
      <c r="Q43" s="1">
        <f t="shared" si="34"/>
        <v>100</v>
      </c>
      <c r="R43" s="1">
        <f t="shared" si="35"/>
        <v>100</v>
      </c>
      <c r="S43" s="1">
        <f t="shared" si="36"/>
        <v>100</v>
      </c>
      <c r="T43" s="1">
        <f t="shared" si="37"/>
        <v>100</v>
      </c>
      <c r="U43" s="1">
        <f t="shared" si="38"/>
        <v>100</v>
      </c>
      <c r="AG43" s="1">
        <f t="shared" si="39"/>
        <v>19</v>
      </c>
      <c r="AH43" s="1">
        <f t="shared" si="40"/>
        <v>109.00000000000001</v>
      </c>
    </row>
    <row r="44" spans="2:143" x14ac:dyDescent="0.25">
      <c r="B44" s="1">
        <v>11</v>
      </c>
      <c r="C44" s="1">
        <v>11</v>
      </c>
      <c r="D44" s="1">
        <v>11</v>
      </c>
      <c r="E44" s="1">
        <v>11</v>
      </c>
      <c r="F44" s="1">
        <v>11</v>
      </c>
      <c r="G44" s="1">
        <v>11</v>
      </c>
      <c r="H44" s="1">
        <v>11</v>
      </c>
      <c r="I44" s="1">
        <v>11</v>
      </c>
      <c r="J44" s="1">
        <v>11</v>
      </c>
      <c r="K44" s="1">
        <v>11</v>
      </c>
      <c r="AG44" s="1">
        <f>Y15</f>
        <v>19</v>
      </c>
      <c r="AH44" s="1">
        <f>Y48</f>
        <v>109.00000000000001</v>
      </c>
    </row>
    <row r="45" spans="2:143" x14ac:dyDescent="0.25">
      <c r="AG45" s="1">
        <f t="shared" ref="AG45:AG51" si="41">Y16</f>
        <v>19</v>
      </c>
      <c r="AH45" s="1">
        <f t="shared" ref="AH45:AH50" si="42">Y49</f>
        <v>109.00000000000001</v>
      </c>
    </row>
    <row r="46" spans="2:143" x14ac:dyDescent="0.25">
      <c r="B46" s="1">
        <v>12</v>
      </c>
      <c r="C46" s="1">
        <v>12</v>
      </c>
      <c r="D46" s="1">
        <v>12</v>
      </c>
      <c r="E46" s="1">
        <v>12</v>
      </c>
      <c r="F46" s="1">
        <v>12</v>
      </c>
      <c r="G46" s="1">
        <v>12</v>
      </c>
      <c r="H46" s="1">
        <v>12</v>
      </c>
      <c r="I46" s="1">
        <v>12</v>
      </c>
      <c r="J46" s="1">
        <v>12</v>
      </c>
      <c r="K46" s="1">
        <v>12</v>
      </c>
      <c r="AG46" s="1">
        <f t="shared" si="41"/>
        <v>19</v>
      </c>
      <c r="AH46" s="1">
        <f t="shared" si="42"/>
        <v>109.00000000000001</v>
      </c>
      <c r="AJ46" s="1" t="s">
        <v>11</v>
      </c>
    </row>
    <row r="47" spans="2:143" x14ac:dyDescent="0.25">
      <c r="B47" s="1">
        <v>12</v>
      </c>
      <c r="C47" s="1">
        <v>12</v>
      </c>
      <c r="D47" s="1">
        <v>12</v>
      </c>
      <c r="E47" s="1">
        <v>12</v>
      </c>
      <c r="F47" s="1">
        <v>12</v>
      </c>
      <c r="G47" s="1">
        <v>12</v>
      </c>
      <c r="H47" s="1">
        <v>12</v>
      </c>
      <c r="I47" s="1">
        <v>12</v>
      </c>
      <c r="J47" s="1">
        <v>12</v>
      </c>
      <c r="K47" s="1">
        <v>12</v>
      </c>
      <c r="N47" s="1">
        <f>SUMPRODUCT(B46:D48,$N$79:$P$81) + $S$73</f>
        <v>109</v>
      </c>
      <c r="O47" s="1">
        <f t="shared" ref="O47:U47" si="43">SUMPRODUCT(C46:E48,$N$79:$P$81) + $S$73</f>
        <v>109</v>
      </c>
      <c r="P47" s="1">
        <f t="shared" si="43"/>
        <v>109</v>
      </c>
      <c r="Q47" s="1">
        <f t="shared" si="43"/>
        <v>109</v>
      </c>
      <c r="R47" s="1">
        <f t="shared" si="43"/>
        <v>109</v>
      </c>
      <c r="S47" s="1">
        <f t="shared" si="43"/>
        <v>109</v>
      </c>
      <c r="T47" s="1">
        <f t="shared" si="43"/>
        <v>109</v>
      </c>
      <c r="U47" s="1">
        <f t="shared" si="43"/>
        <v>109</v>
      </c>
      <c r="AG47" s="1">
        <f t="shared" si="41"/>
        <v>19</v>
      </c>
      <c r="AH47" s="1">
        <f t="shared" si="42"/>
        <v>109.00000000000001</v>
      </c>
    </row>
    <row r="48" spans="2:143" x14ac:dyDescent="0.25">
      <c r="B48" s="1">
        <v>12</v>
      </c>
      <c r="C48" s="1">
        <v>12</v>
      </c>
      <c r="D48" s="1">
        <v>12</v>
      </c>
      <c r="E48" s="1">
        <v>12</v>
      </c>
      <c r="F48" s="1">
        <v>12</v>
      </c>
      <c r="G48" s="1">
        <v>12</v>
      </c>
      <c r="H48" s="1">
        <v>12</v>
      </c>
      <c r="I48" s="1">
        <v>12</v>
      </c>
      <c r="J48" s="1">
        <v>12</v>
      </c>
      <c r="K48" s="1">
        <v>12</v>
      </c>
      <c r="N48" s="1">
        <f t="shared" ref="N48:N54" si="44">SUMPRODUCT(B47:D49,$N$79:$P$81) + $S$73</f>
        <v>109</v>
      </c>
      <c r="O48" s="1">
        <f t="shared" ref="O48:O54" si="45">SUMPRODUCT(C47:E49,$N$79:$P$81) + $S$73</f>
        <v>109</v>
      </c>
      <c r="P48" s="1">
        <f t="shared" ref="P48:P54" si="46">SUMPRODUCT(D47:F49,$N$79:$P$81) + $S$73</f>
        <v>109</v>
      </c>
      <c r="Q48" s="1">
        <f t="shared" ref="Q48:Q54" si="47">SUMPRODUCT(E47:G49,$N$79:$P$81) + $S$73</f>
        <v>109</v>
      </c>
      <c r="R48" s="1">
        <f t="shared" ref="R48:R54" si="48">SUMPRODUCT(F47:H49,$N$79:$P$81) + $S$73</f>
        <v>109</v>
      </c>
      <c r="S48" s="1">
        <f t="shared" ref="S48:S54" si="49">SUMPRODUCT(G47:I49,$N$79:$P$81) + $S$73</f>
        <v>109</v>
      </c>
      <c r="T48" s="1">
        <f t="shared" ref="T48:T54" si="50">SUMPRODUCT(H47:J49,$N$79:$P$81) + $S$73</f>
        <v>109</v>
      </c>
      <c r="U48" s="1">
        <f t="shared" ref="U48:U54" si="51">SUMPRODUCT(I47:K49,$N$79:$P$81) + $S$73</f>
        <v>109</v>
      </c>
      <c r="X48" s="1">
        <f>SUMPRODUCT(N47:P49,$X$73:$Z$75)</f>
        <v>109.00000000000001</v>
      </c>
      <c r="Y48" s="1">
        <f>SUMPRODUCT(O47:Q49,$X$73:$Z$75)</f>
        <v>109.00000000000001</v>
      </c>
      <c r="Z48" s="1">
        <f>SUMPRODUCT(P47:R49,$X$73:$Z$75)</f>
        <v>109.00000000000001</v>
      </c>
      <c r="AA48" s="1">
        <f>SUMPRODUCT(Q47:S49,$X$73:$Z$75)</f>
        <v>109.00000000000001</v>
      </c>
      <c r="AB48" s="1">
        <f>SUMPRODUCT(R47:T49,$X$73:$Z$75)</f>
        <v>109.00000000000001</v>
      </c>
      <c r="AC48" s="1">
        <f>SUMPRODUCT(S47:U49,$X$73:$Z$75)</f>
        <v>109.00000000000001</v>
      </c>
      <c r="AG48" s="1">
        <f t="shared" si="41"/>
        <v>19</v>
      </c>
      <c r="AH48" s="1">
        <f t="shared" si="42"/>
        <v>109.00000000000001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>
        <v>1</v>
      </c>
      <c r="DU48" s="1">
        <v>1</v>
      </c>
      <c r="DV48" s="1">
        <v>1</v>
      </c>
      <c r="DW48" s="1">
        <v>1</v>
      </c>
      <c r="DX48" s="1">
        <v>1</v>
      </c>
      <c r="DY48" s="1">
        <v>1</v>
      </c>
      <c r="DZ48" s="1">
        <v>1</v>
      </c>
      <c r="EA48" s="1">
        <v>1</v>
      </c>
      <c r="EB48" s="1">
        <v>1</v>
      </c>
      <c r="EC48" s="1">
        <v>1</v>
      </c>
      <c r="ED48" s="1">
        <v>1</v>
      </c>
      <c r="EE48" s="1">
        <v>1</v>
      </c>
      <c r="EF48" s="1">
        <v>1</v>
      </c>
      <c r="EG48" s="1">
        <v>1</v>
      </c>
      <c r="EH48" s="1">
        <v>1</v>
      </c>
      <c r="EI48" s="1">
        <v>1</v>
      </c>
      <c r="EJ48" s="1">
        <v>1</v>
      </c>
      <c r="EK48" s="1">
        <v>1</v>
      </c>
      <c r="EL48" s="1">
        <v>1</v>
      </c>
      <c r="EM48" s="1">
        <v>1</v>
      </c>
    </row>
    <row r="49" spans="2:143" x14ac:dyDescent="0.25">
      <c r="B49" s="1">
        <v>12</v>
      </c>
      <c r="C49" s="1">
        <v>12</v>
      </c>
      <c r="D49" s="1">
        <v>12</v>
      </c>
      <c r="E49" s="1">
        <v>12</v>
      </c>
      <c r="F49" s="1">
        <v>12</v>
      </c>
      <c r="G49" s="1">
        <v>12</v>
      </c>
      <c r="H49" s="1">
        <v>12</v>
      </c>
      <c r="I49" s="1">
        <v>12</v>
      </c>
      <c r="J49" s="1">
        <v>12</v>
      </c>
      <c r="K49" s="1">
        <v>12</v>
      </c>
      <c r="N49" s="1">
        <f t="shared" si="44"/>
        <v>109</v>
      </c>
      <c r="O49" s="1">
        <f t="shared" si="45"/>
        <v>109</v>
      </c>
      <c r="P49" s="1">
        <f t="shared" si="46"/>
        <v>109</v>
      </c>
      <c r="Q49" s="1">
        <f t="shared" si="47"/>
        <v>109</v>
      </c>
      <c r="R49" s="1">
        <f t="shared" si="48"/>
        <v>109</v>
      </c>
      <c r="S49" s="1">
        <f t="shared" si="49"/>
        <v>109</v>
      </c>
      <c r="T49" s="1">
        <f t="shared" si="50"/>
        <v>109</v>
      </c>
      <c r="U49" s="1">
        <f t="shared" si="51"/>
        <v>109</v>
      </c>
      <c r="X49" s="1">
        <f>SUMPRODUCT(N48:P50,$X$73:$Z$75)</f>
        <v>109.00000000000001</v>
      </c>
      <c r="Y49" s="1">
        <f>SUMPRODUCT(O48:Q50,$X$73:$Z$75)</f>
        <v>109.00000000000001</v>
      </c>
      <c r="Z49" s="1">
        <f>SUMPRODUCT(P48:R50,$X$73:$Z$75)</f>
        <v>109.00000000000001</v>
      </c>
      <c r="AA49" s="1">
        <f>SUMPRODUCT(Q48:S50,$X$73:$Z$75)</f>
        <v>109.00000000000001</v>
      </c>
      <c r="AB49" s="1">
        <f>SUMPRODUCT(R48:T50,$X$73:$Z$75)</f>
        <v>109.00000000000001</v>
      </c>
      <c r="AC49" s="1">
        <f>SUMPRODUCT(S48:U50,$X$73:$Z$75)</f>
        <v>109.00000000000001</v>
      </c>
      <c r="AG49" s="1">
        <f t="shared" si="41"/>
        <v>19</v>
      </c>
      <c r="AH49" s="1">
        <f t="shared" si="42"/>
        <v>109.00000000000001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  <c r="DV49" s="1">
        <v>1</v>
      </c>
      <c r="DW49" s="1">
        <v>1</v>
      </c>
      <c r="DX49" s="1">
        <v>1</v>
      </c>
      <c r="DY49" s="1">
        <v>1</v>
      </c>
      <c r="DZ49" s="1">
        <v>1</v>
      </c>
      <c r="EA49" s="1">
        <v>1</v>
      </c>
      <c r="EB49" s="1">
        <v>1</v>
      </c>
      <c r="EC49" s="1">
        <v>1</v>
      </c>
      <c r="ED49" s="1">
        <v>1</v>
      </c>
      <c r="EE49" s="1">
        <v>1</v>
      </c>
      <c r="EF49" s="1">
        <v>1</v>
      </c>
      <c r="EG49" s="1">
        <v>1</v>
      </c>
      <c r="EH49" s="1">
        <v>1</v>
      </c>
      <c r="EI49" s="1">
        <v>1</v>
      </c>
      <c r="EJ49" s="1">
        <v>1</v>
      </c>
      <c r="EK49" s="1">
        <v>1</v>
      </c>
      <c r="EL49" s="1">
        <v>1</v>
      </c>
      <c r="EM49" s="1">
        <v>1</v>
      </c>
    </row>
    <row r="50" spans="2:143" x14ac:dyDescent="0.25">
      <c r="B50" s="1">
        <v>12</v>
      </c>
      <c r="C50" s="1">
        <v>12</v>
      </c>
      <c r="D50" s="1">
        <v>12</v>
      </c>
      <c r="E50" s="1">
        <v>12</v>
      </c>
      <c r="F50" s="1">
        <v>12</v>
      </c>
      <c r="G50" s="1">
        <v>12</v>
      </c>
      <c r="H50" s="1">
        <v>12</v>
      </c>
      <c r="I50" s="1">
        <v>12</v>
      </c>
      <c r="J50" s="1">
        <v>12</v>
      </c>
      <c r="K50" s="1">
        <v>12</v>
      </c>
      <c r="N50" s="1">
        <f t="shared" si="44"/>
        <v>109</v>
      </c>
      <c r="O50" s="1">
        <f t="shared" si="45"/>
        <v>109</v>
      </c>
      <c r="P50" s="1">
        <f t="shared" si="46"/>
        <v>109</v>
      </c>
      <c r="Q50" s="1">
        <f t="shared" si="47"/>
        <v>109</v>
      </c>
      <c r="R50" s="1">
        <f t="shared" si="48"/>
        <v>109</v>
      </c>
      <c r="S50" s="1">
        <f t="shared" si="49"/>
        <v>109</v>
      </c>
      <c r="T50" s="1">
        <f t="shared" si="50"/>
        <v>109</v>
      </c>
      <c r="U50" s="1">
        <f t="shared" si="51"/>
        <v>109</v>
      </c>
      <c r="X50" s="1">
        <f>SUMPRODUCT(N49:P51,$X$73:$Z$75)</f>
        <v>109.00000000000001</v>
      </c>
      <c r="Y50" s="1">
        <f>SUMPRODUCT(O49:Q51,$X$73:$Z$75)</f>
        <v>109.00000000000001</v>
      </c>
      <c r="Z50" s="1">
        <f>SUMPRODUCT(P49:R51,$X$73:$Z$75)</f>
        <v>109.00000000000001</v>
      </c>
      <c r="AA50" s="1">
        <f>SUMPRODUCT(Q49:S51,$X$73:$Z$75)</f>
        <v>109.00000000000001</v>
      </c>
      <c r="AB50" s="1">
        <f>SUMPRODUCT(R49:T51,$X$73:$Z$75)</f>
        <v>109.00000000000001</v>
      </c>
      <c r="AC50" s="1">
        <f>SUMPRODUCT(S49:U51,$X$73:$Z$75)</f>
        <v>109.00000000000001</v>
      </c>
      <c r="AG50" s="1">
        <f>Z15</f>
        <v>19</v>
      </c>
      <c r="AH50" s="1">
        <f>Z48</f>
        <v>109.00000000000001</v>
      </c>
    </row>
    <row r="51" spans="2:143" x14ac:dyDescent="0.25">
      <c r="B51" s="1">
        <v>12</v>
      </c>
      <c r="C51" s="1">
        <v>12</v>
      </c>
      <c r="D51" s="1">
        <v>12</v>
      </c>
      <c r="E51" s="1">
        <v>12</v>
      </c>
      <c r="F51" s="1">
        <v>12</v>
      </c>
      <c r="G51" s="1">
        <v>12</v>
      </c>
      <c r="H51" s="1">
        <v>12</v>
      </c>
      <c r="I51" s="1">
        <v>12</v>
      </c>
      <c r="J51" s="1">
        <v>12</v>
      </c>
      <c r="K51" s="1">
        <v>12</v>
      </c>
      <c r="N51" s="1">
        <f t="shared" si="44"/>
        <v>109</v>
      </c>
      <c r="O51" s="1">
        <f t="shared" si="45"/>
        <v>109</v>
      </c>
      <c r="P51" s="1">
        <f t="shared" si="46"/>
        <v>109</v>
      </c>
      <c r="Q51" s="1">
        <f t="shared" si="47"/>
        <v>109</v>
      </c>
      <c r="R51" s="1">
        <f t="shared" si="48"/>
        <v>109</v>
      </c>
      <c r="S51" s="1">
        <f t="shared" si="49"/>
        <v>109</v>
      </c>
      <c r="T51" s="1">
        <f t="shared" si="50"/>
        <v>109</v>
      </c>
      <c r="U51" s="1">
        <f t="shared" si="51"/>
        <v>109</v>
      </c>
      <c r="X51" s="1">
        <f>SUMPRODUCT(N50:P52,$X$73:$Z$75)</f>
        <v>109.00000000000001</v>
      </c>
      <c r="Y51" s="1">
        <f>SUMPRODUCT(O50:Q52,$X$73:$Z$75)</f>
        <v>109.00000000000001</v>
      </c>
      <c r="Z51" s="1">
        <f>SUMPRODUCT(P50:R52,$X$73:$Z$75)</f>
        <v>109.00000000000001</v>
      </c>
      <c r="AA51" s="1">
        <f>SUMPRODUCT(Q50:S52,$X$73:$Z$75)</f>
        <v>109.00000000000001</v>
      </c>
      <c r="AB51" s="1">
        <f>SUMPRODUCT(R50:T52,$X$73:$Z$75)</f>
        <v>109.00000000000001</v>
      </c>
      <c r="AC51" s="1">
        <f>SUMPRODUCT(S50:U52,$X$73:$Z$75)</f>
        <v>109.00000000000001</v>
      </c>
      <c r="AG51" s="1">
        <f t="shared" ref="AG51:AG57" si="52">Z16</f>
        <v>19</v>
      </c>
      <c r="AH51" s="1">
        <f t="shared" ref="AH51:AH57" si="53">Z49</f>
        <v>109.00000000000001</v>
      </c>
      <c r="AJ51" s="1" t="s">
        <v>12</v>
      </c>
    </row>
    <row r="52" spans="2:143" x14ac:dyDescent="0.25">
      <c r="B52" s="1">
        <v>12</v>
      </c>
      <c r="C52" s="1">
        <v>12</v>
      </c>
      <c r="D52" s="1">
        <v>12</v>
      </c>
      <c r="E52" s="1">
        <v>12</v>
      </c>
      <c r="F52" s="1">
        <v>12</v>
      </c>
      <c r="G52" s="1">
        <v>12</v>
      </c>
      <c r="H52" s="1">
        <v>12</v>
      </c>
      <c r="I52" s="1">
        <v>12</v>
      </c>
      <c r="J52" s="1">
        <v>12</v>
      </c>
      <c r="K52" s="1">
        <v>12</v>
      </c>
      <c r="N52" s="1">
        <f t="shared" si="44"/>
        <v>109</v>
      </c>
      <c r="O52" s="1">
        <f t="shared" si="45"/>
        <v>109</v>
      </c>
      <c r="P52" s="1">
        <f t="shared" si="46"/>
        <v>109</v>
      </c>
      <c r="Q52" s="1">
        <f t="shared" si="47"/>
        <v>109</v>
      </c>
      <c r="R52" s="1">
        <f t="shared" si="48"/>
        <v>109</v>
      </c>
      <c r="S52" s="1">
        <f t="shared" si="49"/>
        <v>109</v>
      </c>
      <c r="T52" s="1">
        <f t="shared" si="50"/>
        <v>109</v>
      </c>
      <c r="U52" s="1">
        <f t="shared" si="51"/>
        <v>109</v>
      </c>
      <c r="X52" s="1">
        <f>SUMPRODUCT(N51:P53,$X$73:$Z$75)</f>
        <v>109.00000000000001</v>
      </c>
      <c r="Y52" s="1">
        <f>SUMPRODUCT(O51:Q53,$X$73:$Z$75)</f>
        <v>109.00000000000001</v>
      </c>
      <c r="Z52" s="1">
        <f>SUMPRODUCT(P51:R53,$X$73:$Z$75)</f>
        <v>109.00000000000001</v>
      </c>
      <c r="AA52" s="1">
        <f>SUMPRODUCT(Q51:S53,$X$73:$Z$75)</f>
        <v>109.00000000000001</v>
      </c>
      <c r="AB52" s="1">
        <f>SUMPRODUCT(R51:T53,$X$73:$Z$75)</f>
        <v>109.00000000000001</v>
      </c>
      <c r="AC52" s="1">
        <f>SUMPRODUCT(S51:U53,$X$73:$Z$75)</f>
        <v>109.00000000000001</v>
      </c>
      <c r="AG52" s="1">
        <f t="shared" si="52"/>
        <v>19</v>
      </c>
      <c r="AH52" s="1">
        <f t="shared" si="53"/>
        <v>109.00000000000001</v>
      </c>
      <c r="AJ52" s="1">
        <v>1</v>
      </c>
    </row>
    <row r="53" spans="2:143" x14ac:dyDescent="0.25">
      <c r="B53" s="1">
        <v>12</v>
      </c>
      <c r="C53" s="1">
        <v>12</v>
      </c>
      <c r="D53" s="1">
        <v>12</v>
      </c>
      <c r="E53" s="1">
        <v>12</v>
      </c>
      <c r="F53" s="1">
        <v>12</v>
      </c>
      <c r="G53" s="1">
        <v>12</v>
      </c>
      <c r="H53" s="1">
        <v>12</v>
      </c>
      <c r="I53" s="1">
        <v>12</v>
      </c>
      <c r="J53" s="1">
        <v>12</v>
      </c>
      <c r="K53" s="1">
        <v>12</v>
      </c>
      <c r="N53" s="1">
        <f t="shared" si="44"/>
        <v>109</v>
      </c>
      <c r="O53" s="1">
        <f t="shared" si="45"/>
        <v>109</v>
      </c>
      <c r="P53" s="1">
        <f t="shared" si="46"/>
        <v>109</v>
      </c>
      <c r="Q53" s="1">
        <f t="shared" si="47"/>
        <v>109</v>
      </c>
      <c r="R53" s="1">
        <f t="shared" si="48"/>
        <v>109</v>
      </c>
      <c r="S53" s="1">
        <f t="shared" si="49"/>
        <v>109</v>
      </c>
      <c r="T53" s="1">
        <f t="shared" si="50"/>
        <v>109</v>
      </c>
      <c r="U53" s="1">
        <f t="shared" si="51"/>
        <v>109</v>
      </c>
      <c r="X53" s="1">
        <f>SUMPRODUCT(N52:P54,$X$73:$Z$75)</f>
        <v>109.00000000000001</v>
      </c>
      <c r="Y53" s="1">
        <f>SUMPRODUCT(O52:Q54,$X$73:$Z$75)</f>
        <v>109.00000000000001</v>
      </c>
      <c r="Z53" s="1">
        <f>SUMPRODUCT(P52:R54,$X$73:$Z$75)</f>
        <v>109.00000000000001</v>
      </c>
      <c r="AA53" s="1">
        <f>SUMPRODUCT(Q52:S54,$X$73:$Z$75)</f>
        <v>109.00000000000001</v>
      </c>
      <c r="AB53" s="1">
        <f>SUMPRODUCT(R52:T54,$X$73:$Z$75)</f>
        <v>109.00000000000001</v>
      </c>
      <c r="AC53" s="1">
        <f>SUMPRODUCT(S52:U54,$X$73:$Z$75)</f>
        <v>109.00000000000001</v>
      </c>
      <c r="AG53" s="1">
        <f t="shared" si="52"/>
        <v>19</v>
      </c>
      <c r="AH53" s="1">
        <f t="shared" si="53"/>
        <v>109.00000000000001</v>
      </c>
      <c r="AJ53" s="1">
        <v>1</v>
      </c>
    </row>
    <row r="54" spans="2:143" x14ac:dyDescent="0.25">
      <c r="B54" s="1">
        <v>12</v>
      </c>
      <c r="C54" s="1">
        <v>12</v>
      </c>
      <c r="D54" s="1">
        <v>12</v>
      </c>
      <c r="E54" s="1">
        <v>12</v>
      </c>
      <c r="F54" s="1">
        <v>12</v>
      </c>
      <c r="G54" s="1">
        <v>12</v>
      </c>
      <c r="H54" s="1">
        <v>12</v>
      </c>
      <c r="I54" s="1">
        <v>12</v>
      </c>
      <c r="J54" s="1">
        <v>12</v>
      </c>
      <c r="K54" s="1">
        <v>12</v>
      </c>
      <c r="N54" s="1">
        <f t="shared" si="44"/>
        <v>109</v>
      </c>
      <c r="O54" s="1">
        <f t="shared" si="45"/>
        <v>109</v>
      </c>
      <c r="P54" s="1">
        <f t="shared" si="46"/>
        <v>109</v>
      </c>
      <c r="Q54" s="1">
        <f t="shared" si="47"/>
        <v>109</v>
      </c>
      <c r="R54" s="1">
        <f t="shared" si="48"/>
        <v>109</v>
      </c>
      <c r="S54" s="1">
        <f t="shared" si="49"/>
        <v>109</v>
      </c>
      <c r="T54" s="1">
        <f t="shared" si="50"/>
        <v>109</v>
      </c>
      <c r="U54" s="1">
        <f t="shared" si="51"/>
        <v>109</v>
      </c>
      <c r="AG54" s="1">
        <f t="shared" si="52"/>
        <v>19</v>
      </c>
      <c r="AH54" s="1">
        <f t="shared" si="53"/>
        <v>109.00000000000001</v>
      </c>
    </row>
    <row r="55" spans="2:143" x14ac:dyDescent="0.25">
      <c r="B55" s="1">
        <v>12</v>
      </c>
      <c r="C55" s="1">
        <v>12</v>
      </c>
      <c r="D55" s="1">
        <v>12</v>
      </c>
      <c r="E55" s="1">
        <v>12</v>
      </c>
      <c r="F55" s="1">
        <v>12</v>
      </c>
      <c r="G55" s="1">
        <v>12</v>
      </c>
      <c r="H55" s="1">
        <v>12</v>
      </c>
      <c r="I55" s="1">
        <v>12</v>
      </c>
      <c r="J55" s="1">
        <v>12</v>
      </c>
      <c r="K55" s="1">
        <v>12</v>
      </c>
      <c r="AG55" s="1">
        <f t="shared" si="52"/>
        <v>19</v>
      </c>
      <c r="AH55" s="1">
        <f t="shared" si="53"/>
        <v>109.00000000000001</v>
      </c>
    </row>
    <row r="56" spans="2:143" x14ac:dyDescent="0.25">
      <c r="AG56" s="1">
        <f>AA15</f>
        <v>19</v>
      </c>
      <c r="AH56" s="1">
        <f>AA48</f>
        <v>109.00000000000001</v>
      </c>
      <c r="AJ56" s="1" t="s">
        <v>14</v>
      </c>
    </row>
    <row r="57" spans="2:143" x14ac:dyDescent="0.25">
      <c r="B57" s="1">
        <v>13</v>
      </c>
      <c r="C57" s="1">
        <v>13</v>
      </c>
      <c r="D57" s="1">
        <v>13</v>
      </c>
      <c r="E57" s="1">
        <v>13</v>
      </c>
      <c r="F57" s="1">
        <v>13</v>
      </c>
      <c r="G57" s="1">
        <v>13</v>
      </c>
      <c r="H57" s="1">
        <v>13</v>
      </c>
      <c r="I57" s="1">
        <v>13</v>
      </c>
      <c r="J57" s="1">
        <v>13</v>
      </c>
      <c r="K57" s="1">
        <v>13</v>
      </c>
      <c r="AG57" s="1">
        <f t="shared" ref="AG57:AG62" si="54">AA16</f>
        <v>19</v>
      </c>
      <c r="AH57" s="1">
        <f t="shared" ref="AH57:AH62" si="55">AA49</f>
        <v>109.00000000000001</v>
      </c>
      <c r="AJ57" s="1">
        <v>110</v>
      </c>
      <c r="AK57" s="1">
        <v>110</v>
      </c>
      <c r="AL57" s="1">
        <v>110</v>
      </c>
      <c r="AM57" s="1">
        <v>110</v>
      </c>
      <c r="AN57" s="1">
        <v>110</v>
      </c>
      <c r="AO57" s="1">
        <v>110</v>
      </c>
      <c r="AP57" s="1">
        <v>110</v>
      </c>
      <c r="AQ57" s="1">
        <v>110</v>
      </c>
      <c r="AR57" s="1">
        <v>110</v>
      </c>
      <c r="AS57" s="1">
        <v>110</v>
      </c>
      <c r="AT57" s="1">
        <v>110</v>
      </c>
      <c r="AU57" s="1">
        <v>110</v>
      </c>
      <c r="AV57" s="1">
        <v>110</v>
      </c>
      <c r="AW57" s="1">
        <v>110</v>
      </c>
      <c r="AX57" s="1">
        <v>110</v>
      </c>
      <c r="AY57" s="1">
        <v>110</v>
      </c>
      <c r="AZ57" s="1">
        <v>110</v>
      </c>
      <c r="BA57" s="1">
        <v>110</v>
      </c>
      <c r="BB57" s="1">
        <v>110</v>
      </c>
      <c r="BC57" s="1">
        <v>110</v>
      </c>
      <c r="BD57" s="1">
        <v>110</v>
      </c>
      <c r="BE57" s="1">
        <v>110</v>
      </c>
      <c r="BF57" s="1">
        <v>110</v>
      </c>
      <c r="BG57" s="1">
        <v>110</v>
      </c>
      <c r="BH57" s="1">
        <v>110</v>
      </c>
      <c r="BI57" s="1">
        <v>110</v>
      </c>
      <c r="BJ57" s="1">
        <v>110</v>
      </c>
      <c r="BK57" s="1">
        <v>110</v>
      </c>
      <c r="BL57" s="1">
        <v>110</v>
      </c>
      <c r="BM57" s="1">
        <v>110</v>
      </c>
      <c r="BN57" s="1">
        <v>110</v>
      </c>
      <c r="BO57" s="1">
        <v>110</v>
      </c>
      <c r="BP57" s="1">
        <v>110</v>
      </c>
      <c r="BQ57" s="1">
        <v>110</v>
      </c>
      <c r="BR57" s="1">
        <v>110</v>
      </c>
      <c r="BS57" s="1">
        <v>110</v>
      </c>
    </row>
    <row r="58" spans="2:143" x14ac:dyDescent="0.25">
      <c r="B58" s="1">
        <v>13</v>
      </c>
      <c r="C58" s="1">
        <v>13</v>
      </c>
      <c r="D58" s="1">
        <v>13</v>
      </c>
      <c r="E58" s="1">
        <v>13</v>
      </c>
      <c r="F58" s="1">
        <v>13</v>
      </c>
      <c r="G58" s="1">
        <v>13</v>
      </c>
      <c r="H58" s="1">
        <v>13</v>
      </c>
      <c r="I58" s="1">
        <v>13</v>
      </c>
      <c r="J58" s="1">
        <v>13</v>
      </c>
      <c r="K58" s="1">
        <v>13</v>
      </c>
      <c r="N58" s="1">
        <f>SUMPRODUCT(B57:D59,$N$85:$P$87) +$S$73</f>
        <v>118</v>
      </c>
      <c r="O58" s="1">
        <f t="shared" ref="O58:U58" si="56">SUMPRODUCT(C57:E59,$N$85:$P$87) +$S$73</f>
        <v>118</v>
      </c>
      <c r="P58" s="1">
        <f t="shared" si="56"/>
        <v>118</v>
      </c>
      <c r="Q58" s="1">
        <f t="shared" si="56"/>
        <v>118</v>
      </c>
      <c r="R58" s="1">
        <f t="shared" si="56"/>
        <v>118</v>
      </c>
      <c r="S58" s="1">
        <f t="shared" si="56"/>
        <v>118</v>
      </c>
      <c r="T58" s="1">
        <f t="shared" si="56"/>
        <v>118</v>
      </c>
      <c r="U58" s="1">
        <f t="shared" si="56"/>
        <v>118</v>
      </c>
      <c r="AG58" s="1">
        <f t="shared" si="54"/>
        <v>19</v>
      </c>
      <c r="AH58" s="1">
        <f t="shared" si="55"/>
        <v>109.00000000000001</v>
      </c>
      <c r="AJ58" s="1">
        <v>-90</v>
      </c>
      <c r="AK58" s="1">
        <v>-90</v>
      </c>
      <c r="AL58" s="1">
        <v>-90</v>
      </c>
      <c r="AM58" s="1">
        <v>-90</v>
      </c>
      <c r="AN58" s="1">
        <v>-90</v>
      </c>
      <c r="AO58" s="1">
        <v>-90</v>
      </c>
      <c r="AP58" s="1">
        <v>-90</v>
      </c>
      <c r="AQ58" s="1">
        <v>-90</v>
      </c>
      <c r="AR58" s="1">
        <v>-90</v>
      </c>
      <c r="AS58" s="1">
        <v>-90</v>
      </c>
      <c r="AT58" s="1">
        <v>-90</v>
      </c>
      <c r="AU58" s="1">
        <v>-90</v>
      </c>
      <c r="AV58" s="1">
        <v>-90</v>
      </c>
      <c r="AW58" s="1">
        <v>-90</v>
      </c>
      <c r="AX58" s="1">
        <v>-90</v>
      </c>
      <c r="AY58" s="1">
        <v>-90</v>
      </c>
      <c r="AZ58" s="1">
        <v>-90</v>
      </c>
      <c r="BA58" s="1">
        <v>-90</v>
      </c>
      <c r="BB58" s="1">
        <v>-90</v>
      </c>
      <c r="BC58" s="1">
        <v>-90</v>
      </c>
      <c r="BD58" s="1">
        <v>-90</v>
      </c>
      <c r="BE58" s="1">
        <v>-90</v>
      </c>
      <c r="BF58" s="1">
        <v>-90</v>
      </c>
      <c r="BG58" s="1">
        <v>-90</v>
      </c>
      <c r="BH58" s="1">
        <v>-90</v>
      </c>
      <c r="BI58" s="1">
        <v>-90</v>
      </c>
      <c r="BJ58" s="1">
        <v>-90</v>
      </c>
      <c r="BK58" s="1">
        <v>-90</v>
      </c>
      <c r="BL58" s="1">
        <v>-90</v>
      </c>
      <c r="BM58" s="1">
        <v>-90</v>
      </c>
      <c r="BN58" s="1">
        <v>-90</v>
      </c>
      <c r="BO58" s="1">
        <v>-90</v>
      </c>
      <c r="BP58" s="1">
        <v>-90</v>
      </c>
      <c r="BQ58" s="1">
        <v>-90</v>
      </c>
      <c r="BR58" s="1">
        <v>-90</v>
      </c>
      <c r="BS58" s="1">
        <v>-90</v>
      </c>
    </row>
    <row r="59" spans="2:143" x14ac:dyDescent="0.25">
      <c r="B59" s="1">
        <v>13</v>
      </c>
      <c r="C59" s="1">
        <v>13</v>
      </c>
      <c r="D59" s="1">
        <v>13</v>
      </c>
      <c r="E59" s="1">
        <v>13</v>
      </c>
      <c r="F59" s="1">
        <v>13</v>
      </c>
      <c r="G59" s="1">
        <v>13</v>
      </c>
      <c r="H59" s="1">
        <v>13</v>
      </c>
      <c r="I59" s="1">
        <v>13</v>
      </c>
      <c r="J59" s="1">
        <v>13</v>
      </c>
      <c r="K59" s="1">
        <v>13</v>
      </c>
      <c r="N59" s="1">
        <f t="shared" ref="N59:N65" si="57">SUMPRODUCT(B58:D60,$N$85:$P$87) +$S$73</f>
        <v>118</v>
      </c>
      <c r="O59" s="1">
        <f t="shared" ref="O59:O65" si="58">SUMPRODUCT(C58:E60,$N$85:$P$87) +$S$73</f>
        <v>118</v>
      </c>
      <c r="P59" s="1">
        <f t="shared" ref="P59:P65" si="59">SUMPRODUCT(D58:F60,$N$85:$P$87) +$S$73</f>
        <v>118</v>
      </c>
      <c r="Q59" s="1">
        <f t="shared" ref="Q59:Q65" si="60">SUMPRODUCT(E58:G60,$N$85:$P$87) +$S$73</f>
        <v>118</v>
      </c>
      <c r="R59" s="1">
        <f t="shared" ref="R59:R65" si="61">SUMPRODUCT(F58:H60,$N$85:$P$87) +$S$73</f>
        <v>118</v>
      </c>
      <c r="S59" s="1">
        <f t="shared" ref="S59:S65" si="62">SUMPRODUCT(G58:I60,$N$85:$P$87) +$S$73</f>
        <v>118</v>
      </c>
      <c r="T59" s="1">
        <f t="shared" ref="T59:T65" si="63">SUMPRODUCT(H58:J60,$N$85:$P$87) +$S$73</f>
        <v>118</v>
      </c>
      <c r="U59" s="1">
        <f t="shared" ref="U59:U65" si="64">SUMPRODUCT(I58:K60,$N$85:$P$87) +$S$73</f>
        <v>118</v>
      </c>
      <c r="X59" s="1">
        <f>SUMPRODUCT(N58:P60,$X$73:$Z$75)</f>
        <v>118.00000000000001</v>
      </c>
      <c r="Y59" s="1">
        <f>SUMPRODUCT(O58:Q60,$X$73:$Z$75)</f>
        <v>118.00000000000001</v>
      </c>
      <c r="Z59" s="1">
        <f>SUMPRODUCT(P58:R60,$X$73:$Z$75)</f>
        <v>118.00000000000001</v>
      </c>
      <c r="AA59" s="1">
        <f>SUMPRODUCT(Q58:S60,$X$73:$Z$75)</f>
        <v>118.00000000000001</v>
      </c>
      <c r="AB59" s="1">
        <f>SUMPRODUCT(R58:T60,$X$73:$Z$75)</f>
        <v>118.00000000000001</v>
      </c>
      <c r="AC59" s="1">
        <f>SUMPRODUCT(S58:U60,$X$73:$Z$75)</f>
        <v>118.00000000000001</v>
      </c>
      <c r="AG59" s="1">
        <f t="shared" si="54"/>
        <v>19</v>
      </c>
      <c r="AH59" s="1">
        <f t="shared" si="55"/>
        <v>109.00000000000001</v>
      </c>
    </row>
    <row r="60" spans="2:143" x14ac:dyDescent="0.25">
      <c r="B60" s="1">
        <v>13</v>
      </c>
      <c r="C60" s="1">
        <v>13</v>
      </c>
      <c r="D60" s="1">
        <v>13</v>
      </c>
      <c r="E60" s="1">
        <v>13</v>
      </c>
      <c r="F60" s="1">
        <v>13</v>
      </c>
      <c r="G60" s="1">
        <v>13</v>
      </c>
      <c r="H60" s="1">
        <v>13</v>
      </c>
      <c r="I60" s="1">
        <v>13</v>
      </c>
      <c r="J60" s="1">
        <v>13</v>
      </c>
      <c r="K60" s="1">
        <v>13</v>
      </c>
      <c r="N60" s="1">
        <f t="shared" si="57"/>
        <v>118</v>
      </c>
      <c r="O60" s="1">
        <f t="shared" si="58"/>
        <v>118</v>
      </c>
      <c r="P60" s="1">
        <f t="shared" si="59"/>
        <v>118</v>
      </c>
      <c r="Q60" s="1">
        <f t="shared" si="60"/>
        <v>118</v>
      </c>
      <c r="R60" s="1">
        <f t="shared" si="61"/>
        <v>118</v>
      </c>
      <c r="S60" s="1">
        <f t="shared" si="62"/>
        <v>118</v>
      </c>
      <c r="T60" s="1">
        <f t="shared" si="63"/>
        <v>118</v>
      </c>
      <c r="U60" s="1">
        <f t="shared" si="64"/>
        <v>118</v>
      </c>
      <c r="X60" s="1">
        <f>SUMPRODUCT(N59:P61,$X$73:$Z$75)</f>
        <v>118.00000000000001</v>
      </c>
      <c r="Y60" s="1">
        <f>SUMPRODUCT(O59:Q61,$X$73:$Z$75)</f>
        <v>118.00000000000001</v>
      </c>
      <c r="Z60" s="1">
        <f>SUMPRODUCT(P59:R61,$X$73:$Z$75)</f>
        <v>118.00000000000001</v>
      </c>
      <c r="AA60" s="1">
        <f>SUMPRODUCT(Q59:S61,$X$73:$Z$75)</f>
        <v>118.00000000000001</v>
      </c>
      <c r="AB60" s="1">
        <f>SUMPRODUCT(R59:T61,$X$73:$Z$75)</f>
        <v>118.00000000000001</v>
      </c>
      <c r="AC60" s="1">
        <f>SUMPRODUCT(S59:U61,$X$73:$Z$75)</f>
        <v>118.00000000000001</v>
      </c>
      <c r="AG60" s="1">
        <f t="shared" si="54"/>
        <v>19</v>
      </c>
      <c r="AH60" s="1">
        <f t="shared" si="55"/>
        <v>109.00000000000001</v>
      </c>
      <c r="AJ60" s="1" t="s">
        <v>15</v>
      </c>
    </row>
    <row r="61" spans="2:143" x14ac:dyDescent="0.25">
      <c r="B61" s="1">
        <v>13</v>
      </c>
      <c r="C61" s="1">
        <v>13</v>
      </c>
      <c r="D61" s="1">
        <v>13</v>
      </c>
      <c r="E61" s="1">
        <v>13</v>
      </c>
      <c r="F61" s="1">
        <v>13</v>
      </c>
      <c r="G61" s="1">
        <v>13</v>
      </c>
      <c r="H61" s="1">
        <v>13</v>
      </c>
      <c r="I61" s="1">
        <v>13</v>
      </c>
      <c r="J61" s="1">
        <v>13</v>
      </c>
      <c r="K61" s="1">
        <v>13</v>
      </c>
      <c r="N61" s="1">
        <f t="shared" si="57"/>
        <v>118</v>
      </c>
      <c r="O61" s="1">
        <f t="shared" si="58"/>
        <v>118</v>
      </c>
      <c r="P61" s="1">
        <f t="shared" si="59"/>
        <v>118</v>
      </c>
      <c r="Q61" s="1">
        <f t="shared" si="60"/>
        <v>118</v>
      </c>
      <c r="R61" s="1">
        <f t="shared" si="61"/>
        <v>118</v>
      </c>
      <c r="S61" s="1">
        <f t="shared" si="62"/>
        <v>118</v>
      </c>
      <c r="T61" s="1">
        <f t="shared" si="63"/>
        <v>118</v>
      </c>
      <c r="U61" s="1">
        <f t="shared" si="64"/>
        <v>118</v>
      </c>
      <c r="X61" s="1">
        <f>SUMPRODUCT(N60:P62,$X$73:$Z$75)</f>
        <v>118.00000000000001</v>
      </c>
      <c r="Y61" s="1">
        <f>SUMPRODUCT(O60:Q62,$X$73:$Z$75)</f>
        <v>118.00000000000001</v>
      </c>
      <c r="Z61" s="1">
        <f>SUMPRODUCT(P60:R62,$X$73:$Z$75)</f>
        <v>118.00000000000001</v>
      </c>
      <c r="AA61" s="1">
        <f>SUMPRODUCT(Q60:S62,$X$73:$Z$75)</f>
        <v>118.00000000000001</v>
      </c>
      <c r="AB61" s="1">
        <f>SUMPRODUCT(R60:T62,$X$73:$Z$75)</f>
        <v>118.00000000000001</v>
      </c>
      <c r="AC61" s="1">
        <f>SUMPRODUCT(S60:U62,$X$73:$Z$75)</f>
        <v>118.00000000000001</v>
      </c>
      <c r="AG61" s="1">
        <f t="shared" si="54"/>
        <v>19</v>
      </c>
      <c r="AH61" s="1">
        <f t="shared" si="55"/>
        <v>109.00000000000001</v>
      </c>
      <c r="AJ61" s="1">
        <v>11</v>
      </c>
    </row>
    <row r="62" spans="2:143" x14ac:dyDescent="0.25">
      <c r="B62" s="1">
        <v>13</v>
      </c>
      <c r="C62" s="1">
        <v>13</v>
      </c>
      <c r="D62" s="1">
        <v>13</v>
      </c>
      <c r="E62" s="1">
        <v>13</v>
      </c>
      <c r="F62" s="1">
        <v>13</v>
      </c>
      <c r="G62" s="1">
        <v>13</v>
      </c>
      <c r="H62" s="1">
        <v>13</v>
      </c>
      <c r="I62" s="1">
        <v>13</v>
      </c>
      <c r="J62" s="1">
        <v>13</v>
      </c>
      <c r="K62" s="1">
        <v>13</v>
      </c>
      <c r="N62" s="1">
        <f t="shared" si="57"/>
        <v>118</v>
      </c>
      <c r="O62" s="1">
        <f t="shared" si="58"/>
        <v>118</v>
      </c>
      <c r="P62" s="1">
        <f t="shared" si="59"/>
        <v>118</v>
      </c>
      <c r="Q62" s="1">
        <f t="shared" si="60"/>
        <v>118</v>
      </c>
      <c r="R62" s="1">
        <f t="shared" si="61"/>
        <v>118</v>
      </c>
      <c r="S62" s="1">
        <f t="shared" si="62"/>
        <v>118</v>
      </c>
      <c r="T62" s="1">
        <f t="shared" si="63"/>
        <v>118</v>
      </c>
      <c r="U62" s="1">
        <f t="shared" si="64"/>
        <v>118</v>
      </c>
      <c r="X62" s="1">
        <f>SUMPRODUCT(N61:P63,$X$73:$Z$75)</f>
        <v>118.00000000000001</v>
      </c>
      <c r="Y62" s="1">
        <f>SUMPRODUCT(O61:Q63,$X$73:$Z$75)</f>
        <v>118.00000000000001</v>
      </c>
      <c r="Z62" s="1">
        <f>SUMPRODUCT(P61:R63,$X$73:$Z$75)</f>
        <v>118.00000000000001</v>
      </c>
      <c r="AA62" s="1">
        <f>SUMPRODUCT(Q61:S63,$X$73:$Z$75)</f>
        <v>118.00000000000001</v>
      </c>
      <c r="AB62" s="1">
        <f>SUMPRODUCT(R61:T63,$X$73:$Z$75)</f>
        <v>118.00000000000001</v>
      </c>
      <c r="AC62" s="1">
        <f>SUMPRODUCT(S61:U63,$X$73:$Z$75)</f>
        <v>118.00000000000001</v>
      </c>
      <c r="AG62" s="1">
        <f>AB15</f>
        <v>19</v>
      </c>
      <c r="AH62" s="1">
        <f>AB48</f>
        <v>109.00000000000001</v>
      </c>
      <c r="AJ62" s="1">
        <v>-9</v>
      </c>
    </row>
    <row r="63" spans="2:143" x14ac:dyDescent="0.25">
      <c r="B63" s="1">
        <v>13</v>
      </c>
      <c r="C63" s="1">
        <v>13</v>
      </c>
      <c r="D63" s="1">
        <v>13</v>
      </c>
      <c r="E63" s="1">
        <v>13</v>
      </c>
      <c r="F63" s="1">
        <v>13</v>
      </c>
      <c r="G63" s="1">
        <v>13</v>
      </c>
      <c r="H63" s="1">
        <v>13</v>
      </c>
      <c r="I63" s="1">
        <v>13</v>
      </c>
      <c r="J63" s="1">
        <v>13</v>
      </c>
      <c r="K63" s="1">
        <v>13</v>
      </c>
      <c r="N63" s="1">
        <f t="shared" si="57"/>
        <v>118</v>
      </c>
      <c r="O63" s="1">
        <f t="shared" si="58"/>
        <v>118</v>
      </c>
      <c r="P63" s="1">
        <f t="shared" si="59"/>
        <v>118</v>
      </c>
      <c r="Q63" s="1">
        <f t="shared" si="60"/>
        <v>118</v>
      </c>
      <c r="R63" s="1">
        <f t="shared" si="61"/>
        <v>118</v>
      </c>
      <c r="S63" s="1">
        <f t="shared" si="62"/>
        <v>118</v>
      </c>
      <c r="T63" s="1">
        <f t="shared" si="63"/>
        <v>118</v>
      </c>
      <c r="U63" s="1">
        <f t="shared" si="64"/>
        <v>118</v>
      </c>
      <c r="X63" s="1">
        <f>SUMPRODUCT(N62:P64,$X$73:$Z$75)</f>
        <v>118.00000000000001</v>
      </c>
      <c r="Y63" s="1">
        <f>SUMPRODUCT(O62:Q64,$X$73:$Z$75)</f>
        <v>118.00000000000001</v>
      </c>
      <c r="Z63" s="1">
        <f>SUMPRODUCT(P62:R64,$X$73:$Z$75)</f>
        <v>118.00000000000001</v>
      </c>
      <c r="AA63" s="1">
        <f>SUMPRODUCT(Q62:S64,$X$73:$Z$75)</f>
        <v>118.00000000000001</v>
      </c>
      <c r="AB63" s="1">
        <f>SUMPRODUCT(R62:T64,$X$73:$Z$75)</f>
        <v>118.00000000000001</v>
      </c>
      <c r="AC63" s="1">
        <f>SUMPRODUCT(S62:U64,$X$73:$Z$75)</f>
        <v>118.00000000000001</v>
      </c>
      <c r="AG63" s="1">
        <f t="shared" ref="AG63:AG68" si="65">AB16</f>
        <v>19</v>
      </c>
      <c r="AH63" s="1">
        <f t="shared" ref="AH63:AH69" si="66">AB49</f>
        <v>109.00000000000001</v>
      </c>
    </row>
    <row r="64" spans="2:143" x14ac:dyDescent="0.25">
      <c r="B64" s="1">
        <v>13</v>
      </c>
      <c r="C64" s="1">
        <v>13</v>
      </c>
      <c r="D64" s="1">
        <v>13</v>
      </c>
      <c r="E64" s="1">
        <v>13</v>
      </c>
      <c r="F64" s="1">
        <v>13</v>
      </c>
      <c r="G64" s="1">
        <v>13</v>
      </c>
      <c r="H64" s="1">
        <v>13</v>
      </c>
      <c r="I64" s="1">
        <v>13</v>
      </c>
      <c r="J64" s="1">
        <v>13</v>
      </c>
      <c r="K64" s="1">
        <v>13</v>
      </c>
      <c r="N64" s="1">
        <f t="shared" si="57"/>
        <v>118</v>
      </c>
      <c r="O64" s="1">
        <f t="shared" si="58"/>
        <v>118</v>
      </c>
      <c r="P64" s="1">
        <f t="shared" si="59"/>
        <v>118</v>
      </c>
      <c r="Q64" s="1">
        <f t="shared" si="60"/>
        <v>118</v>
      </c>
      <c r="R64" s="1">
        <f t="shared" si="61"/>
        <v>118</v>
      </c>
      <c r="S64" s="1">
        <f t="shared" si="62"/>
        <v>118</v>
      </c>
      <c r="T64" s="1">
        <f t="shared" si="63"/>
        <v>118</v>
      </c>
      <c r="U64" s="1">
        <f t="shared" si="64"/>
        <v>118</v>
      </c>
      <c r="X64" s="1">
        <f>SUMPRODUCT(N63:P65,$X$73:$Z$75)</f>
        <v>118.00000000000001</v>
      </c>
      <c r="Y64" s="1">
        <f>SUMPRODUCT(O63:Q65,$X$73:$Z$75)</f>
        <v>118.00000000000001</v>
      </c>
      <c r="Z64" s="1">
        <f>SUMPRODUCT(P63:R65,$X$73:$Z$75)</f>
        <v>118.00000000000001</v>
      </c>
      <c r="AA64" s="1">
        <f>SUMPRODUCT(Q63:S65,$X$73:$Z$75)</f>
        <v>118.00000000000001</v>
      </c>
      <c r="AB64" s="1">
        <f>SUMPRODUCT(R63:T65,$X$73:$Z$75)</f>
        <v>118.00000000000001</v>
      </c>
      <c r="AC64" s="1">
        <f>SUMPRODUCT(S63:U65,$X$73:$Z$75)</f>
        <v>118.00000000000001</v>
      </c>
      <c r="AG64" s="1">
        <f t="shared" si="65"/>
        <v>19</v>
      </c>
      <c r="AH64" s="1">
        <f t="shared" si="66"/>
        <v>109.00000000000001</v>
      </c>
    </row>
    <row r="65" spans="2:34" x14ac:dyDescent="0.25">
      <c r="B65" s="1">
        <v>13</v>
      </c>
      <c r="C65" s="1">
        <v>13</v>
      </c>
      <c r="D65" s="1">
        <v>13</v>
      </c>
      <c r="E65" s="1">
        <v>13</v>
      </c>
      <c r="F65" s="1">
        <v>13</v>
      </c>
      <c r="G65" s="1">
        <v>13</v>
      </c>
      <c r="H65" s="1">
        <v>13</v>
      </c>
      <c r="I65" s="1">
        <v>13</v>
      </c>
      <c r="J65" s="1">
        <v>13</v>
      </c>
      <c r="K65" s="1">
        <v>13</v>
      </c>
      <c r="N65" s="1">
        <f t="shared" si="57"/>
        <v>118</v>
      </c>
      <c r="O65" s="1">
        <f t="shared" si="58"/>
        <v>118</v>
      </c>
      <c r="P65" s="1">
        <f t="shared" si="59"/>
        <v>118</v>
      </c>
      <c r="Q65" s="1">
        <f t="shared" si="60"/>
        <v>118</v>
      </c>
      <c r="R65" s="1">
        <f t="shared" si="61"/>
        <v>118</v>
      </c>
      <c r="S65" s="1">
        <f t="shared" si="62"/>
        <v>118</v>
      </c>
      <c r="T65" s="1">
        <f t="shared" si="63"/>
        <v>118</v>
      </c>
      <c r="U65" s="1">
        <f t="shared" si="64"/>
        <v>118</v>
      </c>
      <c r="AG65" s="1">
        <f t="shared" si="65"/>
        <v>19</v>
      </c>
      <c r="AH65" s="1">
        <f t="shared" si="66"/>
        <v>109.00000000000001</v>
      </c>
    </row>
    <row r="66" spans="2:34" x14ac:dyDescent="0.25">
      <c r="B66" s="1">
        <v>13</v>
      </c>
      <c r="C66" s="1">
        <v>13</v>
      </c>
      <c r="D66" s="1">
        <v>13</v>
      </c>
      <c r="E66" s="1">
        <v>13</v>
      </c>
      <c r="F66" s="1">
        <v>13</v>
      </c>
      <c r="G66" s="1">
        <v>13</v>
      </c>
      <c r="H66" s="1">
        <v>13</v>
      </c>
      <c r="I66" s="1">
        <v>13</v>
      </c>
      <c r="J66" s="1">
        <v>13</v>
      </c>
      <c r="K66" s="1">
        <v>13</v>
      </c>
      <c r="AG66" s="1">
        <f t="shared" si="65"/>
        <v>19</v>
      </c>
      <c r="AH66" s="1">
        <f t="shared" si="66"/>
        <v>109.00000000000001</v>
      </c>
    </row>
    <row r="67" spans="2:34" x14ac:dyDescent="0.25">
      <c r="AG67" s="1">
        <f t="shared" si="65"/>
        <v>19</v>
      </c>
      <c r="AH67" s="1">
        <f t="shared" si="66"/>
        <v>109.00000000000001</v>
      </c>
    </row>
    <row r="68" spans="2:34" x14ac:dyDescent="0.25">
      <c r="AG68" s="1">
        <f>AC15</f>
        <v>19</v>
      </c>
      <c r="AH68" s="1">
        <f>AC48</f>
        <v>109.00000000000001</v>
      </c>
    </row>
    <row r="69" spans="2:34" x14ac:dyDescent="0.25">
      <c r="AG69" s="1">
        <f t="shared" ref="AG69:AG75" si="67">AC16</f>
        <v>19</v>
      </c>
      <c r="AH69" s="1">
        <f t="shared" ref="AH69:AH75" si="68">AC49</f>
        <v>109.00000000000001</v>
      </c>
    </row>
    <row r="70" spans="2:34" x14ac:dyDescent="0.25">
      <c r="AG70" s="1">
        <f t="shared" si="67"/>
        <v>19</v>
      </c>
      <c r="AH70" s="1">
        <f t="shared" si="68"/>
        <v>109.00000000000001</v>
      </c>
    </row>
    <row r="71" spans="2:34" x14ac:dyDescent="0.25">
      <c r="N71" s="1" t="s">
        <v>16</v>
      </c>
      <c r="S71" s="1" t="s">
        <v>12</v>
      </c>
      <c r="W71" s="1" t="s">
        <v>23</v>
      </c>
      <c r="AG71" s="1">
        <f t="shared" si="67"/>
        <v>19</v>
      </c>
      <c r="AH71" s="1">
        <f t="shared" si="68"/>
        <v>109.00000000000001</v>
      </c>
    </row>
    <row r="72" spans="2:34" x14ac:dyDescent="0.25">
      <c r="AG72" s="1">
        <f t="shared" si="67"/>
        <v>19</v>
      </c>
      <c r="AH72" s="1">
        <f t="shared" si="68"/>
        <v>109.00000000000001</v>
      </c>
    </row>
    <row r="73" spans="2:34" x14ac:dyDescent="0.25">
      <c r="N73" s="1">
        <v>1</v>
      </c>
      <c r="O73" s="1">
        <v>1</v>
      </c>
      <c r="P73" s="1">
        <v>1</v>
      </c>
      <c r="S73" s="1">
        <v>1</v>
      </c>
      <c r="X73" s="1">
        <f t="shared" ref="X73:Z75" si="69">1/9</f>
        <v>0.1111111111111111</v>
      </c>
      <c r="Y73" s="1">
        <f t="shared" si="69"/>
        <v>0.1111111111111111</v>
      </c>
      <c r="Z73" s="1">
        <f t="shared" si="69"/>
        <v>0.1111111111111111</v>
      </c>
      <c r="AG73" s="1">
        <f t="shared" si="67"/>
        <v>19</v>
      </c>
      <c r="AH73" s="1">
        <f t="shared" si="68"/>
        <v>109.00000000000001</v>
      </c>
    </row>
    <row r="74" spans="2:34" x14ac:dyDescent="0.25">
      <c r="N74" s="1">
        <v>1</v>
      </c>
      <c r="O74" s="1">
        <v>1</v>
      </c>
      <c r="P74" s="1">
        <v>1</v>
      </c>
      <c r="X74" s="1">
        <f t="shared" si="69"/>
        <v>0.1111111111111111</v>
      </c>
      <c r="Y74" s="1">
        <f t="shared" si="69"/>
        <v>0.1111111111111111</v>
      </c>
      <c r="Z74" s="1">
        <f t="shared" si="69"/>
        <v>0.1111111111111111</v>
      </c>
      <c r="AG74" s="1">
        <f>X26</f>
        <v>27.999999999999996</v>
      </c>
      <c r="AH74" s="1">
        <f>X59</f>
        <v>118.00000000000001</v>
      </c>
    </row>
    <row r="75" spans="2:34" x14ac:dyDescent="0.25">
      <c r="N75" s="1">
        <v>1</v>
      </c>
      <c r="O75" s="1">
        <v>1</v>
      </c>
      <c r="P75" s="1">
        <v>1</v>
      </c>
      <c r="X75" s="1">
        <f t="shared" si="69"/>
        <v>0.1111111111111111</v>
      </c>
      <c r="Y75" s="1">
        <f t="shared" si="69"/>
        <v>0.1111111111111111</v>
      </c>
      <c r="Z75" s="1">
        <f t="shared" si="69"/>
        <v>0.1111111111111111</v>
      </c>
      <c r="AG75" s="1">
        <f t="shared" ref="AG75:AG81" si="70">X27</f>
        <v>27.999999999999996</v>
      </c>
      <c r="AH75" s="1">
        <f t="shared" ref="AH75:AH81" si="71">X60</f>
        <v>118.00000000000001</v>
      </c>
    </row>
    <row r="76" spans="2:34" x14ac:dyDescent="0.25">
      <c r="AG76" s="1">
        <f t="shared" si="70"/>
        <v>27.999999999999996</v>
      </c>
      <c r="AH76" s="1">
        <f t="shared" si="71"/>
        <v>118.00000000000001</v>
      </c>
    </row>
    <row r="77" spans="2:34" x14ac:dyDescent="0.25">
      <c r="N77" s="1" t="s">
        <v>17</v>
      </c>
      <c r="AG77" s="1">
        <f t="shared" si="70"/>
        <v>27.999999999999996</v>
      </c>
      <c r="AH77" s="1">
        <f t="shared" si="71"/>
        <v>118.00000000000001</v>
      </c>
    </row>
    <row r="78" spans="2:34" x14ac:dyDescent="0.25">
      <c r="AG78" s="1">
        <f t="shared" si="70"/>
        <v>27.999999999999996</v>
      </c>
      <c r="AH78" s="1">
        <f t="shared" si="71"/>
        <v>118.00000000000001</v>
      </c>
    </row>
    <row r="79" spans="2:34" x14ac:dyDescent="0.25">
      <c r="N79" s="1">
        <v>1</v>
      </c>
      <c r="O79" s="1">
        <v>1</v>
      </c>
      <c r="P79" s="1">
        <v>1</v>
      </c>
      <c r="AG79" s="1">
        <f t="shared" si="70"/>
        <v>27.999999999999996</v>
      </c>
      <c r="AH79" s="1">
        <f t="shared" si="71"/>
        <v>118.00000000000001</v>
      </c>
    </row>
    <row r="80" spans="2:34" x14ac:dyDescent="0.25">
      <c r="N80" s="1">
        <v>1</v>
      </c>
      <c r="O80" s="1">
        <v>1</v>
      </c>
      <c r="P80" s="1">
        <v>1</v>
      </c>
      <c r="AG80" s="1">
        <f>Y26</f>
        <v>27.999999999999996</v>
      </c>
      <c r="AH80" s="1">
        <f>Y59</f>
        <v>118.00000000000001</v>
      </c>
    </row>
    <row r="81" spans="14:34" x14ac:dyDescent="0.25">
      <c r="N81" s="1">
        <v>1</v>
      </c>
      <c r="O81" s="1">
        <v>1</v>
      </c>
      <c r="P81" s="1">
        <v>1</v>
      </c>
      <c r="AG81" s="1">
        <f t="shared" ref="AG81:AG86" si="72">Y27</f>
        <v>27.999999999999996</v>
      </c>
      <c r="AH81" s="1">
        <f t="shared" ref="AH81:AH86" si="73">Y60</f>
        <v>118.00000000000001</v>
      </c>
    </row>
    <row r="82" spans="14:34" x14ac:dyDescent="0.25">
      <c r="AG82" s="1">
        <f t="shared" si="72"/>
        <v>27.999999999999996</v>
      </c>
      <c r="AH82" s="1">
        <f t="shared" si="73"/>
        <v>118.00000000000001</v>
      </c>
    </row>
    <row r="83" spans="14:34" x14ac:dyDescent="0.25">
      <c r="N83" s="1" t="s">
        <v>18</v>
      </c>
      <c r="AG83" s="1">
        <f t="shared" si="72"/>
        <v>27.999999999999996</v>
      </c>
      <c r="AH83" s="1">
        <f t="shared" si="73"/>
        <v>118.00000000000001</v>
      </c>
    </row>
    <row r="84" spans="14:34" x14ac:dyDescent="0.25">
      <c r="AG84" s="1">
        <f t="shared" si="72"/>
        <v>27.999999999999996</v>
      </c>
      <c r="AH84" s="1">
        <f t="shared" si="73"/>
        <v>118.00000000000001</v>
      </c>
    </row>
    <row r="85" spans="14:34" x14ac:dyDescent="0.25">
      <c r="N85" s="1">
        <v>1</v>
      </c>
      <c r="O85" s="1">
        <v>1</v>
      </c>
      <c r="P85" s="1">
        <v>1</v>
      </c>
      <c r="AG85" s="1">
        <f t="shared" si="72"/>
        <v>27.999999999999996</v>
      </c>
      <c r="AH85" s="1">
        <f t="shared" si="73"/>
        <v>118.00000000000001</v>
      </c>
    </row>
    <row r="86" spans="14:34" x14ac:dyDescent="0.25">
      <c r="N86" s="1">
        <v>1</v>
      </c>
      <c r="O86" s="1">
        <v>1</v>
      </c>
      <c r="P86" s="1">
        <v>1</v>
      </c>
      <c r="AG86" s="1">
        <f>Z26</f>
        <v>27.999999999999996</v>
      </c>
      <c r="AH86" s="1">
        <f>Z59</f>
        <v>118.00000000000001</v>
      </c>
    </row>
    <row r="87" spans="14:34" x14ac:dyDescent="0.25">
      <c r="N87" s="1">
        <v>1</v>
      </c>
      <c r="O87" s="1">
        <v>1</v>
      </c>
      <c r="P87" s="1">
        <v>1</v>
      </c>
      <c r="AG87" s="1">
        <f t="shared" ref="AG87:AG92" si="74">Z27</f>
        <v>27.999999999999996</v>
      </c>
      <c r="AH87" s="1">
        <f t="shared" ref="AH87:AH92" si="75">Z60</f>
        <v>118.00000000000001</v>
      </c>
    </row>
    <row r="88" spans="14:34" x14ac:dyDescent="0.25">
      <c r="AG88" s="1">
        <f t="shared" si="74"/>
        <v>27.999999999999996</v>
      </c>
      <c r="AH88" s="1">
        <f t="shared" si="75"/>
        <v>118.00000000000001</v>
      </c>
    </row>
    <row r="89" spans="14:34" x14ac:dyDescent="0.25">
      <c r="N89" s="1" t="s">
        <v>19</v>
      </c>
      <c r="S89" s="1" t="s">
        <v>22</v>
      </c>
      <c r="AG89" s="1">
        <f t="shared" si="74"/>
        <v>27.999999999999996</v>
      </c>
      <c r="AH89" s="1">
        <f t="shared" si="75"/>
        <v>118.00000000000001</v>
      </c>
    </row>
    <row r="90" spans="14:34" x14ac:dyDescent="0.25">
      <c r="N90" s="1">
        <v>-1727.9999999566087</v>
      </c>
      <c r="O90" s="1">
        <v>-1727.9999999566087</v>
      </c>
      <c r="P90" s="1">
        <v>-1727.9999999566087</v>
      </c>
      <c r="S90" s="1">
        <v>-864</v>
      </c>
      <c r="AG90" s="1">
        <f t="shared" si="74"/>
        <v>27.999999999999996</v>
      </c>
      <c r="AH90" s="1">
        <f t="shared" si="75"/>
        <v>118.00000000000001</v>
      </c>
    </row>
    <row r="91" spans="14:34" x14ac:dyDescent="0.25">
      <c r="N91" s="1">
        <v>-1727.9999999566087</v>
      </c>
      <c r="O91" s="1">
        <v>-1727.9999999566087</v>
      </c>
      <c r="P91" s="1">
        <v>-1727.9999999566087</v>
      </c>
      <c r="AG91" s="1">
        <f t="shared" si="74"/>
        <v>27.999999999999996</v>
      </c>
      <c r="AH91" s="1">
        <f t="shared" si="75"/>
        <v>118.00000000000001</v>
      </c>
    </row>
    <row r="92" spans="14:34" x14ac:dyDescent="0.25">
      <c r="N92" s="1">
        <v>-1727.9999999566087</v>
      </c>
      <c r="O92" s="1">
        <v>-1727.9999999566087</v>
      </c>
      <c r="P92" s="1">
        <v>-1727.9999999566087</v>
      </c>
      <c r="AG92" s="1">
        <f>AA26</f>
        <v>27.999999999999996</v>
      </c>
      <c r="AH92" s="1">
        <f>AA59</f>
        <v>118.00000000000001</v>
      </c>
    </row>
    <row r="93" spans="14:34" x14ac:dyDescent="0.25">
      <c r="AG93" s="1">
        <f t="shared" ref="AG93:AG98" si="76">AA27</f>
        <v>27.999999999999996</v>
      </c>
      <c r="AH93" s="1">
        <f t="shared" ref="AH93:AH97" si="77">AA60</f>
        <v>118.00000000000001</v>
      </c>
    </row>
    <row r="94" spans="14:34" x14ac:dyDescent="0.25">
      <c r="N94" s="1" t="s">
        <v>20</v>
      </c>
      <c r="AG94" s="1">
        <f t="shared" si="76"/>
        <v>27.999999999999996</v>
      </c>
      <c r="AH94" s="1">
        <f t="shared" si="77"/>
        <v>118.00000000000001</v>
      </c>
    </row>
    <row r="95" spans="14:34" x14ac:dyDescent="0.25">
      <c r="N95" s="1">
        <v>-2016</v>
      </c>
      <c r="O95" s="1">
        <v>-2016</v>
      </c>
      <c r="P95" s="1">
        <v>-2016</v>
      </c>
      <c r="AG95" s="1">
        <f t="shared" si="76"/>
        <v>27.999999999999996</v>
      </c>
      <c r="AH95" s="1">
        <f t="shared" si="77"/>
        <v>118.00000000000001</v>
      </c>
    </row>
    <row r="96" spans="14:34" x14ac:dyDescent="0.25">
      <c r="N96" s="1">
        <v>-2016</v>
      </c>
      <c r="O96" s="1">
        <v>-2016</v>
      </c>
      <c r="P96" s="1">
        <v>-2016</v>
      </c>
      <c r="AG96" s="1">
        <f t="shared" si="76"/>
        <v>27.999999999999996</v>
      </c>
      <c r="AH96" s="1">
        <f t="shared" si="77"/>
        <v>118.00000000000001</v>
      </c>
    </row>
    <row r="97" spans="14:34" x14ac:dyDescent="0.25">
      <c r="N97" s="1">
        <v>-2016</v>
      </c>
      <c r="O97" s="1">
        <v>-2016</v>
      </c>
      <c r="P97" s="1">
        <v>-2016</v>
      </c>
      <c r="AG97" s="1">
        <f t="shared" si="76"/>
        <v>27.999999999999996</v>
      </c>
      <c r="AH97" s="1">
        <f t="shared" si="77"/>
        <v>118.00000000000001</v>
      </c>
    </row>
    <row r="98" spans="14:34" x14ac:dyDescent="0.25">
      <c r="AG98" s="1">
        <f>AB26</f>
        <v>27.999999999999996</v>
      </c>
      <c r="AH98" s="1">
        <f>AB59</f>
        <v>118.00000000000001</v>
      </c>
    </row>
    <row r="99" spans="14:34" x14ac:dyDescent="0.25">
      <c r="N99" s="1" t="s">
        <v>21</v>
      </c>
      <c r="AG99" s="1">
        <f t="shared" ref="AG99:AG104" si="78">AB27</f>
        <v>27.999999999999996</v>
      </c>
      <c r="AH99" s="1">
        <f t="shared" ref="AH99:AH104" si="79">AB60</f>
        <v>118.00000000000001</v>
      </c>
    </row>
    <row r="100" spans="14:34" x14ac:dyDescent="0.25">
      <c r="N100" s="1">
        <v>-2304</v>
      </c>
      <c r="O100" s="1">
        <v>-2304</v>
      </c>
      <c r="P100" s="1">
        <v>-2304</v>
      </c>
      <c r="AG100" s="1">
        <f t="shared" si="78"/>
        <v>27.999999999999996</v>
      </c>
      <c r="AH100" s="1">
        <f t="shared" si="79"/>
        <v>118.00000000000001</v>
      </c>
    </row>
    <row r="101" spans="14:34" x14ac:dyDescent="0.25">
      <c r="N101" s="1">
        <v>-2304</v>
      </c>
      <c r="O101" s="1">
        <v>-2304</v>
      </c>
      <c r="P101" s="1">
        <v>-2304</v>
      </c>
      <c r="AG101" s="1">
        <f t="shared" si="78"/>
        <v>27.999999999999996</v>
      </c>
      <c r="AH101" s="1">
        <f t="shared" si="79"/>
        <v>118.00000000000001</v>
      </c>
    </row>
    <row r="102" spans="14:34" x14ac:dyDescent="0.25">
      <c r="N102" s="1">
        <v>-2304</v>
      </c>
      <c r="O102" s="1">
        <v>-2304</v>
      </c>
      <c r="P102" s="1">
        <v>-2304</v>
      </c>
      <c r="AG102" s="1">
        <f t="shared" si="78"/>
        <v>27.999999999999996</v>
      </c>
      <c r="AH102" s="1">
        <f t="shared" si="79"/>
        <v>118.00000000000001</v>
      </c>
    </row>
    <row r="103" spans="14:34" x14ac:dyDescent="0.25">
      <c r="AG103" s="1">
        <f t="shared" si="78"/>
        <v>27.999999999999996</v>
      </c>
      <c r="AH103" s="1">
        <f t="shared" si="79"/>
        <v>118.00000000000001</v>
      </c>
    </row>
    <row r="104" spans="14:34" x14ac:dyDescent="0.25">
      <c r="AG104" s="1">
        <f>AC26</f>
        <v>27.999999999999996</v>
      </c>
      <c r="AH104" s="1">
        <f>AC59</f>
        <v>118.00000000000001</v>
      </c>
    </row>
    <row r="105" spans="14:34" x14ac:dyDescent="0.25">
      <c r="AG105" s="1">
        <f t="shared" ref="AG105:AG109" si="80">AC27</f>
        <v>27.999999999999996</v>
      </c>
      <c r="AH105" s="1">
        <f t="shared" ref="AH105:AH110" si="81">AC60</f>
        <v>118.00000000000001</v>
      </c>
    </row>
    <row r="106" spans="14:34" x14ac:dyDescent="0.25">
      <c r="AG106" s="1">
        <f t="shared" si="80"/>
        <v>27.999999999999996</v>
      </c>
      <c r="AH106" s="1">
        <f t="shared" si="81"/>
        <v>118.00000000000001</v>
      </c>
    </row>
    <row r="107" spans="14:34" x14ac:dyDescent="0.25">
      <c r="AG107" s="1">
        <f t="shared" si="80"/>
        <v>27.999999999999996</v>
      </c>
      <c r="AH107" s="1">
        <f t="shared" si="81"/>
        <v>118.00000000000001</v>
      </c>
    </row>
    <row r="108" spans="14:34" x14ac:dyDescent="0.25">
      <c r="AG108" s="1">
        <f t="shared" si="80"/>
        <v>27.999999999999996</v>
      </c>
      <c r="AH108" s="1">
        <f t="shared" si="81"/>
        <v>118.00000000000001</v>
      </c>
    </row>
    <row r="109" spans="14:34" x14ac:dyDescent="0.25">
      <c r="AG109" s="1">
        <f t="shared" si="80"/>
        <v>27.999999999999996</v>
      </c>
      <c r="AH109" s="1">
        <f t="shared" si="81"/>
        <v>118.00000000000001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Convolution One channel</vt:lpstr>
      <vt:lpstr>Convolution three channels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BISAM Research and Development</dc:creator>
  <dc:description/>
  <cp:lastModifiedBy>BISAM Research and Development</cp:lastModifiedBy>
  <cp:revision>6</cp:revision>
  <dcterms:created xsi:type="dcterms:W3CDTF">2018-09-06T12:00:06Z</dcterms:created>
  <dcterms:modified xsi:type="dcterms:W3CDTF">2018-10-08T11:59:30Z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