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euralNetwork\"/>
    </mc:Choice>
  </mc:AlternateContent>
  <xr:revisionPtr revIDLastSave="0" documentId="10_ncr:100000_{C5C78599-4AA6-4ED7-9337-63B630024C25}" xr6:coauthVersionLast="31" xr6:coauthVersionMax="31" xr10:uidLastSave="{00000000-0000-0000-0000-000000000000}"/>
  <bookViews>
    <workbookView xWindow="0" yWindow="0" windowWidth="28800" windowHeight="12225" xr2:uid="{B511D330-59EE-42CE-B500-16F4379C04D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R17" i="1"/>
  <c r="S17" i="1"/>
  <c r="T17" i="1"/>
  <c r="Q18" i="1"/>
  <c r="R18" i="1"/>
  <c r="S18" i="1"/>
  <c r="T18" i="1"/>
  <c r="Q19" i="1"/>
  <c r="R19" i="1"/>
  <c r="S19" i="1"/>
  <c r="T19" i="1"/>
  <c r="R16" i="1"/>
  <c r="S16" i="1"/>
  <c r="T16" i="1"/>
  <c r="Q16" i="1"/>
  <c r="L17" i="1"/>
  <c r="M17" i="1"/>
  <c r="N17" i="1"/>
  <c r="O17" i="1"/>
  <c r="L18" i="1"/>
  <c r="M18" i="1"/>
  <c r="N18" i="1"/>
  <c r="O18" i="1"/>
  <c r="L19" i="1"/>
  <c r="M19" i="1"/>
  <c r="N19" i="1"/>
  <c r="O19" i="1"/>
  <c r="M16" i="1"/>
  <c r="N16" i="1"/>
  <c r="O16" i="1"/>
  <c r="L16" i="1"/>
  <c r="X11" i="1"/>
  <c r="Y11" i="1"/>
  <c r="Z11" i="1"/>
  <c r="X12" i="1"/>
  <c r="Y12" i="1"/>
  <c r="Z12" i="1"/>
  <c r="Y10" i="1"/>
  <c r="Z10" i="1"/>
  <c r="X10" i="1"/>
  <c r="T11" i="1"/>
  <c r="U11" i="1"/>
  <c r="V11" i="1"/>
  <c r="T12" i="1"/>
  <c r="U12" i="1"/>
  <c r="V12" i="1"/>
  <c r="U10" i="1"/>
  <c r="V10" i="1"/>
  <c r="T10" i="1"/>
  <c r="A9" i="1"/>
  <c r="B9" i="1"/>
  <c r="C9" i="1"/>
  <c r="D9" i="1"/>
  <c r="A10" i="1"/>
  <c r="B10" i="1"/>
  <c r="C10" i="1"/>
  <c r="D10" i="1"/>
  <c r="A11" i="1"/>
  <c r="B11" i="1"/>
  <c r="C11" i="1"/>
  <c r="D11" i="1"/>
  <c r="B8" i="1"/>
  <c r="C8" i="1"/>
  <c r="D8" i="1"/>
  <c r="A8" i="1"/>
  <c r="G9" i="1"/>
  <c r="H9" i="1"/>
  <c r="H8" i="1"/>
  <c r="G8" i="1"/>
  <c r="AB4" i="1"/>
  <c r="AC4" i="1"/>
  <c r="AD4" i="1"/>
  <c r="AB5" i="1"/>
  <c r="AC5" i="1"/>
  <c r="AD5" i="1"/>
  <c r="AC3" i="1"/>
  <c r="AD3" i="1"/>
  <c r="AB3" i="1"/>
  <c r="X4" i="1"/>
  <c r="Y4" i="1"/>
  <c r="Z4" i="1"/>
  <c r="X5" i="1"/>
  <c r="Y5" i="1"/>
  <c r="Z5" i="1"/>
  <c r="Y3" i="1"/>
  <c r="Z3" i="1"/>
  <c r="X3" i="1"/>
  <c r="T4" i="1"/>
  <c r="U4" i="1"/>
  <c r="V4" i="1"/>
  <c r="T5" i="1"/>
  <c r="U5" i="1"/>
  <c r="V5" i="1"/>
  <c r="U3" i="1"/>
  <c r="V3" i="1"/>
  <c r="T3" i="1"/>
  <c r="P4" i="1"/>
  <c r="Q4" i="1"/>
  <c r="R4" i="1"/>
  <c r="P5" i="1"/>
  <c r="Q5" i="1"/>
  <c r="R5" i="1"/>
  <c r="Q3" i="1"/>
  <c r="R3" i="1"/>
  <c r="P3" i="1"/>
  <c r="N3" i="1"/>
  <c r="N4" i="1"/>
  <c r="N5" i="1" s="1"/>
  <c r="M5" i="1"/>
  <c r="M4" i="1"/>
  <c r="L5" i="1"/>
  <c r="L4" i="1"/>
  <c r="M3" i="1"/>
  <c r="L11" i="1" l="1"/>
  <c r="M11" i="1"/>
  <c r="N11" i="1"/>
  <c r="L12" i="1"/>
  <c r="M12" i="1"/>
  <c r="N12" i="1"/>
  <c r="M10" i="1"/>
  <c r="N10" i="1"/>
  <c r="L10" i="1"/>
  <c r="G29" i="1"/>
  <c r="H29" i="1"/>
  <c r="H28" i="1"/>
  <c r="G28" i="1"/>
  <c r="P11" i="1" s="1"/>
  <c r="B4" i="1"/>
  <c r="C4" i="1" s="1"/>
  <c r="B5" i="1"/>
  <c r="C5" i="1" s="1"/>
  <c r="B6" i="1"/>
  <c r="C6" i="1"/>
  <c r="D6" i="1" s="1"/>
  <c r="C3" i="1"/>
  <c r="D3" i="1"/>
  <c r="B3" i="1"/>
  <c r="R10" i="1" l="1"/>
  <c r="P12" i="1"/>
  <c r="Q10" i="1"/>
  <c r="R11" i="1"/>
  <c r="R12" i="1"/>
  <c r="Q11" i="1"/>
  <c r="P10" i="1"/>
  <c r="Q12" i="1"/>
  <c r="D5" i="1"/>
  <c r="D4" i="1"/>
  <c r="G3" i="1"/>
  <c r="G23" i="1"/>
  <c r="G22" i="1"/>
</calcChain>
</file>

<file path=xl/sharedStrings.xml><?xml version="1.0" encoding="utf-8"?>
<sst xmlns="http://schemas.openxmlformats.org/spreadsheetml/2006/main" count="6" uniqueCount="6">
  <si>
    <t>Weight 180°</t>
  </si>
  <si>
    <t>Previous result</t>
  </si>
  <si>
    <t>Result</t>
  </si>
  <si>
    <t>Error</t>
  </si>
  <si>
    <t>Weight error</t>
  </si>
  <si>
    <t>Next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</si>
</sst>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152C-6282-4D71-A63A-146727C34322}">
  <dimension ref="A1:AD29"/>
  <sheetViews>
    <sheetView tabSelected="1" workbookViewId="0">
      <selection activeCell="M24" sqref="M24:AD46"/>
    </sheetView>
  </sheetViews>
  <sheetFormatPr defaultRowHeight="15" x14ac:dyDescent="0.25"/>
  <cols>
    <col min="15" max="15" width="6" bestFit="1" customWidth="1"/>
  </cols>
  <sheetData>
    <row r="1" spans="1:30" x14ac:dyDescent="0.25">
      <c r="B1" t="s">
        <v>1</v>
      </c>
      <c r="G1" t="s">
        <v>2</v>
      </c>
      <c r="L1" t="s">
        <v>0</v>
      </c>
    </row>
    <row r="3" spans="1:30" x14ac:dyDescent="0.25">
      <c r="A3">
        <v>1</v>
      </c>
      <c r="B3">
        <f>A3+4</f>
        <v>5</v>
      </c>
      <c r="C3">
        <f t="shared" ref="C3:D3" si="0">B3+4</f>
        <v>9</v>
      </c>
      <c r="D3">
        <f t="shared" si="0"/>
        <v>13</v>
      </c>
      <c r="G3">
        <f>A3/2</f>
        <v>0.5</v>
      </c>
      <c r="H3">
        <v>1.5</v>
      </c>
      <c r="L3">
        <v>9</v>
      </c>
      <c r="M3">
        <f>L3-3</f>
        <v>6</v>
      </c>
      <c r="N3">
        <f>M3-3</f>
        <v>3</v>
      </c>
      <c r="P3">
        <f>L3/100</f>
        <v>0.09</v>
      </c>
      <c r="Q3">
        <f t="shared" ref="Q3:R3" si="1">M3/100</f>
        <v>0.06</v>
      </c>
      <c r="R3">
        <f t="shared" si="1"/>
        <v>0.03</v>
      </c>
      <c r="T3">
        <f>L3/50</f>
        <v>0.18</v>
      </c>
      <c r="U3">
        <f t="shared" ref="U3:V3" si="2">M3/50</f>
        <v>0.12</v>
      </c>
      <c r="V3">
        <f t="shared" si="2"/>
        <v>0.06</v>
      </c>
      <c r="X3">
        <f>L3/25</f>
        <v>0.36</v>
      </c>
      <c r="Y3">
        <f t="shared" ref="Y3:Z3" si="3">M3/25</f>
        <v>0.24</v>
      </c>
      <c r="Z3">
        <f t="shared" si="3"/>
        <v>0.12</v>
      </c>
      <c r="AB3">
        <f>L3/12</f>
        <v>0.75</v>
      </c>
      <c r="AC3">
        <f t="shared" ref="AC3:AD3" si="4">M3/12</f>
        <v>0.5</v>
      </c>
      <c r="AD3">
        <f t="shared" si="4"/>
        <v>0.25</v>
      </c>
    </row>
    <row r="4" spans="1:30" x14ac:dyDescent="0.25">
      <c r="A4">
        <v>2</v>
      </c>
      <c r="B4">
        <f t="shared" ref="B4:D4" si="5">A4+4</f>
        <v>6</v>
      </c>
      <c r="C4">
        <f t="shared" si="5"/>
        <v>10</v>
      </c>
      <c r="D4">
        <f t="shared" si="5"/>
        <v>14</v>
      </c>
      <c r="G4">
        <v>1</v>
      </c>
      <c r="H4">
        <v>2</v>
      </c>
      <c r="L4">
        <f>L3-1</f>
        <v>8</v>
      </c>
      <c r="M4">
        <f>M3-1</f>
        <v>5</v>
      </c>
      <c r="N4">
        <f>N3-1</f>
        <v>2</v>
      </c>
      <c r="P4">
        <f t="shared" ref="P4:P5" si="6">L4/100</f>
        <v>0.08</v>
      </c>
      <c r="Q4">
        <f t="shared" ref="Q4:Q5" si="7">M4/100</f>
        <v>0.05</v>
      </c>
      <c r="R4">
        <f t="shared" ref="R4:R5" si="8">N4/100</f>
        <v>0.02</v>
      </c>
      <c r="T4">
        <f t="shared" ref="T4:T5" si="9">L4/50</f>
        <v>0.16</v>
      </c>
      <c r="U4">
        <f t="shared" ref="U4:U5" si="10">M4/50</f>
        <v>0.1</v>
      </c>
      <c r="V4">
        <f t="shared" ref="V4:V5" si="11">N4/50</f>
        <v>0.04</v>
      </c>
      <c r="X4">
        <f t="shared" ref="X4:X5" si="12">L4/25</f>
        <v>0.32</v>
      </c>
      <c r="Y4">
        <f t="shared" ref="Y4:Y5" si="13">M4/25</f>
        <v>0.2</v>
      </c>
      <c r="Z4">
        <f t="shared" ref="Z4:Z5" si="14">N4/25</f>
        <v>0.08</v>
      </c>
      <c r="AB4">
        <f t="shared" ref="AB4:AB5" si="15">L4/12</f>
        <v>0.66666666666666663</v>
      </c>
      <c r="AC4">
        <f t="shared" ref="AC4:AC5" si="16">M4/12</f>
        <v>0.41666666666666669</v>
      </c>
      <c r="AD4">
        <f t="shared" ref="AD4:AD5" si="17">N4/12</f>
        <v>0.16666666666666666</v>
      </c>
    </row>
    <row r="5" spans="1:30" x14ac:dyDescent="0.25">
      <c r="A5">
        <v>3</v>
      </c>
      <c r="B5">
        <f t="shared" ref="B5:D5" si="18">A5+4</f>
        <v>7</v>
      </c>
      <c r="C5">
        <f t="shared" si="18"/>
        <v>11</v>
      </c>
      <c r="D5">
        <f t="shared" si="18"/>
        <v>15</v>
      </c>
      <c r="L5">
        <f>L4-1</f>
        <v>7</v>
      </c>
      <c r="M5">
        <f t="shared" ref="M5:N5" si="19">M4-1</f>
        <v>4</v>
      </c>
      <c r="N5">
        <f t="shared" si="19"/>
        <v>1</v>
      </c>
      <c r="P5">
        <f t="shared" si="6"/>
        <v>7.0000000000000007E-2</v>
      </c>
      <c r="Q5">
        <f t="shared" si="7"/>
        <v>0.04</v>
      </c>
      <c r="R5">
        <f t="shared" si="8"/>
        <v>0.01</v>
      </c>
      <c r="T5">
        <f t="shared" si="9"/>
        <v>0.14000000000000001</v>
      </c>
      <c r="U5">
        <f t="shared" si="10"/>
        <v>0.08</v>
      </c>
      <c r="V5">
        <f t="shared" si="11"/>
        <v>0.02</v>
      </c>
      <c r="X5">
        <f t="shared" si="12"/>
        <v>0.28000000000000003</v>
      </c>
      <c r="Y5">
        <f t="shared" si="13"/>
        <v>0.16</v>
      </c>
      <c r="Z5">
        <f t="shared" si="14"/>
        <v>0.04</v>
      </c>
      <c r="AB5">
        <f t="shared" si="15"/>
        <v>0.58333333333333337</v>
      </c>
      <c r="AC5">
        <f t="shared" si="16"/>
        <v>0.33333333333333331</v>
      </c>
      <c r="AD5">
        <f t="shared" si="17"/>
        <v>8.3333333333333329E-2</v>
      </c>
    </row>
    <row r="6" spans="1:30" x14ac:dyDescent="0.25">
      <c r="A6">
        <v>4</v>
      </c>
      <c r="B6">
        <f t="shared" ref="B6:D6" si="20">A6+4</f>
        <v>8</v>
      </c>
      <c r="C6">
        <f t="shared" si="20"/>
        <v>12</v>
      </c>
      <c r="D6">
        <f t="shared" si="20"/>
        <v>16</v>
      </c>
    </row>
    <row r="8" spans="1:30" x14ac:dyDescent="0.25">
      <c r="A8">
        <f>A3*2</f>
        <v>2</v>
      </c>
      <c r="B8">
        <f t="shared" ref="B8:D8" si="21">B3*2</f>
        <v>10</v>
      </c>
      <c r="C8">
        <f t="shared" si="21"/>
        <v>18</v>
      </c>
      <c r="D8">
        <f t="shared" si="21"/>
        <v>26</v>
      </c>
      <c r="G8">
        <f>G3/2</f>
        <v>0.25</v>
      </c>
      <c r="H8">
        <f>H3/2</f>
        <v>0.75</v>
      </c>
      <c r="L8" t="s">
        <v>4</v>
      </c>
    </row>
    <row r="9" spans="1:30" x14ac:dyDescent="0.25">
      <c r="A9">
        <f t="shared" ref="A9:D9" si="22">A4*2</f>
        <v>4</v>
      </c>
      <c r="B9">
        <f t="shared" si="22"/>
        <v>12</v>
      </c>
      <c r="C9">
        <f t="shared" si="22"/>
        <v>20</v>
      </c>
      <c r="D9">
        <f t="shared" si="22"/>
        <v>28</v>
      </c>
      <c r="G9">
        <f>G4/2</f>
        <v>0.5</v>
      </c>
      <c r="H9">
        <f>H4/2</f>
        <v>1</v>
      </c>
    </row>
    <row r="10" spans="1:30" x14ac:dyDescent="0.25">
      <c r="A10">
        <f t="shared" ref="A10:D10" si="23">A5*2</f>
        <v>6</v>
      </c>
      <c r="B10">
        <f t="shared" si="23"/>
        <v>14</v>
      </c>
      <c r="C10">
        <f t="shared" si="23"/>
        <v>22</v>
      </c>
      <c r="D10">
        <f t="shared" si="23"/>
        <v>30</v>
      </c>
      <c r="L10">
        <f>SUMPRODUCT(A3:B4,$G$22:$H$23)</f>
        <v>4.4000000000000004</v>
      </c>
      <c r="M10">
        <f>SUMPRODUCT(B3:C4,$G$22:$H$23)</f>
        <v>8.4</v>
      </c>
      <c r="N10">
        <f>SUMPRODUCT(C3:D4,$G$22:$H$23)</f>
        <v>12.4</v>
      </c>
      <c r="P10">
        <f>SUMPRODUCT(A3:B4,$G$28:$H$29)</f>
        <v>8.8000000000000007</v>
      </c>
      <c r="Q10">
        <f>SUMPRODUCT(B3:C4,$G$28:$H$29)</f>
        <v>16.8</v>
      </c>
      <c r="R10">
        <f>SUMPRODUCT(C3:D4,$G$28:$H$29)</f>
        <v>24.8</v>
      </c>
      <c r="T10">
        <f>SUMPRODUCT(A8:B9,$G$22:$H$23)</f>
        <v>8.8000000000000007</v>
      </c>
      <c r="U10">
        <f t="shared" ref="U10:V10" si="24">SUMPRODUCT(B8:C9,$G$22:$H$23)</f>
        <v>16.8</v>
      </c>
      <c r="V10">
        <f t="shared" si="24"/>
        <v>24.8</v>
      </c>
      <c r="X10">
        <f>SUMPRODUCT(A8:B9,$G$28:$H$29)</f>
        <v>17.600000000000001</v>
      </c>
      <c r="Y10">
        <f>SUMPRODUCT(B8:C9,$G$28:$H$29)</f>
        <v>33.6</v>
      </c>
      <c r="Z10">
        <f>SUMPRODUCT(C8:D9,$G$28:$H$29)</f>
        <v>49.6</v>
      </c>
    </row>
    <row r="11" spans="1:30" x14ac:dyDescent="0.25">
      <c r="A11">
        <f t="shared" ref="A11:D11" si="25">A6*2</f>
        <v>8</v>
      </c>
      <c r="B11">
        <f t="shared" si="25"/>
        <v>16</v>
      </c>
      <c r="C11">
        <f t="shared" si="25"/>
        <v>24</v>
      </c>
      <c r="D11">
        <f t="shared" si="25"/>
        <v>32</v>
      </c>
      <c r="L11">
        <f>SUMPRODUCT(A4:B5,$G$22:$H$23)</f>
        <v>5.4</v>
      </c>
      <c r="M11">
        <f>SUMPRODUCT(B4:C5,$G$22:$H$23)</f>
        <v>9.4</v>
      </c>
      <c r="N11">
        <f>SUMPRODUCT(C4:D5,$G$22:$H$23)</f>
        <v>13.4</v>
      </c>
      <c r="P11">
        <f>SUMPRODUCT(A4:B5,$G$28:$H$29)</f>
        <v>10.8</v>
      </c>
      <c r="Q11">
        <f>SUMPRODUCT(B4:C5,$G$28:$H$29)</f>
        <v>18.8</v>
      </c>
      <c r="R11">
        <f>SUMPRODUCT(C4:D5,$G$28:$H$29)</f>
        <v>26.8</v>
      </c>
      <c r="T11">
        <f t="shared" ref="T11:T12" si="26">SUMPRODUCT(A9:B10,$G$22:$H$23)</f>
        <v>10.8</v>
      </c>
      <c r="U11">
        <f t="shared" ref="U11:U12" si="27">SUMPRODUCT(B9:C10,$G$22:$H$23)</f>
        <v>18.8</v>
      </c>
      <c r="V11">
        <f t="shared" ref="V11:V12" si="28">SUMPRODUCT(C9:D10,$G$22:$H$23)</f>
        <v>26.8</v>
      </c>
      <c r="X11">
        <f>SUMPRODUCT(A9:B10,$G$28:$H$29)</f>
        <v>21.6</v>
      </c>
      <c r="Y11">
        <f>SUMPRODUCT(B9:C10,$G$28:$H$29)</f>
        <v>37.6</v>
      </c>
      <c r="Z11">
        <f>SUMPRODUCT(C9:D10,$G$28:$H$29)</f>
        <v>53.6</v>
      </c>
    </row>
    <row r="12" spans="1:30" x14ac:dyDescent="0.25">
      <c r="L12">
        <f>SUMPRODUCT(A5:B6,$G$22:$H$23)</f>
        <v>6.4</v>
      </c>
      <c r="M12">
        <f>SUMPRODUCT(B5:C6,$G$22:$H$23)</f>
        <v>10.4</v>
      </c>
      <c r="N12">
        <f>SUMPRODUCT(C5:D6,$G$22:$H$23)</f>
        <v>14.4</v>
      </c>
      <c r="P12">
        <f>SUMPRODUCT(A5:B6,$G$28:$H$29)</f>
        <v>12.8</v>
      </c>
      <c r="Q12">
        <f>SUMPRODUCT(B5:C6,$G$28:$H$29)</f>
        <v>20.8</v>
      </c>
      <c r="R12">
        <f>SUMPRODUCT(C5:D6,$G$28:$H$29)</f>
        <v>28.8</v>
      </c>
      <c r="T12">
        <f t="shared" si="26"/>
        <v>12.8</v>
      </c>
      <c r="U12">
        <f t="shared" si="27"/>
        <v>20.8</v>
      </c>
      <c r="V12">
        <f t="shared" si="28"/>
        <v>28.8</v>
      </c>
      <c r="X12">
        <f>SUMPRODUCT(A10:B11,$G$28:$H$29)</f>
        <v>25.6</v>
      </c>
      <c r="Y12">
        <f>SUMPRODUCT(B10:C11,$G$28:$H$29)</f>
        <v>41.6</v>
      </c>
      <c r="Z12">
        <f>SUMPRODUCT(C10:D11,$G$28:$H$29)</f>
        <v>57.6</v>
      </c>
    </row>
    <row r="15" spans="1:30" x14ac:dyDescent="0.25">
      <c r="L15" t="s">
        <v>5</v>
      </c>
    </row>
    <row r="16" spans="1:30" x14ac:dyDescent="0.25">
      <c r="L16">
        <f>SUMPRODUCT(E20:G22,$P$3:$R$5) + SUMPRODUCT(E26:G28,$X$3:$Z$5)</f>
        <v>9.0000000000000011E-3</v>
      </c>
      <c r="M16">
        <f t="shared" ref="M16:O16" si="29">SUMPRODUCT(F20:H22,$P$3:$R$5) + SUMPRODUCT(F26:H28,$X$3:$Z$5)</f>
        <v>6.3E-2</v>
      </c>
      <c r="N16">
        <f t="shared" si="29"/>
        <v>0.17100000000000004</v>
      </c>
      <c r="O16">
        <f t="shared" si="29"/>
        <v>0.189</v>
      </c>
      <c r="Q16">
        <f>SUMPRODUCT(E20:G22,$T$3:$V$5) + SUMPRODUCT(E26:G28,$AB$3:$AD$5)</f>
        <v>1.8666666666666665E-2</v>
      </c>
      <c r="R16">
        <f t="shared" ref="R16:T16" si="30">SUMPRODUCT(F20:H22,$T$3:$V$5) + SUMPRODUCT(F26:H28,$AB$3:$AD$5)</f>
        <v>0.13066666666666668</v>
      </c>
      <c r="S16">
        <f t="shared" si="30"/>
        <v>0.35466666666666669</v>
      </c>
      <c r="T16">
        <f t="shared" si="30"/>
        <v>0.39200000000000002</v>
      </c>
    </row>
    <row r="17" spans="7:20" x14ac:dyDescent="0.25">
      <c r="L17">
        <f t="shared" ref="L17:L19" si="31">SUMPRODUCT(E21:G23,$P$3:$R$5) + SUMPRODUCT(E27:G29,$X$3:$Z$5)</f>
        <v>3.6000000000000004E-2</v>
      </c>
      <c r="M17">
        <f t="shared" ref="M17:M19" si="32">SUMPRODUCT(F21:H23,$P$3:$R$5) + SUMPRODUCT(F27:H29,$X$3:$Z$5)</f>
        <v>0.20700000000000002</v>
      </c>
      <c r="N17">
        <f t="shared" ref="N17:N19" si="33">SUMPRODUCT(G21:I23,$P$3:$R$5) + SUMPRODUCT(G27:I29,$X$3:$Z$5)</f>
        <v>0.47700000000000004</v>
      </c>
      <c r="O17">
        <f t="shared" ref="O17:O19" si="34">SUMPRODUCT(H21:J23,$P$3:$R$5) + SUMPRODUCT(H27:J29,$X$3:$Z$5)</f>
        <v>0.46800000000000003</v>
      </c>
      <c r="Q17">
        <f t="shared" ref="Q17:Q19" si="35">SUMPRODUCT(E21:G23,$T$3:$V$5) + SUMPRODUCT(E27:G29,$AB$3:$AD$5)</f>
        <v>7.4666666666666659E-2</v>
      </c>
      <c r="R17">
        <f t="shared" ref="R17:R19" si="36">SUMPRODUCT(F21:H23,$T$3:$V$5) + SUMPRODUCT(F27:H29,$AB$3:$AD$5)</f>
        <v>0.42933333333333329</v>
      </c>
      <c r="S17">
        <f t="shared" ref="S17:S19" si="37">SUMPRODUCT(G21:I23,$T$3:$V$5) + SUMPRODUCT(G27:I29,$AB$3:$AD$5)</f>
        <v>0.98933333333333329</v>
      </c>
      <c r="T17">
        <f t="shared" ref="T17:T19" si="38">SUMPRODUCT(H21:J23,$T$3:$V$5) + SUMPRODUCT(H27:J29,$AB$3:$AD$5)</f>
        <v>0.97066666666666668</v>
      </c>
    </row>
    <row r="18" spans="7:20" x14ac:dyDescent="0.25">
      <c r="L18">
        <f t="shared" si="31"/>
        <v>6.3E-2</v>
      </c>
      <c r="M18">
        <f t="shared" si="32"/>
        <v>0.29700000000000004</v>
      </c>
      <c r="N18">
        <f t="shared" si="33"/>
        <v>0.56699999999999995</v>
      </c>
      <c r="O18">
        <f t="shared" si="34"/>
        <v>0.53099999999999992</v>
      </c>
      <c r="Q18">
        <f t="shared" si="35"/>
        <v>0.13066666666666668</v>
      </c>
      <c r="R18">
        <f t="shared" si="36"/>
        <v>0.6160000000000001</v>
      </c>
      <c r="S18">
        <f t="shared" si="37"/>
        <v>1.1760000000000002</v>
      </c>
      <c r="T18">
        <f t="shared" si="38"/>
        <v>1.1013333333333333</v>
      </c>
    </row>
    <row r="19" spans="7:20" x14ac:dyDescent="0.25">
      <c r="G19" t="s">
        <v>3</v>
      </c>
      <c r="L19">
        <f t="shared" si="31"/>
        <v>5.3999999999999999E-2</v>
      </c>
      <c r="M19">
        <f t="shared" si="32"/>
        <v>0.216</v>
      </c>
      <c r="N19">
        <f t="shared" si="33"/>
        <v>0.37799999999999995</v>
      </c>
      <c r="O19">
        <f t="shared" si="34"/>
        <v>0.32399999999999995</v>
      </c>
      <c r="Q19">
        <f t="shared" si="35"/>
        <v>0.112</v>
      </c>
      <c r="R19">
        <f t="shared" si="36"/>
        <v>0.44800000000000001</v>
      </c>
      <c r="S19">
        <f t="shared" si="37"/>
        <v>0.78400000000000003</v>
      </c>
      <c r="T19">
        <f t="shared" si="38"/>
        <v>0.67200000000000004</v>
      </c>
    </row>
    <row r="22" spans="7:20" x14ac:dyDescent="0.25">
      <c r="G22">
        <f>A3/10</f>
        <v>0.1</v>
      </c>
      <c r="H22">
        <v>0.3</v>
      </c>
    </row>
    <row r="23" spans="7:20" x14ac:dyDescent="0.25">
      <c r="G23">
        <f>A4/10</f>
        <v>0.2</v>
      </c>
      <c r="H23">
        <v>0.4</v>
      </c>
    </row>
    <row r="28" spans="7:20" x14ac:dyDescent="0.25">
      <c r="G28">
        <f>G22*2</f>
        <v>0.2</v>
      </c>
      <c r="H28">
        <f>H22*2</f>
        <v>0.6</v>
      </c>
    </row>
    <row r="29" spans="7:20" x14ac:dyDescent="0.25">
      <c r="G29">
        <f>G23*2</f>
        <v>0.4</v>
      </c>
      <c r="H29">
        <f>H23*2</f>
        <v>0.8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BISAM Research and Development</dc:creator>
  <cp:lastModifiedBy>BISAM Research and Development</cp:lastModifiedBy>
  <dcterms:created xsi:type="dcterms:W3CDTF">2018-10-18T10:23:20Z</dcterms:created>
  <dcterms:modified xsi:type="dcterms:W3CDTF">2018-10-19T16:36:18Z</dcterms:modified>
</cp:coreProperties>
</file>