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<sst xmlns="http://schemas.openxmlformats.org/spreadsheetml/2006/main" count="149" uniqueCount="131">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</sst>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Charts!$B$3:$BO$3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Charts!$B$2:$BO$2</c:f>
            </c:strRef>
          </c:cat>
          <c:val>
            <c:numRef>
              <c:f>Charts!$B$4:$BO$4</c:f>
              <c:numCache/>
            </c:numRef>
          </c:val>
        </c:ser>
        <c:axId val="489821202"/>
        <c:axId val="1388931758"/>
      </c:areaChart>
      <c:catAx>
        <c:axId val="489821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931758"/>
      </c:catAx>
      <c:valAx>
        <c:axId val="138893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821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Charts!$B$39:$BB$39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Charts!$B$40:$BB$40</c:f>
              <c:numCache/>
            </c:numRef>
          </c:val>
        </c:ser>
        <c:overlap val="100"/>
        <c:axId val="75077103"/>
        <c:axId val="108945485"/>
      </c:barChart>
      <c:catAx>
        <c:axId val="750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45485"/>
      </c:catAx>
      <c:valAx>
        <c:axId val="108945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771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Charts!$B$38:$BB$38</c:f>
            </c:strRef>
          </c:cat>
          <c:val>
            <c:numRef>
              <c:f>Charts!$B$41:$BB$41</c:f>
              <c:numCache/>
            </c:numRef>
          </c:val>
        </c:ser>
        <c:overlap val="100"/>
        <c:axId val="664808207"/>
        <c:axId val="1920985136"/>
      </c:barChart>
      <c:catAx>
        <c:axId val="66480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985136"/>
      </c:catAx>
      <c:valAx>
        <c:axId val="192098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808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Charts!$B$73:$Q$73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Charts!$B$72:$Q$72</c:f>
              <c:numCache/>
            </c:numRef>
          </c:val>
          <c:smooth val="0"/>
        </c:ser>
        <c:axId val="1760600227"/>
        <c:axId val="769497351"/>
      </c:lineChart>
      <c:catAx>
        <c:axId val="176060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497351"/>
      </c:catAx>
      <c:valAx>
        <c:axId val="76949735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60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Charts!$B$72:$Q$72</c:f>
            </c:strRef>
          </c:cat>
          <c:val>
            <c:numRef>
              <c:f>Charts!$B$74:$Q$74</c:f>
              <c:numCache/>
            </c:numRef>
          </c:val>
          <c:smooth val="0"/>
        </c:ser>
        <c:axId val="290835608"/>
        <c:axId val="680362245"/>
      </c:lineChart>
      <c:catAx>
        <c:axId val="29083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62245"/>
      </c:catAx>
      <c:valAx>
        <c:axId val="680362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35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Charts!$B$97:$V$97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Charts!$B$96:$V$96</c:f>
            </c:strRef>
          </c:cat>
          <c:val>
            <c:numRef>
              <c:f>Charts!$B$98:$V$98</c:f>
              <c:numCache/>
            </c:numRef>
          </c:val>
        </c:ser>
        <c:axId val="2057297816"/>
        <c:axId val="1735121915"/>
      </c:barChart>
      <c:catAx>
        <c:axId val="205729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121915"/>
      </c:catAx>
      <c:valAx>
        <c:axId val="1735121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297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O6" si="4">SUM(BN2:BN5)</f>
        <v>12</v>
      </c>
      <c r="BO6" s="16">
        <f t="shared" si="4"/>
        <v>13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O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  <c r="BN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  <c r="BN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  <c r="BN2" s="13">
        <v>45534.0</v>
      </c>
      <c r="BO2" s="13">
        <v>45541.0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  <c r="BN3" s="21">
        <f>WeeklyCensus!BN46</f>
        <v>5470</v>
      </c>
      <c r="BO3" s="21">
        <f>WeeklyCensus!BO46</f>
        <v>5431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  <c r="BN4" s="41">
        <f>WeeklyCensus!BN6</f>
        <v>12</v>
      </c>
      <c r="BO4" s="41">
        <f>WeeklyCensus!BO6</f>
        <v>13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>
        <v>45534.0</v>
      </c>
      <c r="BB38" s="1">
        <v>45541.0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  <c r="BA39" s="44">
        <f>WeeklyMovement!BN3</f>
        <v>0</v>
      </c>
      <c r="BB39" s="44">
        <f>WeeklyMovement!BO3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  <c r="BA40" s="44">
        <f>WeeklyMovement!BN4</f>
        <v>0</v>
      </c>
      <c r="BB40" s="44">
        <f>WeeklyMovement!BO4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  <c r="BA41" s="44">
        <f>WeeklyMovement!BN9</f>
        <v>0</v>
      </c>
      <c r="BB41" s="44">
        <f>WeeklyMovement!BO9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  <c r="K72" s="5">
        <v>45538.0</v>
      </c>
      <c r="L72" s="5">
        <v>45539.0</v>
      </c>
      <c r="M72" s="5">
        <v>45540.0</v>
      </c>
      <c r="N72" s="5">
        <v>45541.0</v>
      </c>
      <c r="O72" s="5">
        <v>45542.0</v>
      </c>
      <c r="P72" s="5">
        <v>45543.0</v>
      </c>
      <c r="Q72" s="5">
        <v>45544.0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  <c r="K73" s="44">
        <f>DailyCensus!R2</f>
        <v>5413</v>
      </c>
      <c r="L73" s="29">
        <f>DailyCensus!S2</f>
        <v>5421</v>
      </c>
      <c r="M73" s="44">
        <f>DailyCensus!T2</f>
        <v>5409</v>
      </c>
      <c r="N73" s="44">
        <f>DailyCensus!U2</f>
        <v>5431</v>
      </c>
      <c r="O73" s="44">
        <f>DailyCensus!V2</f>
        <v>5451</v>
      </c>
      <c r="P73" s="44">
        <f>DailyCensus!W2</f>
        <v>5438</v>
      </c>
      <c r="Q73" s="44">
        <f>DailyCensus!X2</f>
        <v>5425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  <c r="K74" s="44">
        <f>DailyCensus!R3</f>
        <v>43</v>
      </c>
      <c r="L74" s="44">
        <f>DailyCensus!S3</f>
        <v>12</v>
      </c>
      <c r="M74" s="44">
        <f>DailyCensus!T3</f>
        <v>20</v>
      </c>
      <c r="N74" s="44">
        <f>DailyCensus!U3</f>
        <v>13</v>
      </c>
      <c r="O74" s="44">
        <f>DailyCensus!V3</f>
        <v>15</v>
      </c>
      <c r="P74" s="44">
        <f>DailyCensus!W3</f>
        <v>20</v>
      </c>
      <c r="Q74" s="44">
        <f>DailyCensus!X3</f>
        <v>25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  <c r="U96" s="5">
        <v>45534.0</v>
      </c>
      <c r="V96" s="5">
        <v>45541.0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  <c r="U97" s="44">
        <f>WeeklyMovement!BN7</f>
        <v>67</v>
      </c>
      <c r="V97" s="44">
        <f>WeeklyMovement!BO7</f>
        <v>18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  <c r="U98" s="44">
        <f>WeeklyMovement!BN8</f>
        <v>54</v>
      </c>
      <c r="V98" s="44">
        <f>WeeklyMovement!BO8</f>
        <v>14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