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https://fhaachen-my.sharepoint.com/personal/paul_krueger_alumni_fh-aachen_de/Documents/Uni/Master/EWI Sharepoint/Flexible Energiesysteme/Excel Files/"/>
    </mc:Choice>
  </mc:AlternateContent>
  <xr:revisionPtr revIDLastSave="337" documentId="11_82B632E75AF19DD59D4B8A3FD3F2363EF5DB6FEF" xr6:coauthVersionLast="46" xr6:coauthVersionMax="46" xr10:uidLastSave="{B6395E85-BFC6-4A5D-9FEB-BCC279034EEC}"/>
  <bookViews>
    <workbookView xWindow="-120" yWindow="-120" windowWidth="38640" windowHeight="21240" xr2:uid="{00000000-000D-0000-FFFF-FFFF00000000}"/>
  </bookViews>
  <sheets>
    <sheet name="Musterlösun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7" i="1" l="1"/>
  <c r="X6" i="1"/>
  <c r="V10" i="1" s="1"/>
  <c r="X10" i="1"/>
  <c r="V15" i="1" s="1"/>
  <c r="V11" i="1" l="1"/>
  <c r="V7" i="1"/>
  <c r="V6" i="1"/>
  <c r="X14" i="1"/>
  <c r="S6" i="1"/>
  <c r="Q6" i="1" l="1"/>
  <c r="Q10" i="1"/>
  <c r="V12" i="1"/>
  <c r="V16" i="1"/>
  <c r="S10" i="1"/>
  <c r="S14" i="1"/>
  <c r="Q12" i="1" l="1"/>
  <c r="Q16" i="1"/>
  <c r="Q7" i="1"/>
  <c r="Q15" i="1"/>
  <c r="Q11" i="1"/>
  <c r="N6" i="1"/>
  <c r="L10" i="1" l="1"/>
  <c r="L6" i="1"/>
  <c r="N14" i="1"/>
  <c r="N10" i="1"/>
  <c r="L16" i="1" l="1"/>
  <c r="L12" i="1"/>
  <c r="L11" i="1"/>
  <c r="L7" i="1"/>
  <c r="L15" i="1"/>
  <c r="I6" i="1"/>
  <c r="I10" i="1"/>
  <c r="I14" i="1"/>
  <c r="G16" i="1" l="1"/>
  <c r="G12" i="1"/>
  <c r="G15" i="1"/>
  <c r="G11" i="1"/>
  <c r="G7" i="1"/>
  <c r="G10" i="1"/>
  <c r="G6" i="1"/>
  <c r="D10" i="1"/>
  <c r="D6" i="1"/>
  <c r="D14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Windows-Benutzer</author>
  </authors>
  <commentList>
    <comment ref="B1" authorId="0" shapeId="0" xr:uid="{2235BC23-B38D-4C81-BB19-E29DEC5A57D8}">
      <text>
        <r>
          <rPr>
            <b/>
            <sz val="9"/>
            <color indexed="81"/>
            <rFont val="Segoe UI"/>
            <family val="2"/>
          </rPr>
          <t>Startkosten (wird so verwendet.)</t>
        </r>
      </text>
    </comment>
    <comment ref="B2" authorId="0" shapeId="0" xr:uid="{C26D4B94-B3E3-4CD8-8785-53DB6A401067}">
      <text>
        <r>
          <rPr>
            <b/>
            <sz val="9"/>
            <color indexed="81"/>
            <rFont val="Segoe UI"/>
            <family val="2"/>
          </rPr>
          <t>Leistung bei Vollast (wird mit CS multipliziert)</t>
        </r>
      </text>
    </comment>
    <comment ref="B3" authorId="0" shapeId="0" xr:uid="{F9CE4CE5-81D1-4820-A609-21E780E68809}">
      <text>
        <r>
          <rPr>
            <b/>
            <sz val="9"/>
            <color indexed="81"/>
            <rFont val="Segoe UI"/>
            <family val="2"/>
          </rPr>
          <t>Leistung bei Teillast (wird mit CS multipliziert)</t>
        </r>
      </text>
    </comment>
    <comment ref="A4" authorId="0" shapeId="0" xr:uid="{FB650B4B-56F4-42F6-A46E-E8AAF4A5EDB1}">
      <text>
        <r>
          <rPr>
            <b/>
            <sz val="9"/>
            <color indexed="81"/>
            <rFont val="Segoe UI"/>
            <charset val="1"/>
          </rPr>
          <t xml:space="preserve">"Das kann sein, dass das die Leistung sein, die ich mir dabei gedacht hatte."
Jonas: "Zeile 4 ist der Clean Spread und die 1/2 für TL/VL sind die Leistung"
</t>
        </r>
      </text>
    </comment>
    <comment ref="I21" authorId="0" shapeId="0" xr:uid="{67736D79-5C15-45F9-BA31-B0F6A74D0329}">
      <text>
        <r>
          <rPr>
            <b/>
            <sz val="9"/>
            <color indexed="81"/>
            <rFont val="Segoe UI"/>
            <charset val="1"/>
          </rPr>
          <t>Teillast</t>
        </r>
      </text>
    </comment>
    <comment ref="I22" authorId="0" shapeId="0" xr:uid="{19C428C2-97DB-4DF3-8EB9-9D30193ECF11}">
      <text>
        <r>
          <rPr>
            <b/>
            <sz val="9"/>
            <color indexed="81"/>
            <rFont val="Segoe UI"/>
            <charset val="1"/>
          </rPr>
          <t>Vollast</t>
        </r>
      </text>
    </comment>
    <comment ref="Q22" authorId="0" shapeId="0" xr:uid="{3F1CF4D9-BEC1-4CDC-87CF-0C2545310C52}">
      <text>
        <r>
          <rPr>
            <b/>
            <sz val="9"/>
            <color indexed="81"/>
            <rFont val="Segoe UI"/>
            <family val="2"/>
          </rPr>
          <t>Formel wie bei Clean Spread 
Es werden nur die entscheidungsrelevanten Erlöse/Kosten betrachtet</t>
        </r>
      </text>
    </comment>
    <comment ref="G25" authorId="0" shapeId="0" xr:uid="{8C1B8B5E-2E50-4403-BC3A-842F113EC632}">
      <text>
        <r>
          <rPr>
            <b/>
            <sz val="9"/>
            <color indexed="81"/>
            <rFont val="Segoe UI"/>
            <charset val="1"/>
          </rPr>
          <t>Maximaler CashFlow der nachfolgenden Option</t>
        </r>
      </text>
    </comment>
    <comment ref="F26" authorId="0" shapeId="0" xr:uid="{FDD2A65C-423A-4813-ABBD-45B60B656B24}">
      <text>
        <r>
          <rPr>
            <b/>
            <sz val="9"/>
            <color indexed="81"/>
            <rFont val="Segoe UI"/>
            <charset val="1"/>
          </rPr>
          <t>Cashflow des Schrittes</t>
        </r>
      </text>
    </comment>
    <comment ref="D28" authorId="0" shapeId="0" xr:uid="{24258534-1EBD-4E04-B419-893DDAD184CE}">
      <text>
        <r>
          <rPr>
            <b/>
            <sz val="9"/>
            <color indexed="81"/>
            <rFont val="Segoe UI"/>
            <charset val="1"/>
          </rPr>
          <t>Maximaler Cashflow, der durch diesen Schritt (und den nachfolgenden) erreicht werden kann</t>
        </r>
      </text>
    </comment>
  </commentList>
</comments>
</file>

<file path=xl/sharedStrings.xml><?xml version="1.0" encoding="utf-8"?>
<sst xmlns="http://schemas.openxmlformats.org/spreadsheetml/2006/main" count="48" uniqueCount="24">
  <si>
    <t>t=1</t>
  </si>
  <si>
    <t>t=2</t>
  </si>
  <si>
    <t>t=3</t>
  </si>
  <si>
    <t>t=4</t>
  </si>
  <si>
    <t>Aus</t>
  </si>
  <si>
    <t>Aus-&gt;Aus</t>
  </si>
  <si>
    <t>Aus-&gt;TL</t>
  </si>
  <si>
    <t>Aus-&gt;VL</t>
  </si>
  <si>
    <t>CF(t)</t>
  </si>
  <si>
    <t>F(t+1)</t>
  </si>
  <si>
    <t>VL</t>
  </si>
  <si>
    <t>TL</t>
  </si>
  <si>
    <t>t=5 =T</t>
  </si>
  <si>
    <t>Start</t>
  </si>
  <si>
    <t>TL-&gt;Aus</t>
  </si>
  <si>
    <t>TL-&gt;TL</t>
  </si>
  <si>
    <t>TL-&gt;VL</t>
  </si>
  <si>
    <t>Preis-Kosten</t>
  </si>
  <si>
    <t>F(t)</t>
  </si>
  <si>
    <t>+</t>
  </si>
  <si>
    <t>MAX[CF(t)+F(t+1)]</t>
  </si>
  <si>
    <t>Anmerkungen</t>
  </si>
  <si>
    <r>
      <rPr>
        <b/>
        <sz val="11"/>
        <color theme="1"/>
        <rFont val="Calibri"/>
        <family val="2"/>
        <scheme val="minor"/>
      </rPr>
      <t>CashFlow</t>
    </r>
    <r>
      <rPr>
        <sz val="11"/>
        <color theme="1"/>
        <rFont val="Calibri"/>
        <family val="2"/>
        <scheme val="minor"/>
      </rPr>
      <t xml:space="preserve"> = Erlöse - Kosten
</t>
    </r>
  </si>
  <si>
    <r>
      <rPr>
        <strike/>
        <sz val="11"/>
        <color theme="1"/>
        <rFont val="Calibri"/>
        <family val="2"/>
        <scheme val="minor"/>
      </rPr>
      <t>Start</t>
    </r>
    <r>
      <rPr>
        <sz val="11"/>
        <color theme="1"/>
        <rFont val="Calibri"/>
        <family val="2"/>
        <scheme val="minor"/>
      </rPr>
      <t xml:space="preserve"> Clean Spread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</si>
</sst>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Segoe UI"/>
      <charset val="1"/>
    </font>
    <font>
      <i/>
      <sz val="11"/>
      <color theme="1"/>
      <name val="Calibri"/>
      <family val="2"/>
      <scheme val="minor"/>
    </font>
    <font>
      <b/>
      <sz val="9"/>
      <color indexed="81"/>
      <name val="Segoe UI"/>
      <family val="2"/>
    </font>
    <font>
      <strike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thin">
        <color indexed="64"/>
      </top>
      <bottom style="medium">
        <color rgb="FFFF0000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 style="medium">
        <color rgb="FFFF0000"/>
      </right>
      <top/>
      <bottom/>
      <diagonal/>
    </border>
    <border>
      <left style="medium">
        <color rgb="FFFF0000"/>
      </left>
      <right style="medium">
        <color rgb="FFFF0000"/>
      </right>
      <top/>
      <bottom style="medium">
        <color rgb="FFFF0000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0" fillId="0" borderId="1" xfId="0" applyBorder="1"/>
    <xf numFmtId="0" fontId="0" fillId="2" borderId="1" xfId="0" applyFill="1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11" fontId="0" fillId="2" borderId="1" xfId="0" applyNumberFormat="1" applyFill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quotePrefix="1" applyAlignment="1">
      <alignment horizontal="center" vertical="center"/>
    </xf>
    <xf numFmtId="0" fontId="0" fillId="0" borderId="0" xfId="0" applyAlignment="1"/>
    <xf numFmtId="0" fontId="3" fillId="0" borderId="0" xfId="0" applyFont="1"/>
    <xf numFmtId="0" fontId="0" fillId="0" borderId="0" xfId="0" applyAlignment="1">
      <alignment horizontal="center"/>
    </xf>
    <xf numFmtId="0" fontId="0" fillId="4" borderId="0" xfId="0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333375</xdr:colOff>
      <xdr:row>5</xdr:row>
      <xdr:rowOff>120650</xdr:rowOff>
    </xdr:from>
    <xdr:to>
      <xdr:col>23</xdr:col>
      <xdr:colOff>9526</xdr:colOff>
      <xdr:row>5</xdr:row>
      <xdr:rowOff>123825</xdr:rowOff>
    </xdr:to>
    <xdr:cxnSp macro="">
      <xdr:nvCxnSpPr>
        <xdr:cNvPr id="3" name="Gerade Verbindung mit Pfeil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 flipH="1" flipV="1">
          <a:off x="7864475" y="1057275"/>
          <a:ext cx="425451" cy="3175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0</xdr:colOff>
      <xdr:row>6</xdr:row>
      <xdr:rowOff>114300</xdr:rowOff>
    </xdr:from>
    <xdr:to>
      <xdr:col>23</xdr:col>
      <xdr:colOff>12702</xdr:colOff>
      <xdr:row>10</xdr:row>
      <xdr:rowOff>15876</xdr:rowOff>
    </xdr:to>
    <xdr:cxnSp macro="">
      <xdr:nvCxnSpPr>
        <xdr:cNvPr id="6" name="Gerade Verbindung mit Pfeil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CxnSpPr/>
      </xdr:nvCxnSpPr>
      <xdr:spPr>
        <a:xfrm flipH="1" flipV="1">
          <a:off x="7905750" y="1238250"/>
          <a:ext cx="387352" cy="650876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3175</xdr:colOff>
      <xdr:row>10</xdr:row>
      <xdr:rowOff>88900</xdr:rowOff>
    </xdr:from>
    <xdr:to>
      <xdr:col>23</xdr:col>
      <xdr:colOff>3175</xdr:colOff>
      <xdr:row>10</xdr:row>
      <xdr:rowOff>88900</xdr:rowOff>
    </xdr:to>
    <xdr:cxnSp macro="">
      <xdr:nvCxnSpPr>
        <xdr:cNvPr id="9" name="Gerade Verbindung mit Pfeil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CxnSpPr/>
      </xdr:nvCxnSpPr>
      <xdr:spPr>
        <a:xfrm flipH="1">
          <a:off x="7908925" y="1962150"/>
          <a:ext cx="374650" cy="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365125</xdr:colOff>
      <xdr:row>10</xdr:row>
      <xdr:rowOff>88900</xdr:rowOff>
    </xdr:from>
    <xdr:to>
      <xdr:col>23</xdr:col>
      <xdr:colOff>3175</xdr:colOff>
      <xdr:row>14</xdr:row>
      <xdr:rowOff>123825</xdr:rowOff>
    </xdr:to>
    <xdr:cxnSp macro="">
      <xdr:nvCxnSpPr>
        <xdr:cNvPr id="12" name="Gerade Verbindung mit Pfeil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CxnSpPr/>
      </xdr:nvCxnSpPr>
      <xdr:spPr>
        <a:xfrm flipH="1">
          <a:off x="7896225" y="1962150"/>
          <a:ext cx="387350" cy="784225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3175</xdr:colOff>
      <xdr:row>15</xdr:row>
      <xdr:rowOff>63500</xdr:rowOff>
    </xdr:from>
    <xdr:to>
      <xdr:col>23</xdr:col>
      <xdr:colOff>3175</xdr:colOff>
      <xdr:row>15</xdr:row>
      <xdr:rowOff>63500</xdr:rowOff>
    </xdr:to>
    <xdr:cxnSp macro="">
      <xdr:nvCxnSpPr>
        <xdr:cNvPr id="16" name="Gerade Verbindung mit Pfeil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CxnSpPr/>
      </xdr:nvCxnSpPr>
      <xdr:spPr>
        <a:xfrm flipH="1">
          <a:off x="7908925" y="2873375"/>
          <a:ext cx="374650" cy="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368301</xdr:colOff>
      <xdr:row>6</xdr:row>
      <xdr:rowOff>111125</xdr:rowOff>
    </xdr:from>
    <xdr:to>
      <xdr:col>23</xdr:col>
      <xdr:colOff>15875</xdr:colOff>
      <xdr:row>9</xdr:row>
      <xdr:rowOff>98426</xdr:rowOff>
    </xdr:to>
    <xdr:cxnSp macro="">
      <xdr:nvCxnSpPr>
        <xdr:cNvPr id="46" name="Gerade Verbindung mit Pfeil 45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CxnSpPr/>
      </xdr:nvCxnSpPr>
      <xdr:spPr>
        <a:xfrm flipH="1">
          <a:off x="7899401" y="1235075"/>
          <a:ext cx="396874" cy="549276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365125</xdr:colOff>
      <xdr:row>11</xdr:row>
      <xdr:rowOff>88900</xdr:rowOff>
    </xdr:from>
    <xdr:to>
      <xdr:col>22</xdr:col>
      <xdr:colOff>358775</xdr:colOff>
      <xdr:row>14</xdr:row>
      <xdr:rowOff>79375</xdr:rowOff>
    </xdr:to>
    <xdr:cxnSp macro="">
      <xdr:nvCxnSpPr>
        <xdr:cNvPr id="64" name="Gerade Verbindung mit Pfeil 63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CxnSpPr/>
      </xdr:nvCxnSpPr>
      <xdr:spPr>
        <a:xfrm flipH="1" flipV="1">
          <a:off x="7896225" y="2149475"/>
          <a:ext cx="368300" cy="55245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333375</xdr:colOff>
      <xdr:row>5</xdr:row>
      <xdr:rowOff>120650</xdr:rowOff>
    </xdr:from>
    <xdr:to>
      <xdr:col>18</xdr:col>
      <xdr:colOff>9526</xdr:colOff>
      <xdr:row>5</xdr:row>
      <xdr:rowOff>123825</xdr:rowOff>
    </xdr:to>
    <xdr:cxnSp macro="">
      <xdr:nvCxnSpPr>
        <xdr:cNvPr id="67" name="Gerade Verbindung mit Pfeil 66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CxnSpPr/>
      </xdr:nvCxnSpPr>
      <xdr:spPr>
        <a:xfrm flipH="1" flipV="1">
          <a:off x="7864475" y="1057275"/>
          <a:ext cx="425451" cy="3175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6</xdr:row>
      <xdr:rowOff>114300</xdr:rowOff>
    </xdr:from>
    <xdr:to>
      <xdr:col>18</xdr:col>
      <xdr:colOff>12702</xdr:colOff>
      <xdr:row>10</xdr:row>
      <xdr:rowOff>15876</xdr:rowOff>
    </xdr:to>
    <xdr:cxnSp macro="">
      <xdr:nvCxnSpPr>
        <xdr:cNvPr id="68" name="Gerade Verbindung mit Pfeil 67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CxnSpPr/>
      </xdr:nvCxnSpPr>
      <xdr:spPr>
        <a:xfrm flipH="1" flipV="1">
          <a:off x="7905750" y="1238250"/>
          <a:ext cx="387352" cy="650876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3175</xdr:colOff>
      <xdr:row>10</xdr:row>
      <xdr:rowOff>88900</xdr:rowOff>
    </xdr:from>
    <xdr:to>
      <xdr:col>18</xdr:col>
      <xdr:colOff>3175</xdr:colOff>
      <xdr:row>10</xdr:row>
      <xdr:rowOff>88900</xdr:rowOff>
    </xdr:to>
    <xdr:cxnSp macro="">
      <xdr:nvCxnSpPr>
        <xdr:cNvPr id="69" name="Gerade Verbindung mit Pfeil 68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CxnSpPr/>
      </xdr:nvCxnSpPr>
      <xdr:spPr>
        <a:xfrm flipH="1">
          <a:off x="7908925" y="1962150"/>
          <a:ext cx="374650" cy="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365125</xdr:colOff>
      <xdr:row>10</xdr:row>
      <xdr:rowOff>88900</xdr:rowOff>
    </xdr:from>
    <xdr:to>
      <xdr:col>18</xdr:col>
      <xdr:colOff>3175</xdr:colOff>
      <xdr:row>14</xdr:row>
      <xdr:rowOff>123825</xdr:rowOff>
    </xdr:to>
    <xdr:cxnSp macro="">
      <xdr:nvCxnSpPr>
        <xdr:cNvPr id="70" name="Gerade Verbindung mit Pfeil 69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CxnSpPr/>
      </xdr:nvCxnSpPr>
      <xdr:spPr>
        <a:xfrm flipH="1">
          <a:off x="7896225" y="1962150"/>
          <a:ext cx="387350" cy="784225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3175</xdr:colOff>
      <xdr:row>15</xdr:row>
      <xdr:rowOff>63500</xdr:rowOff>
    </xdr:from>
    <xdr:to>
      <xdr:col>18</xdr:col>
      <xdr:colOff>3175</xdr:colOff>
      <xdr:row>15</xdr:row>
      <xdr:rowOff>63500</xdr:rowOff>
    </xdr:to>
    <xdr:cxnSp macro="">
      <xdr:nvCxnSpPr>
        <xdr:cNvPr id="71" name="Gerade Verbindung mit Pfeil 70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CxnSpPr/>
      </xdr:nvCxnSpPr>
      <xdr:spPr>
        <a:xfrm flipH="1">
          <a:off x="7908925" y="2873375"/>
          <a:ext cx="374650" cy="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368301</xdr:colOff>
      <xdr:row>6</xdr:row>
      <xdr:rowOff>111125</xdr:rowOff>
    </xdr:from>
    <xdr:to>
      <xdr:col>18</xdr:col>
      <xdr:colOff>15875</xdr:colOff>
      <xdr:row>9</xdr:row>
      <xdr:rowOff>98426</xdr:rowOff>
    </xdr:to>
    <xdr:cxnSp macro="">
      <xdr:nvCxnSpPr>
        <xdr:cNvPr id="72" name="Gerade Verbindung mit Pfeil 71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CxnSpPr/>
      </xdr:nvCxnSpPr>
      <xdr:spPr>
        <a:xfrm flipH="1">
          <a:off x="7899401" y="1235075"/>
          <a:ext cx="396874" cy="549276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365125</xdr:colOff>
      <xdr:row>11</xdr:row>
      <xdr:rowOff>88900</xdr:rowOff>
    </xdr:from>
    <xdr:to>
      <xdr:col>17</xdr:col>
      <xdr:colOff>358775</xdr:colOff>
      <xdr:row>14</xdr:row>
      <xdr:rowOff>79375</xdr:rowOff>
    </xdr:to>
    <xdr:cxnSp macro="">
      <xdr:nvCxnSpPr>
        <xdr:cNvPr id="73" name="Gerade Verbindung mit Pfeil 72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CxnSpPr/>
      </xdr:nvCxnSpPr>
      <xdr:spPr>
        <a:xfrm flipH="1" flipV="1">
          <a:off x="7896225" y="2149475"/>
          <a:ext cx="368300" cy="55245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333375</xdr:colOff>
      <xdr:row>5</xdr:row>
      <xdr:rowOff>120650</xdr:rowOff>
    </xdr:from>
    <xdr:to>
      <xdr:col>13</xdr:col>
      <xdr:colOff>9526</xdr:colOff>
      <xdr:row>5</xdr:row>
      <xdr:rowOff>123825</xdr:rowOff>
    </xdr:to>
    <xdr:cxnSp macro="">
      <xdr:nvCxnSpPr>
        <xdr:cNvPr id="74" name="Gerade Verbindung mit Pfeil 73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CxnSpPr/>
      </xdr:nvCxnSpPr>
      <xdr:spPr>
        <a:xfrm flipH="1" flipV="1">
          <a:off x="7864475" y="1057275"/>
          <a:ext cx="425451" cy="3175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6</xdr:row>
      <xdr:rowOff>114300</xdr:rowOff>
    </xdr:from>
    <xdr:to>
      <xdr:col>13</xdr:col>
      <xdr:colOff>12702</xdr:colOff>
      <xdr:row>10</xdr:row>
      <xdr:rowOff>15876</xdr:rowOff>
    </xdr:to>
    <xdr:cxnSp macro="">
      <xdr:nvCxnSpPr>
        <xdr:cNvPr id="75" name="Gerade Verbindung mit Pfeil 74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CxnSpPr/>
      </xdr:nvCxnSpPr>
      <xdr:spPr>
        <a:xfrm flipH="1" flipV="1">
          <a:off x="7905750" y="1238250"/>
          <a:ext cx="387352" cy="650876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3175</xdr:colOff>
      <xdr:row>10</xdr:row>
      <xdr:rowOff>88900</xdr:rowOff>
    </xdr:from>
    <xdr:to>
      <xdr:col>13</xdr:col>
      <xdr:colOff>3175</xdr:colOff>
      <xdr:row>10</xdr:row>
      <xdr:rowOff>88900</xdr:rowOff>
    </xdr:to>
    <xdr:cxnSp macro="">
      <xdr:nvCxnSpPr>
        <xdr:cNvPr id="76" name="Gerade Verbindung mit Pfeil 75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CxnSpPr/>
      </xdr:nvCxnSpPr>
      <xdr:spPr>
        <a:xfrm flipH="1">
          <a:off x="7908925" y="1962150"/>
          <a:ext cx="374650" cy="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365125</xdr:colOff>
      <xdr:row>10</xdr:row>
      <xdr:rowOff>88900</xdr:rowOff>
    </xdr:from>
    <xdr:to>
      <xdr:col>13</xdr:col>
      <xdr:colOff>3175</xdr:colOff>
      <xdr:row>14</xdr:row>
      <xdr:rowOff>123825</xdr:rowOff>
    </xdr:to>
    <xdr:cxnSp macro="">
      <xdr:nvCxnSpPr>
        <xdr:cNvPr id="77" name="Gerade Verbindung mit Pfeil 76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CxnSpPr/>
      </xdr:nvCxnSpPr>
      <xdr:spPr>
        <a:xfrm flipH="1">
          <a:off x="7896225" y="1962150"/>
          <a:ext cx="387350" cy="784225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3175</xdr:colOff>
      <xdr:row>15</xdr:row>
      <xdr:rowOff>63500</xdr:rowOff>
    </xdr:from>
    <xdr:to>
      <xdr:col>13</xdr:col>
      <xdr:colOff>3175</xdr:colOff>
      <xdr:row>15</xdr:row>
      <xdr:rowOff>63500</xdr:rowOff>
    </xdr:to>
    <xdr:cxnSp macro="">
      <xdr:nvCxnSpPr>
        <xdr:cNvPr id="78" name="Gerade Verbindung mit Pfeil 77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CxnSpPr/>
      </xdr:nvCxnSpPr>
      <xdr:spPr>
        <a:xfrm flipH="1">
          <a:off x="7908925" y="2873375"/>
          <a:ext cx="374650" cy="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368301</xdr:colOff>
      <xdr:row>6</xdr:row>
      <xdr:rowOff>111125</xdr:rowOff>
    </xdr:from>
    <xdr:to>
      <xdr:col>13</xdr:col>
      <xdr:colOff>15875</xdr:colOff>
      <xdr:row>9</xdr:row>
      <xdr:rowOff>98426</xdr:rowOff>
    </xdr:to>
    <xdr:cxnSp macro="">
      <xdr:nvCxnSpPr>
        <xdr:cNvPr id="79" name="Gerade Verbindung mit Pfeil 78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CxnSpPr/>
      </xdr:nvCxnSpPr>
      <xdr:spPr>
        <a:xfrm flipH="1">
          <a:off x="7899401" y="1235075"/>
          <a:ext cx="396874" cy="549276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365125</xdr:colOff>
      <xdr:row>11</xdr:row>
      <xdr:rowOff>88900</xdr:rowOff>
    </xdr:from>
    <xdr:to>
      <xdr:col>12</xdr:col>
      <xdr:colOff>358775</xdr:colOff>
      <xdr:row>14</xdr:row>
      <xdr:rowOff>79375</xdr:rowOff>
    </xdr:to>
    <xdr:cxnSp macro="">
      <xdr:nvCxnSpPr>
        <xdr:cNvPr id="80" name="Gerade Verbindung mit Pfeil 79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CxnSpPr/>
      </xdr:nvCxnSpPr>
      <xdr:spPr>
        <a:xfrm flipH="1" flipV="1">
          <a:off x="7896225" y="2149475"/>
          <a:ext cx="368300" cy="55245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333375</xdr:colOff>
      <xdr:row>5</xdr:row>
      <xdr:rowOff>120650</xdr:rowOff>
    </xdr:from>
    <xdr:to>
      <xdr:col>8</xdr:col>
      <xdr:colOff>9526</xdr:colOff>
      <xdr:row>5</xdr:row>
      <xdr:rowOff>123825</xdr:rowOff>
    </xdr:to>
    <xdr:cxnSp macro="">
      <xdr:nvCxnSpPr>
        <xdr:cNvPr id="81" name="Gerade Verbindung mit Pfeil 80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CxnSpPr/>
      </xdr:nvCxnSpPr>
      <xdr:spPr>
        <a:xfrm flipH="1" flipV="1">
          <a:off x="7864475" y="1057275"/>
          <a:ext cx="425451" cy="3175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6</xdr:row>
      <xdr:rowOff>114300</xdr:rowOff>
    </xdr:from>
    <xdr:to>
      <xdr:col>8</xdr:col>
      <xdr:colOff>12702</xdr:colOff>
      <xdr:row>10</xdr:row>
      <xdr:rowOff>15876</xdr:rowOff>
    </xdr:to>
    <xdr:cxnSp macro="">
      <xdr:nvCxnSpPr>
        <xdr:cNvPr id="82" name="Gerade Verbindung mit Pfeil 81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CxnSpPr/>
      </xdr:nvCxnSpPr>
      <xdr:spPr>
        <a:xfrm flipH="1" flipV="1">
          <a:off x="7905750" y="1238250"/>
          <a:ext cx="387352" cy="650876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3175</xdr:colOff>
      <xdr:row>10</xdr:row>
      <xdr:rowOff>88900</xdr:rowOff>
    </xdr:from>
    <xdr:to>
      <xdr:col>8</xdr:col>
      <xdr:colOff>3175</xdr:colOff>
      <xdr:row>10</xdr:row>
      <xdr:rowOff>88900</xdr:rowOff>
    </xdr:to>
    <xdr:cxnSp macro="">
      <xdr:nvCxnSpPr>
        <xdr:cNvPr id="83" name="Gerade Verbindung mit Pfeil 82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CxnSpPr/>
      </xdr:nvCxnSpPr>
      <xdr:spPr>
        <a:xfrm flipH="1">
          <a:off x="7908925" y="1962150"/>
          <a:ext cx="374650" cy="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365125</xdr:colOff>
      <xdr:row>10</xdr:row>
      <xdr:rowOff>88900</xdr:rowOff>
    </xdr:from>
    <xdr:to>
      <xdr:col>8</xdr:col>
      <xdr:colOff>3175</xdr:colOff>
      <xdr:row>14</xdr:row>
      <xdr:rowOff>123825</xdr:rowOff>
    </xdr:to>
    <xdr:cxnSp macro="">
      <xdr:nvCxnSpPr>
        <xdr:cNvPr id="84" name="Gerade Verbindung mit Pfeil 83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CxnSpPr/>
      </xdr:nvCxnSpPr>
      <xdr:spPr>
        <a:xfrm flipH="1">
          <a:off x="7896225" y="1962150"/>
          <a:ext cx="387350" cy="784225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3175</xdr:colOff>
      <xdr:row>15</xdr:row>
      <xdr:rowOff>63500</xdr:rowOff>
    </xdr:from>
    <xdr:to>
      <xdr:col>8</xdr:col>
      <xdr:colOff>3175</xdr:colOff>
      <xdr:row>15</xdr:row>
      <xdr:rowOff>63500</xdr:rowOff>
    </xdr:to>
    <xdr:cxnSp macro="">
      <xdr:nvCxnSpPr>
        <xdr:cNvPr id="85" name="Gerade Verbindung mit Pfeil 84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CxnSpPr/>
      </xdr:nvCxnSpPr>
      <xdr:spPr>
        <a:xfrm flipH="1">
          <a:off x="7908925" y="2873375"/>
          <a:ext cx="374650" cy="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368301</xdr:colOff>
      <xdr:row>6</xdr:row>
      <xdr:rowOff>111125</xdr:rowOff>
    </xdr:from>
    <xdr:to>
      <xdr:col>8</xdr:col>
      <xdr:colOff>15875</xdr:colOff>
      <xdr:row>9</xdr:row>
      <xdr:rowOff>98426</xdr:rowOff>
    </xdr:to>
    <xdr:cxnSp macro="">
      <xdr:nvCxnSpPr>
        <xdr:cNvPr id="86" name="Gerade Verbindung mit Pfeil 85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CxnSpPr/>
      </xdr:nvCxnSpPr>
      <xdr:spPr>
        <a:xfrm flipH="1">
          <a:off x="7899401" y="1235075"/>
          <a:ext cx="396874" cy="549276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365125</xdr:colOff>
      <xdr:row>11</xdr:row>
      <xdr:rowOff>88900</xdr:rowOff>
    </xdr:from>
    <xdr:to>
      <xdr:col>7</xdr:col>
      <xdr:colOff>358775</xdr:colOff>
      <xdr:row>14</xdr:row>
      <xdr:rowOff>79375</xdr:rowOff>
    </xdr:to>
    <xdr:cxnSp macro="">
      <xdr:nvCxnSpPr>
        <xdr:cNvPr id="87" name="Gerade Verbindung mit Pfeil 86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CxnSpPr/>
      </xdr:nvCxnSpPr>
      <xdr:spPr>
        <a:xfrm flipH="1" flipV="1">
          <a:off x="7896225" y="2149475"/>
          <a:ext cx="368300" cy="55245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3175</xdr:colOff>
      <xdr:row>11</xdr:row>
      <xdr:rowOff>63500</xdr:rowOff>
    </xdr:from>
    <xdr:to>
      <xdr:col>23</xdr:col>
      <xdr:colOff>3175</xdr:colOff>
      <xdr:row>11</xdr:row>
      <xdr:rowOff>63500</xdr:rowOff>
    </xdr:to>
    <xdr:cxnSp macro="">
      <xdr:nvCxnSpPr>
        <xdr:cNvPr id="88" name="Gerade Verbindung mit Pfeil 87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CxnSpPr/>
      </xdr:nvCxnSpPr>
      <xdr:spPr>
        <a:xfrm flipH="1">
          <a:off x="9407525" y="2873375"/>
          <a:ext cx="374650" cy="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3175</xdr:colOff>
      <xdr:row>7</xdr:row>
      <xdr:rowOff>63500</xdr:rowOff>
    </xdr:from>
    <xdr:to>
      <xdr:col>23</xdr:col>
      <xdr:colOff>3175</xdr:colOff>
      <xdr:row>7</xdr:row>
      <xdr:rowOff>63500</xdr:rowOff>
    </xdr:to>
    <xdr:cxnSp macro="">
      <xdr:nvCxnSpPr>
        <xdr:cNvPr id="89" name="Gerade Verbindung mit Pfeil 88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CxnSpPr/>
      </xdr:nvCxnSpPr>
      <xdr:spPr>
        <a:xfrm flipH="1">
          <a:off x="9407525" y="2873375"/>
          <a:ext cx="374650" cy="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3175</xdr:colOff>
      <xdr:row>7</xdr:row>
      <xdr:rowOff>63500</xdr:rowOff>
    </xdr:from>
    <xdr:to>
      <xdr:col>18</xdr:col>
      <xdr:colOff>3175</xdr:colOff>
      <xdr:row>7</xdr:row>
      <xdr:rowOff>63500</xdr:rowOff>
    </xdr:to>
    <xdr:cxnSp macro="">
      <xdr:nvCxnSpPr>
        <xdr:cNvPr id="90" name="Gerade Verbindung mit Pfeil 89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CxnSpPr/>
      </xdr:nvCxnSpPr>
      <xdr:spPr>
        <a:xfrm flipH="1">
          <a:off x="9407525" y="2873375"/>
          <a:ext cx="374650" cy="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3175</xdr:colOff>
      <xdr:row>11</xdr:row>
      <xdr:rowOff>63500</xdr:rowOff>
    </xdr:from>
    <xdr:to>
      <xdr:col>18</xdr:col>
      <xdr:colOff>3175</xdr:colOff>
      <xdr:row>11</xdr:row>
      <xdr:rowOff>63500</xdr:rowOff>
    </xdr:to>
    <xdr:cxnSp macro="">
      <xdr:nvCxnSpPr>
        <xdr:cNvPr id="91" name="Gerade Verbindung mit Pfeil 90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CxnSpPr/>
      </xdr:nvCxnSpPr>
      <xdr:spPr>
        <a:xfrm flipH="1">
          <a:off x="9407525" y="2873375"/>
          <a:ext cx="374650" cy="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3175</xdr:colOff>
      <xdr:row>15</xdr:row>
      <xdr:rowOff>63500</xdr:rowOff>
    </xdr:from>
    <xdr:to>
      <xdr:col>18</xdr:col>
      <xdr:colOff>3175</xdr:colOff>
      <xdr:row>15</xdr:row>
      <xdr:rowOff>63500</xdr:rowOff>
    </xdr:to>
    <xdr:cxnSp macro="">
      <xdr:nvCxnSpPr>
        <xdr:cNvPr id="92" name="Gerade Verbindung mit Pfeil 91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CxnSpPr/>
      </xdr:nvCxnSpPr>
      <xdr:spPr>
        <a:xfrm flipH="1">
          <a:off x="9407525" y="2873375"/>
          <a:ext cx="374650" cy="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3175</xdr:colOff>
      <xdr:row>15</xdr:row>
      <xdr:rowOff>63500</xdr:rowOff>
    </xdr:from>
    <xdr:to>
      <xdr:col>13</xdr:col>
      <xdr:colOff>3175</xdr:colOff>
      <xdr:row>15</xdr:row>
      <xdr:rowOff>63500</xdr:rowOff>
    </xdr:to>
    <xdr:cxnSp macro="">
      <xdr:nvCxnSpPr>
        <xdr:cNvPr id="93" name="Gerade Verbindung mit Pfeil 92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CxnSpPr/>
      </xdr:nvCxnSpPr>
      <xdr:spPr>
        <a:xfrm flipH="1">
          <a:off x="9407525" y="2873375"/>
          <a:ext cx="374650" cy="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3175</xdr:colOff>
      <xdr:row>11</xdr:row>
      <xdr:rowOff>63500</xdr:rowOff>
    </xdr:from>
    <xdr:to>
      <xdr:col>13</xdr:col>
      <xdr:colOff>3175</xdr:colOff>
      <xdr:row>11</xdr:row>
      <xdr:rowOff>63500</xdr:rowOff>
    </xdr:to>
    <xdr:cxnSp macro="">
      <xdr:nvCxnSpPr>
        <xdr:cNvPr id="94" name="Gerade Verbindung mit Pfeil 93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CxnSpPr/>
      </xdr:nvCxnSpPr>
      <xdr:spPr>
        <a:xfrm flipH="1">
          <a:off x="9407525" y="2873375"/>
          <a:ext cx="374650" cy="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3175</xdr:colOff>
      <xdr:row>7</xdr:row>
      <xdr:rowOff>63500</xdr:rowOff>
    </xdr:from>
    <xdr:to>
      <xdr:col>13</xdr:col>
      <xdr:colOff>3175</xdr:colOff>
      <xdr:row>7</xdr:row>
      <xdr:rowOff>63500</xdr:rowOff>
    </xdr:to>
    <xdr:cxnSp macro="">
      <xdr:nvCxnSpPr>
        <xdr:cNvPr id="95" name="Gerade Verbindung mit Pfeil 94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CxnSpPr/>
      </xdr:nvCxnSpPr>
      <xdr:spPr>
        <a:xfrm flipH="1">
          <a:off x="9407525" y="2873375"/>
          <a:ext cx="374650" cy="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3175</xdr:colOff>
      <xdr:row>7</xdr:row>
      <xdr:rowOff>63500</xdr:rowOff>
    </xdr:from>
    <xdr:to>
      <xdr:col>8</xdr:col>
      <xdr:colOff>3175</xdr:colOff>
      <xdr:row>7</xdr:row>
      <xdr:rowOff>63500</xdr:rowOff>
    </xdr:to>
    <xdr:cxnSp macro="">
      <xdr:nvCxnSpPr>
        <xdr:cNvPr id="96" name="Gerade Verbindung mit Pfeil 95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CxnSpPr/>
      </xdr:nvCxnSpPr>
      <xdr:spPr>
        <a:xfrm flipH="1">
          <a:off x="9407525" y="2873375"/>
          <a:ext cx="374650" cy="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3175</xdr:colOff>
      <xdr:row>11</xdr:row>
      <xdr:rowOff>63500</xdr:rowOff>
    </xdr:from>
    <xdr:to>
      <xdr:col>8</xdr:col>
      <xdr:colOff>3175</xdr:colOff>
      <xdr:row>11</xdr:row>
      <xdr:rowOff>63500</xdr:rowOff>
    </xdr:to>
    <xdr:cxnSp macro="">
      <xdr:nvCxnSpPr>
        <xdr:cNvPr id="97" name="Gerade Verbindung mit Pfeil 96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CxnSpPr/>
      </xdr:nvCxnSpPr>
      <xdr:spPr>
        <a:xfrm flipH="1">
          <a:off x="9407525" y="2873375"/>
          <a:ext cx="374650" cy="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3175</xdr:colOff>
      <xdr:row>15</xdr:row>
      <xdr:rowOff>63500</xdr:rowOff>
    </xdr:from>
    <xdr:to>
      <xdr:col>8</xdr:col>
      <xdr:colOff>3175</xdr:colOff>
      <xdr:row>15</xdr:row>
      <xdr:rowOff>63500</xdr:rowOff>
    </xdr:to>
    <xdr:cxnSp macro="">
      <xdr:nvCxnSpPr>
        <xdr:cNvPr id="98" name="Gerade Verbindung mit Pfeil 97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CxnSpPr/>
      </xdr:nvCxnSpPr>
      <xdr:spPr>
        <a:xfrm flipH="1">
          <a:off x="9407525" y="2873375"/>
          <a:ext cx="374650" cy="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171450</xdr:colOff>
      <xdr:row>22</xdr:row>
      <xdr:rowOff>41276</xdr:rowOff>
    </xdr:from>
    <xdr:to>
      <xdr:col>5</xdr:col>
      <xdr:colOff>174625</xdr:colOff>
      <xdr:row>24</xdr:row>
      <xdr:rowOff>142875</xdr:rowOff>
    </xdr:to>
    <xdr:cxnSp macro="">
      <xdr:nvCxnSpPr>
        <xdr:cNvPr id="41" name="Gerade Verbindung mit Pfeil 40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CxnSpPr/>
      </xdr:nvCxnSpPr>
      <xdr:spPr>
        <a:xfrm flipV="1">
          <a:off x="3181350" y="4251326"/>
          <a:ext cx="3175" cy="482599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171450</xdr:colOff>
      <xdr:row>22</xdr:row>
      <xdr:rowOff>57151</xdr:rowOff>
    </xdr:from>
    <xdr:to>
      <xdr:col>6</xdr:col>
      <xdr:colOff>171450</xdr:colOff>
      <xdr:row>23</xdr:row>
      <xdr:rowOff>85725</xdr:rowOff>
    </xdr:to>
    <xdr:cxnSp macro="">
      <xdr:nvCxnSpPr>
        <xdr:cNvPr id="42" name="Gerade Verbindung mit Pfeil 4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CxnSpPr/>
      </xdr:nvCxnSpPr>
      <xdr:spPr>
        <a:xfrm flipV="1">
          <a:off x="3543300" y="4267201"/>
          <a:ext cx="0" cy="219074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180975</xdr:colOff>
      <xdr:row>22</xdr:row>
      <xdr:rowOff>41279</xdr:rowOff>
    </xdr:from>
    <xdr:to>
      <xdr:col>4</xdr:col>
      <xdr:colOff>184150</xdr:colOff>
      <xdr:row>26</xdr:row>
      <xdr:rowOff>0</xdr:rowOff>
    </xdr:to>
    <xdr:cxnSp macro="">
      <xdr:nvCxnSpPr>
        <xdr:cNvPr id="48" name="Gerade Verbindung mit Pfeil 47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CxnSpPr/>
      </xdr:nvCxnSpPr>
      <xdr:spPr>
        <a:xfrm flipV="1">
          <a:off x="2828925" y="4251329"/>
          <a:ext cx="3175" cy="720721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171450</xdr:colOff>
      <xdr:row>22</xdr:row>
      <xdr:rowOff>41280</xdr:rowOff>
    </xdr:from>
    <xdr:to>
      <xdr:col>3</xdr:col>
      <xdr:colOff>174625</xdr:colOff>
      <xdr:row>27</xdr:row>
      <xdr:rowOff>0</xdr:rowOff>
    </xdr:to>
    <xdr:cxnSp macro="">
      <xdr:nvCxnSpPr>
        <xdr:cNvPr id="52" name="Gerade Verbindung mit Pfeil 51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CxnSpPr/>
      </xdr:nvCxnSpPr>
      <xdr:spPr>
        <a:xfrm flipV="1">
          <a:off x="2457450" y="4251330"/>
          <a:ext cx="3175" cy="91122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57150</xdr:colOff>
      <xdr:row>19</xdr:row>
      <xdr:rowOff>85725</xdr:rowOff>
    </xdr:from>
    <xdr:to>
      <xdr:col>7</xdr:col>
      <xdr:colOff>266700</xdr:colOff>
      <xdr:row>19</xdr:row>
      <xdr:rowOff>85725</xdr:rowOff>
    </xdr:to>
    <xdr:cxnSp macro="">
      <xdr:nvCxnSpPr>
        <xdr:cNvPr id="54" name="Gerade Verbindung mit Pfeil 53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CxnSpPr/>
      </xdr:nvCxnSpPr>
      <xdr:spPr>
        <a:xfrm flipH="1">
          <a:off x="3790950" y="3714750"/>
          <a:ext cx="209550" cy="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47625</xdr:colOff>
      <xdr:row>20</xdr:row>
      <xdr:rowOff>76200</xdr:rowOff>
    </xdr:from>
    <xdr:to>
      <xdr:col>7</xdr:col>
      <xdr:colOff>257175</xdr:colOff>
      <xdr:row>20</xdr:row>
      <xdr:rowOff>76200</xdr:rowOff>
    </xdr:to>
    <xdr:cxnSp macro="">
      <xdr:nvCxnSpPr>
        <xdr:cNvPr id="56" name="Gerade Verbindung mit Pfeil 55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CxnSpPr/>
      </xdr:nvCxnSpPr>
      <xdr:spPr>
        <a:xfrm flipH="1">
          <a:off x="3781425" y="3895725"/>
          <a:ext cx="209550" cy="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47625</xdr:colOff>
      <xdr:row>21</xdr:row>
      <xdr:rowOff>95250</xdr:rowOff>
    </xdr:from>
    <xdr:to>
      <xdr:col>7</xdr:col>
      <xdr:colOff>257175</xdr:colOff>
      <xdr:row>21</xdr:row>
      <xdr:rowOff>95250</xdr:rowOff>
    </xdr:to>
    <xdr:cxnSp macro="">
      <xdr:nvCxnSpPr>
        <xdr:cNvPr id="57" name="Gerade Verbindung mit Pfeil 56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CxnSpPr/>
      </xdr:nvCxnSpPr>
      <xdr:spPr>
        <a:xfrm flipH="1">
          <a:off x="3781425" y="4105275"/>
          <a:ext cx="209550" cy="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8"/>
  <sheetViews>
    <sheetView showGridLines="0" tabSelected="1" zoomScale="160" zoomScaleNormal="160" workbookViewId="0">
      <selection activeCell="P23" sqref="P23"/>
    </sheetView>
  </sheetViews>
  <sheetFormatPr baseColWidth="10" defaultRowHeight="15" x14ac:dyDescent="0.25"/>
  <cols>
    <col min="1" max="1" width="18.140625" customWidth="1"/>
    <col min="4" max="27" width="5.42578125" customWidth="1"/>
  </cols>
  <sheetData>
    <row r="1" spans="1:27" x14ac:dyDescent="0.25">
      <c r="A1" t="s">
        <v>13</v>
      </c>
      <c r="B1">
        <v>-5</v>
      </c>
      <c r="D1" s="16" t="s">
        <v>0</v>
      </c>
      <c r="E1" s="16"/>
      <c r="F1" s="16"/>
      <c r="G1" s="16"/>
      <c r="H1" s="1"/>
      <c r="I1" s="16" t="s">
        <v>1</v>
      </c>
      <c r="J1" s="16"/>
      <c r="K1" s="16"/>
      <c r="L1" s="16"/>
      <c r="M1" s="1"/>
      <c r="N1" s="16" t="s">
        <v>2</v>
      </c>
      <c r="O1" s="16"/>
      <c r="P1" s="16"/>
      <c r="Q1" s="16"/>
      <c r="R1" s="1"/>
      <c r="S1" s="16" t="s">
        <v>3</v>
      </c>
      <c r="T1" s="16"/>
      <c r="U1" s="16"/>
      <c r="V1" s="16"/>
      <c r="W1" s="1"/>
      <c r="X1" s="16" t="s">
        <v>12</v>
      </c>
      <c r="Y1" s="16"/>
      <c r="Z1" s="16"/>
      <c r="AA1" s="16"/>
    </row>
    <row r="2" spans="1:27" x14ac:dyDescent="0.25">
      <c r="A2" s="4" t="s">
        <v>10</v>
      </c>
      <c r="B2" s="1">
        <v>2</v>
      </c>
      <c r="D2" s="3" t="s">
        <v>18</v>
      </c>
      <c r="E2" s="3"/>
      <c r="F2" s="1" t="s">
        <v>8</v>
      </c>
      <c r="G2" t="s">
        <v>9</v>
      </c>
      <c r="I2" s="3" t="s">
        <v>18</v>
      </c>
      <c r="J2" s="3"/>
      <c r="K2" s="1" t="s">
        <v>8</v>
      </c>
      <c r="L2" t="s">
        <v>9</v>
      </c>
      <c r="N2" s="3" t="s">
        <v>18</v>
      </c>
      <c r="O2" s="3"/>
      <c r="P2" s="1" t="s">
        <v>8</v>
      </c>
      <c r="Q2" t="s">
        <v>9</v>
      </c>
      <c r="S2" s="3" t="s">
        <v>18</v>
      </c>
      <c r="T2" s="3"/>
      <c r="U2" s="1" t="s">
        <v>8</v>
      </c>
      <c r="V2" t="s">
        <v>9</v>
      </c>
      <c r="X2" s="3" t="s">
        <v>18</v>
      </c>
      <c r="Y2" s="3"/>
      <c r="Z2" s="1" t="s">
        <v>8</v>
      </c>
      <c r="AA2" t="s">
        <v>9</v>
      </c>
    </row>
    <row r="3" spans="1:27" s="1" customFormat="1" x14ac:dyDescent="0.25">
      <c r="A3" s="4" t="s">
        <v>11</v>
      </c>
      <c r="B3" s="1">
        <v>1</v>
      </c>
    </row>
    <row r="4" spans="1:27" x14ac:dyDescent="0.25">
      <c r="A4" t="s">
        <v>23</v>
      </c>
      <c r="B4" t="s">
        <v>17</v>
      </c>
      <c r="D4" s="1"/>
      <c r="E4" s="1"/>
      <c r="F4" s="1">
        <v>1</v>
      </c>
      <c r="G4" s="1"/>
      <c r="H4" s="1"/>
      <c r="I4" s="1"/>
      <c r="J4" s="1"/>
      <c r="K4" s="1">
        <v>1</v>
      </c>
      <c r="L4" s="1"/>
      <c r="M4" s="1"/>
      <c r="N4" s="1"/>
      <c r="O4" s="1"/>
      <c r="P4" s="1">
        <v>1.5</v>
      </c>
      <c r="Q4" s="1"/>
      <c r="R4" s="1"/>
      <c r="S4" s="1"/>
      <c r="T4" s="1"/>
      <c r="U4" s="1">
        <v>1</v>
      </c>
      <c r="V4" s="1"/>
      <c r="W4" s="1"/>
      <c r="X4" s="1"/>
      <c r="Y4" s="1"/>
      <c r="Z4" s="1">
        <v>0</v>
      </c>
    </row>
    <row r="6" spans="1:27" x14ac:dyDescent="0.25">
      <c r="B6" s="22" t="s">
        <v>4</v>
      </c>
      <c r="C6" t="s">
        <v>5</v>
      </c>
      <c r="D6" s="18">
        <f>MAX(E6:E8)</f>
        <v>1</v>
      </c>
      <c r="E6" s="7">
        <v>0</v>
      </c>
      <c r="F6" s="7">
        <v>0</v>
      </c>
      <c r="G6" s="7">
        <f>I6</f>
        <v>0</v>
      </c>
      <c r="H6" s="1"/>
      <c r="I6" s="18">
        <f>MAX(J6:J8)</f>
        <v>0</v>
      </c>
      <c r="J6" s="7">
        <v>0</v>
      </c>
      <c r="K6" s="7">
        <v>0</v>
      </c>
      <c r="L6" s="7">
        <f>N6</f>
        <v>0</v>
      </c>
      <c r="M6" s="1"/>
      <c r="N6" s="18">
        <f>MAX(O6:O8)</f>
        <v>0</v>
      </c>
      <c r="O6" s="7">
        <v>0</v>
      </c>
      <c r="P6" s="7">
        <v>0</v>
      </c>
      <c r="Q6" s="7">
        <f>S6</f>
        <v>0</v>
      </c>
      <c r="R6" s="1"/>
      <c r="S6" s="18">
        <f>MAX(T6:T8)</f>
        <v>0</v>
      </c>
      <c r="T6" s="7">
        <v>0</v>
      </c>
      <c r="U6" s="7">
        <v>0</v>
      </c>
      <c r="V6" s="7">
        <f>X6</f>
        <v>0</v>
      </c>
      <c r="W6" s="1"/>
      <c r="X6" s="18">
        <f>MAX(Y6:Y8)</f>
        <v>0</v>
      </c>
      <c r="Y6" s="7">
        <v>0</v>
      </c>
      <c r="Z6" s="7">
        <v>0</v>
      </c>
      <c r="AA6" s="7">
        <v>0</v>
      </c>
    </row>
    <row r="7" spans="1:27" x14ac:dyDescent="0.25">
      <c r="B7" s="22"/>
      <c r="C7" t="s">
        <v>6</v>
      </c>
      <c r="D7" s="19"/>
      <c r="E7" s="7">
        <v>1</v>
      </c>
      <c r="F7" s="7">
        <v>-5</v>
      </c>
      <c r="G7" s="7">
        <f>I10</f>
        <v>6</v>
      </c>
      <c r="H7" s="1"/>
      <c r="I7" s="19"/>
      <c r="J7" s="7">
        <f>3.5-5</f>
        <v>-1.5</v>
      </c>
      <c r="K7" s="7">
        <v>-5</v>
      </c>
      <c r="L7" s="7">
        <f>N10</f>
        <v>3.5</v>
      </c>
      <c r="M7" s="1"/>
      <c r="N7" s="19"/>
      <c r="O7" s="7">
        <v>-4</v>
      </c>
      <c r="P7" s="7">
        <v>-5</v>
      </c>
      <c r="Q7" s="7">
        <f>S10</f>
        <v>1</v>
      </c>
      <c r="R7" s="1"/>
      <c r="S7" s="19"/>
      <c r="T7" s="7">
        <v>-5</v>
      </c>
      <c r="U7" s="7">
        <v>-5</v>
      </c>
      <c r="V7" s="7">
        <f>X10</f>
        <v>0</v>
      </c>
      <c r="W7" s="1"/>
      <c r="X7" s="19"/>
      <c r="Y7" s="7">
        <v>-5</v>
      </c>
      <c r="Z7" s="7">
        <v>-5</v>
      </c>
      <c r="AA7" s="7">
        <v>0</v>
      </c>
    </row>
    <row r="8" spans="1:27" x14ac:dyDescent="0.25">
      <c r="B8" s="22"/>
      <c r="C8" t="s">
        <v>7</v>
      </c>
      <c r="D8" s="20"/>
      <c r="E8" s="9"/>
      <c r="F8" s="9"/>
      <c r="G8" s="6"/>
      <c r="I8" s="20"/>
      <c r="J8" s="9"/>
      <c r="K8" s="9"/>
      <c r="L8" s="6"/>
      <c r="N8" s="20"/>
      <c r="O8" s="9"/>
      <c r="P8" s="9"/>
      <c r="Q8" s="6"/>
      <c r="S8" s="20"/>
      <c r="T8" s="9"/>
      <c r="U8" s="9"/>
      <c r="V8" s="6"/>
      <c r="X8" s="20"/>
      <c r="Y8" s="9"/>
      <c r="Z8" s="9"/>
      <c r="AA8" s="6"/>
    </row>
    <row r="10" spans="1:27" x14ac:dyDescent="0.25">
      <c r="B10" s="17" t="s">
        <v>11</v>
      </c>
      <c r="C10" t="s">
        <v>14</v>
      </c>
      <c r="D10" s="18">
        <f>MAX(E10:E12)</f>
        <v>8</v>
      </c>
      <c r="E10" s="7">
        <v>1</v>
      </c>
      <c r="F10" s="7">
        <v>1</v>
      </c>
      <c r="G10" s="7">
        <f>I6</f>
        <v>0</v>
      </c>
      <c r="H10" s="1"/>
      <c r="I10" s="18">
        <f>MAX(J10:J12)</f>
        <v>6</v>
      </c>
      <c r="J10" s="7">
        <v>1</v>
      </c>
      <c r="K10" s="7">
        <v>1</v>
      </c>
      <c r="L10" s="7">
        <f>N6</f>
        <v>0</v>
      </c>
      <c r="M10" s="1"/>
      <c r="N10" s="18">
        <f>MAX(O10:O12)</f>
        <v>3.5</v>
      </c>
      <c r="O10" s="7">
        <v>1.5</v>
      </c>
      <c r="P10" s="7">
        <v>1.5</v>
      </c>
      <c r="Q10" s="7">
        <f>S6</f>
        <v>0</v>
      </c>
      <c r="R10" s="1"/>
      <c r="S10" s="18">
        <f>MAX(T10:T12)</f>
        <v>1</v>
      </c>
      <c r="T10" s="7">
        <v>1</v>
      </c>
      <c r="U10" s="7">
        <v>1</v>
      </c>
      <c r="V10" s="7">
        <f>X6</f>
        <v>0</v>
      </c>
      <c r="W10" s="1"/>
      <c r="X10" s="18">
        <f>MAX(Y10:Y12)</f>
        <v>0</v>
      </c>
      <c r="Y10" s="7">
        <v>0</v>
      </c>
      <c r="Z10" s="7">
        <v>0</v>
      </c>
      <c r="AA10" s="5">
        <v>0</v>
      </c>
    </row>
    <row r="11" spans="1:27" x14ac:dyDescent="0.25">
      <c r="B11" s="17"/>
      <c r="C11" t="s">
        <v>15</v>
      </c>
      <c r="D11" s="19"/>
      <c r="E11" s="7">
        <v>7</v>
      </c>
      <c r="F11" s="7">
        <v>1</v>
      </c>
      <c r="G11" s="7">
        <f>I10</f>
        <v>6</v>
      </c>
      <c r="H11" s="1"/>
      <c r="I11" s="19"/>
      <c r="J11" s="7">
        <v>4.5</v>
      </c>
      <c r="K11" s="7">
        <v>1</v>
      </c>
      <c r="L11" s="7">
        <f>N10</f>
        <v>3.5</v>
      </c>
      <c r="M11" s="1"/>
      <c r="N11" s="19"/>
      <c r="O11" s="7">
        <v>2.5</v>
      </c>
      <c r="P11" s="7">
        <v>1.5</v>
      </c>
      <c r="Q11" s="7">
        <f>S10</f>
        <v>1</v>
      </c>
      <c r="R11" s="1"/>
      <c r="S11" s="19"/>
      <c r="T11" s="7">
        <v>1</v>
      </c>
      <c r="U11" s="7">
        <v>1</v>
      </c>
      <c r="V11" s="7">
        <f>X10</f>
        <v>0</v>
      </c>
      <c r="W11" s="1"/>
      <c r="X11" s="19"/>
      <c r="Y11" s="7">
        <v>0</v>
      </c>
      <c r="Z11" s="7">
        <v>0</v>
      </c>
      <c r="AA11" s="5">
        <v>0</v>
      </c>
    </row>
    <row r="12" spans="1:27" x14ac:dyDescent="0.25">
      <c r="B12" s="17"/>
      <c r="C12" t="s">
        <v>16</v>
      </c>
      <c r="D12" s="20"/>
      <c r="E12" s="7">
        <v>8</v>
      </c>
      <c r="F12" s="7">
        <v>1</v>
      </c>
      <c r="G12" s="7">
        <f>I14</f>
        <v>7</v>
      </c>
      <c r="H12" s="1"/>
      <c r="I12" s="20"/>
      <c r="J12" s="7">
        <v>6</v>
      </c>
      <c r="K12" s="7">
        <v>1</v>
      </c>
      <c r="L12" s="7">
        <f>N14</f>
        <v>5</v>
      </c>
      <c r="M12" s="1"/>
      <c r="N12" s="20"/>
      <c r="O12" s="7">
        <v>3.5</v>
      </c>
      <c r="P12" s="7">
        <v>1.5</v>
      </c>
      <c r="Q12" s="7">
        <f>S14</f>
        <v>2</v>
      </c>
      <c r="R12" s="1"/>
      <c r="S12" s="20"/>
      <c r="T12" s="7">
        <v>1</v>
      </c>
      <c r="U12" s="7">
        <v>1</v>
      </c>
      <c r="V12" s="7">
        <f>X14</f>
        <v>0</v>
      </c>
      <c r="W12" s="1"/>
      <c r="X12" s="20"/>
      <c r="Y12" s="7">
        <v>0</v>
      </c>
      <c r="Z12" s="7">
        <v>0</v>
      </c>
      <c r="AA12" s="5">
        <v>0</v>
      </c>
    </row>
    <row r="14" spans="1:27" x14ac:dyDescent="0.25">
      <c r="B14" s="21" t="s">
        <v>10</v>
      </c>
      <c r="C14" t="s">
        <v>14</v>
      </c>
      <c r="D14" s="18">
        <f>MAX(E14:E16)</f>
        <v>9</v>
      </c>
      <c r="E14" s="8"/>
      <c r="F14" s="9"/>
      <c r="G14" s="6"/>
      <c r="I14" s="18">
        <f>MAX(J14:J16)</f>
        <v>7</v>
      </c>
      <c r="J14" s="8"/>
      <c r="K14" s="9"/>
      <c r="L14" s="6"/>
      <c r="N14" s="18">
        <f>MAX(O14:O16)</f>
        <v>5</v>
      </c>
      <c r="O14" s="8"/>
      <c r="P14" s="9"/>
      <c r="Q14" s="6"/>
      <c r="S14" s="18">
        <f>MAX(T14:T16)</f>
        <v>2</v>
      </c>
      <c r="T14" s="8"/>
      <c r="U14" s="9"/>
      <c r="V14" s="6"/>
      <c r="X14" s="18">
        <f>MAX(Y14:Y16)</f>
        <v>0</v>
      </c>
      <c r="Y14" s="8"/>
      <c r="Z14" s="9"/>
      <c r="AA14" s="6"/>
    </row>
    <row r="15" spans="1:27" x14ac:dyDescent="0.25">
      <c r="B15" s="21"/>
      <c r="C15" t="s">
        <v>15</v>
      </c>
      <c r="D15" s="19"/>
      <c r="E15" s="7">
        <v>8</v>
      </c>
      <c r="F15" s="7">
        <v>2</v>
      </c>
      <c r="G15" s="5">
        <f>I10</f>
        <v>6</v>
      </c>
      <c r="I15" s="19"/>
      <c r="J15" s="7">
        <v>5.5</v>
      </c>
      <c r="K15" s="7">
        <v>2</v>
      </c>
      <c r="L15" s="5">
        <f>N10</f>
        <v>3.5</v>
      </c>
      <c r="N15" s="19"/>
      <c r="O15" s="7">
        <v>4</v>
      </c>
      <c r="P15" s="7">
        <v>3</v>
      </c>
      <c r="Q15" s="5">
        <f>S10</f>
        <v>1</v>
      </c>
      <c r="S15" s="19"/>
      <c r="T15" s="7">
        <v>2</v>
      </c>
      <c r="U15" s="7">
        <v>2</v>
      </c>
      <c r="V15" s="5">
        <f>X10</f>
        <v>0</v>
      </c>
      <c r="X15" s="19"/>
      <c r="Y15" s="7">
        <v>0</v>
      </c>
      <c r="Z15" s="7">
        <v>0</v>
      </c>
      <c r="AA15" s="5">
        <v>0</v>
      </c>
    </row>
    <row r="16" spans="1:27" x14ac:dyDescent="0.25">
      <c r="B16" s="21"/>
      <c r="C16" t="s">
        <v>16</v>
      </c>
      <c r="D16" s="20"/>
      <c r="E16" s="7">
        <v>9</v>
      </c>
      <c r="F16" s="7">
        <v>2</v>
      </c>
      <c r="G16" s="5">
        <f>I14</f>
        <v>7</v>
      </c>
      <c r="I16" s="20"/>
      <c r="J16" s="7">
        <v>7</v>
      </c>
      <c r="K16" s="7">
        <v>2</v>
      </c>
      <c r="L16" s="5">
        <f>N14</f>
        <v>5</v>
      </c>
      <c r="N16" s="20"/>
      <c r="O16" s="7">
        <v>5</v>
      </c>
      <c r="P16" s="7">
        <v>3</v>
      </c>
      <c r="Q16" s="5">
        <f>S14</f>
        <v>2</v>
      </c>
      <c r="S16" s="20"/>
      <c r="T16" s="7">
        <v>2</v>
      </c>
      <c r="U16" s="7">
        <v>2</v>
      </c>
      <c r="V16" s="5">
        <f>X14</f>
        <v>0</v>
      </c>
      <c r="X16" s="20"/>
      <c r="Y16" s="7">
        <v>0</v>
      </c>
      <c r="Z16" s="7">
        <v>0</v>
      </c>
      <c r="AA16" s="5">
        <v>0</v>
      </c>
    </row>
    <row r="19" spans="4:17" ht="15.75" thickBot="1" x14ac:dyDescent="0.3"/>
    <row r="20" spans="4:17" x14ac:dyDescent="0.25">
      <c r="D20" s="23"/>
      <c r="E20" s="10"/>
      <c r="F20" s="10"/>
      <c r="G20" s="10"/>
      <c r="I20" t="s">
        <v>4</v>
      </c>
    </row>
    <row r="21" spans="4:17" x14ac:dyDescent="0.25">
      <c r="D21" s="24"/>
      <c r="E21" s="11"/>
      <c r="F21" s="11"/>
      <c r="G21" s="11"/>
      <c r="I21" t="s">
        <v>11</v>
      </c>
      <c r="Q21" s="15" t="s">
        <v>21</v>
      </c>
    </row>
    <row r="22" spans="4:17" ht="15.75" thickBot="1" x14ac:dyDescent="0.3">
      <c r="D22" s="25"/>
      <c r="E22" s="12"/>
      <c r="F22" s="12"/>
      <c r="G22" s="12"/>
      <c r="I22" t="s">
        <v>10</v>
      </c>
      <c r="Q22" s="14" t="s">
        <v>22</v>
      </c>
    </row>
    <row r="25" spans="4:17" x14ac:dyDescent="0.25">
      <c r="G25" t="s">
        <v>9</v>
      </c>
    </row>
    <row r="26" spans="4:17" x14ac:dyDescent="0.25">
      <c r="F26" s="2" t="s">
        <v>8</v>
      </c>
    </row>
    <row r="27" spans="4:17" x14ac:dyDescent="0.25">
      <c r="E27" s="2" t="s">
        <v>8</v>
      </c>
      <c r="F27" s="13" t="s">
        <v>19</v>
      </c>
      <c r="G27" t="s">
        <v>9</v>
      </c>
    </row>
    <row r="28" spans="4:17" x14ac:dyDescent="0.25">
      <c r="D28" t="s">
        <v>20</v>
      </c>
    </row>
  </sheetData>
  <mergeCells count="24">
    <mergeCell ref="D20:D22"/>
    <mergeCell ref="S1:V1"/>
    <mergeCell ref="X1:AA1"/>
    <mergeCell ref="N6:N8"/>
    <mergeCell ref="I6:I8"/>
    <mergeCell ref="D6:D8"/>
    <mergeCell ref="N14:N16"/>
    <mergeCell ref="N10:N12"/>
    <mergeCell ref="X14:X16"/>
    <mergeCell ref="S14:S16"/>
    <mergeCell ref="D14:D16"/>
    <mergeCell ref="I14:I16"/>
    <mergeCell ref="X10:X12"/>
    <mergeCell ref="X6:X8"/>
    <mergeCell ref="S6:S8"/>
    <mergeCell ref="S10:S12"/>
    <mergeCell ref="N1:Q1"/>
    <mergeCell ref="B10:B12"/>
    <mergeCell ref="D10:D12"/>
    <mergeCell ref="I10:I12"/>
    <mergeCell ref="B14:B16"/>
    <mergeCell ref="B6:B8"/>
    <mergeCell ref="D1:G1"/>
    <mergeCell ref="I1:L1"/>
  </mergeCells>
  <pageMargins left="0.7" right="0.7" top="0.78740157499999996" bottom="0.78740157499999996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Musterlösung</vt:lpstr>
    </vt:vector>
  </TitlesOfParts>
  <Company>FH Aachen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Schemm, Ralf</dc:creator>
  <cp:lastModifiedBy>Paul Krüger</cp:lastModifiedBy>
  <dcterms:created xsi:type="dcterms:W3CDTF">2020-11-12T09:47:46Z</dcterms:created>
  <dcterms:modified xsi:type="dcterms:W3CDTF">2021-02-20T09:11:10Z</dcterms:modified>
</cp:coreProperties>
</file>