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9818DBA-1603-4D4B-A5AC-EE39F7135490}" xr6:coauthVersionLast="47" xr6:coauthVersionMax="47" xr10:uidLastSave="{00000000-0000-0000-0000-000000000000}"/>
  <bookViews>
    <workbookView xWindow="-110" yWindow="-110" windowWidth="19420" windowHeight="10300" xr2:uid="{92855693-C232-4013-BEFA-FD33811A44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L8" i="1"/>
  <c r="N8" i="1"/>
  <c r="J9" i="1"/>
  <c r="L9" i="1"/>
  <c r="N9" i="1"/>
  <c r="J10" i="1"/>
  <c r="L10" i="1"/>
  <c r="N10" i="1"/>
  <c r="J11" i="1"/>
  <c r="L11" i="1"/>
  <c r="N11" i="1"/>
  <c r="N3" i="1"/>
  <c r="N4" i="1"/>
  <c r="N5" i="1"/>
  <c r="N6" i="1"/>
  <c r="J3" i="1"/>
  <c r="J4" i="1"/>
  <c r="J5" i="1"/>
  <c r="J6" i="1"/>
  <c r="L3" i="1"/>
  <c r="L4" i="1"/>
  <c r="L5" i="1"/>
  <c r="L6" i="1"/>
  <c r="O10" i="1" l="1"/>
  <c r="O11" i="1"/>
  <c r="O9" i="1"/>
  <c r="O8" i="1"/>
  <c r="O3" i="1"/>
  <c r="O4" i="1"/>
  <c r="O6" i="1"/>
  <c r="O5" i="1"/>
</calcChain>
</file>

<file path=xl/sharedStrings.xml><?xml version="1.0" encoding="utf-8"?>
<sst xmlns="http://schemas.openxmlformats.org/spreadsheetml/2006/main" count="37" uniqueCount="30">
  <si>
    <t>LINGKUNGAN SUMBER ENERGI DAN GURU PROJEK</t>
  </si>
  <si>
    <t xml:space="preserve">NILAI SIKAP </t>
  </si>
  <si>
    <t>PERFORMANCE</t>
  </si>
  <si>
    <t>ATITUDE</t>
  </si>
  <si>
    <t>KERJASAMA</t>
  </si>
  <si>
    <t>KEDISIPLINAN</t>
  </si>
  <si>
    <t>KEMAMPUAN DALAM BERKOMUNIKASI</t>
  </si>
  <si>
    <t>TANGGUNG JAWAB</t>
  </si>
  <si>
    <t xml:space="preserve">NILAI KETERAMPILAN </t>
  </si>
  <si>
    <t xml:space="preserve">PELAKSANAAN ATAS PEKERJAAN YANG DILAKUKAN </t>
  </si>
  <si>
    <t>NILAI</t>
  </si>
  <si>
    <t>NILAI AKHIR (NA)</t>
  </si>
  <si>
    <t>NP/ PENGETEHUAN DAN KEMAMPUAN TEKNIS</t>
  </si>
  <si>
    <t>TOTAL</t>
  </si>
  <si>
    <t>SMKN 2 GARUT</t>
  </si>
  <si>
    <t>SMK Negeri 1 Jepon</t>
  </si>
  <si>
    <t>SMK Negeri 1 Warungasem</t>
  </si>
  <si>
    <t>SMKN 29 JAKARTA</t>
  </si>
  <si>
    <t>Ahmad Yasin, S.Pd.</t>
  </si>
  <si>
    <t>Faizal Anggi Tofani, S.Pd.</t>
  </si>
  <si>
    <t>Muhammad Fikri Hilyatul Aulia, SST.</t>
  </si>
  <si>
    <t>Deni Hidayat, S.Pd.</t>
  </si>
  <si>
    <t>Whimas Mutas Subkhan, S.Pd.</t>
  </si>
  <si>
    <t>SMKN 1 Warureja</t>
  </si>
  <si>
    <t>Widi Agus Setiono, S.Pd</t>
  </si>
  <si>
    <t>SMKN 1 Kutasari</t>
  </si>
  <si>
    <t>SUSILO, S.Pd</t>
  </si>
  <si>
    <t>SMKS Wongsorejo Gombong-Kab. Kebumen</t>
  </si>
  <si>
    <t>SMK Negeri Karangpucung</t>
  </si>
  <si>
    <t>Rai Rifaldi,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</si>
</sst>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43E8-D713-4821-8675-47F33ACE6A99}">
  <dimension ref="A1:O11"/>
  <sheetViews>
    <sheetView tabSelected="1" workbookViewId="0">
      <selection activeCell="C7" sqref="C7"/>
    </sheetView>
  </sheetViews>
  <sheetFormatPr defaultRowHeight="14.5" x14ac:dyDescent="0.35"/>
  <cols>
    <col min="1" max="1" width="33.453125" bestFit="1" customWidth="1"/>
    <col min="2" max="2" width="41.1796875" bestFit="1" customWidth="1"/>
    <col min="3" max="3" width="45.54296875" bestFit="1" customWidth="1"/>
    <col min="4" max="4" width="14.7265625" bestFit="1" customWidth="1"/>
    <col min="5" max="5" width="8.54296875" bestFit="1" customWidth="1"/>
    <col min="6" max="6" width="11.7265625" bestFit="1" customWidth="1"/>
    <col min="7" max="7" width="13.453125" bestFit="1" customWidth="1"/>
    <col min="8" max="8" width="20.7265625" bestFit="1" customWidth="1"/>
    <col min="9" max="9" width="19" bestFit="1" customWidth="1"/>
    <col min="10" max="10" width="6.54296875" hidden="1" customWidth="1"/>
    <col min="11" max="11" width="48" bestFit="1" customWidth="1"/>
    <col min="12" max="12" width="5" hidden="1" customWidth="1"/>
    <col min="13" max="13" width="43.26953125" bestFit="1" customWidth="1"/>
    <col min="14" max="14" width="11.7265625" hidden="1" customWidth="1"/>
    <col min="15" max="15" width="16.26953125" customWidth="1"/>
  </cols>
  <sheetData>
    <row r="1" spans="1:15" x14ac:dyDescent="0.35">
      <c r="A1" s="1"/>
      <c r="B1" s="1"/>
      <c r="C1" s="1"/>
      <c r="D1" s="5" t="s">
        <v>1</v>
      </c>
      <c r="E1" s="5"/>
      <c r="F1" s="5"/>
      <c r="G1" s="5"/>
      <c r="H1" s="5"/>
      <c r="I1" s="5"/>
      <c r="J1" s="2" t="s">
        <v>13</v>
      </c>
      <c r="K1" s="3" t="s">
        <v>8</v>
      </c>
      <c r="L1" s="3"/>
      <c r="M1" s="3" t="s">
        <v>10</v>
      </c>
      <c r="N1" s="3"/>
      <c r="O1" s="3" t="s">
        <v>11</v>
      </c>
    </row>
    <row r="2" spans="1:15" ht="29" x14ac:dyDescent="0.35">
      <c r="A2" s="1"/>
      <c r="B2" s="1"/>
      <c r="C2" s="1"/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  <c r="I2" s="3" t="s">
        <v>7</v>
      </c>
      <c r="J2" s="3"/>
      <c r="K2" s="3" t="s">
        <v>9</v>
      </c>
      <c r="L2" s="3"/>
      <c r="M2" s="3" t="s">
        <v>12</v>
      </c>
      <c r="N2" s="3"/>
      <c r="O2" s="3"/>
    </row>
    <row r="3" spans="1:15" x14ac:dyDescent="0.35">
      <c r="A3" s="1" t="s">
        <v>18</v>
      </c>
      <c r="B3" s="1" t="s">
        <v>15</v>
      </c>
      <c r="C3" s="1" t="s">
        <v>0</v>
      </c>
      <c r="D3" s="1">
        <v>96</v>
      </c>
      <c r="E3" s="1">
        <v>93</v>
      </c>
      <c r="F3" s="1">
        <v>95</v>
      </c>
      <c r="G3" s="1">
        <v>92</v>
      </c>
      <c r="H3" s="1">
        <v>96</v>
      </c>
      <c r="I3" s="1">
        <v>95</v>
      </c>
      <c r="J3" s="1">
        <f t="shared" ref="J3:J6" si="0">AVERAGE(D3:I3)*0.4</f>
        <v>37.800000000000004</v>
      </c>
      <c r="K3" s="1">
        <v>95</v>
      </c>
      <c r="L3" s="1">
        <f t="shared" ref="L3:L6" si="1">K3*0.6</f>
        <v>57</v>
      </c>
      <c r="M3" s="1">
        <v>97</v>
      </c>
      <c r="N3" s="1">
        <f t="shared" ref="N3:N6" si="2">M3*0.4</f>
        <v>38.800000000000004</v>
      </c>
      <c r="O3" s="6">
        <f t="shared" ref="O3:O6" si="3">(J3+L3)*0.6+N3</f>
        <v>95.68</v>
      </c>
    </row>
    <row r="4" spans="1:15" x14ac:dyDescent="0.35">
      <c r="A4" s="1" t="s">
        <v>21</v>
      </c>
      <c r="B4" s="1" t="s">
        <v>14</v>
      </c>
      <c r="C4" s="1" t="s">
        <v>0</v>
      </c>
      <c r="D4" s="1">
        <v>95</v>
      </c>
      <c r="E4" s="1">
        <v>93</v>
      </c>
      <c r="F4" s="1">
        <v>95</v>
      </c>
      <c r="G4" s="1">
        <v>92</v>
      </c>
      <c r="H4" s="1">
        <v>94</v>
      </c>
      <c r="I4" s="1">
        <v>95</v>
      </c>
      <c r="J4" s="1">
        <f t="shared" si="0"/>
        <v>37.6</v>
      </c>
      <c r="K4" s="1">
        <v>93</v>
      </c>
      <c r="L4" s="1">
        <f t="shared" si="1"/>
        <v>55.8</v>
      </c>
      <c r="M4" s="1">
        <v>95</v>
      </c>
      <c r="N4" s="1">
        <f t="shared" si="2"/>
        <v>38</v>
      </c>
      <c r="O4" s="6">
        <f t="shared" si="3"/>
        <v>94.039999999999992</v>
      </c>
    </row>
    <row r="5" spans="1:15" x14ac:dyDescent="0.35">
      <c r="A5" s="1" t="s">
        <v>19</v>
      </c>
      <c r="B5" s="1" t="s">
        <v>16</v>
      </c>
      <c r="C5" s="1" t="s">
        <v>0</v>
      </c>
      <c r="D5" s="1">
        <v>95</v>
      </c>
      <c r="E5" s="1">
        <v>93</v>
      </c>
      <c r="F5" s="1">
        <v>95</v>
      </c>
      <c r="G5" s="1">
        <v>92</v>
      </c>
      <c r="H5" s="1">
        <v>96</v>
      </c>
      <c r="I5" s="1">
        <v>95</v>
      </c>
      <c r="J5" s="1">
        <f t="shared" si="0"/>
        <v>37.733333333333334</v>
      </c>
      <c r="K5" s="1">
        <v>93</v>
      </c>
      <c r="L5" s="1">
        <f t="shared" si="1"/>
        <v>55.8</v>
      </c>
      <c r="M5" s="1">
        <v>96</v>
      </c>
      <c r="N5" s="1">
        <f t="shared" si="2"/>
        <v>38.400000000000006</v>
      </c>
      <c r="O5" s="6">
        <f t="shared" si="3"/>
        <v>94.52000000000001</v>
      </c>
    </row>
    <row r="6" spans="1:15" x14ac:dyDescent="0.35">
      <c r="A6" s="1" t="s">
        <v>20</v>
      </c>
      <c r="B6" s="1" t="s">
        <v>17</v>
      </c>
      <c r="C6" s="1" t="s">
        <v>0</v>
      </c>
      <c r="D6" s="1">
        <v>95</v>
      </c>
      <c r="E6" s="1">
        <v>93</v>
      </c>
      <c r="F6" s="1">
        <v>95</v>
      </c>
      <c r="G6" s="1">
        <v>92</v>
      </c>
      <c r="H6" s="1">
        <v>94</v>
      </c>
      <c r="I6" s="1">
        <v>95</v>
      </c>
      <c r="J6" s="1">
        <f t="shared" si="0"/>
        <v>37.6</v>
      </c>
      <c r="K6" s="1">
        <v>93</v>
      </c>
      <c r="L6" s="1">
        <f t="shared" si="1"/>
        <v>55.8</v>
      </c>
      <c r="M6" s="1">
        <v>95</v>
      </c>
      <c r="N6" s="1">
        <f t="shared" si="2"/>
        <v>38</v>
      </c>
      <c r="O6" s="6">
        <f t="shared" si="3"/>
        <v>94.039999999999992</v>
      </c>
    </row>
    <row r="7" spans="1:1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6"/>
    </row>
    <row r="8" spans="1:15" x14ac:dyDescent="0.35">
      <c r="A8" s="1" t="s">
        <v>22</v>
      </c>
      <c r="B8" s="1" t="s">
        <v>23</v>
      </c>
      <c r="C8" s="1" t="s">
        <v>0</v>
      </c>
      <c r="D8" s="1">
        <v>95</v>
      </c>
      <c r="E8" s="1">
        <v>93</v>
      </c>
      <c r="F8" s="1">
        <v>95</v>
      </c>
      <c r="G8" s="1">
        <v>92</v>
      </c>
      <c r="H8" s="1">
        <v>94</v>
      </c>
      <c r="I8" s="1">
        <v>95</v>
      </c>
      <c r="J8" s="1">
        <f t="shared" ref="J8:J11" si="4">AVERAGE(D8:I8)*0.4</f>
        <v>37.6</v>
      </c>
      <c r="K8" s="1">
        <v>95</v>
      </c>
      <c r="L8" s="1">
        <f t="shared" ref="L8:L11" si="5">K8*0.6</f>
        <v>57</v>
      </c>
      <c r="M8" s="1">
        <v>96</v>
      </c>
      <c r="N8" s="1">
        <f t="shared" ref="N8:N11" si="6">M8*0.4</f>
        <v>38.400000000000006</v>
      </c>
      <c r="O8" s="6">
        <f t="shared" ref="O8:O11" si="7">(J8+L8)*0.6+N8</f>
        <v>95.16</v>
      </c>
    </row>
    <row r="9" spans="1:15" x14ac:dyDescent="0.35">
      <c r="A9" s="1" t="s">
        <v>24</v>
      </c>
      <c r="B9" s="1" t="s">
        <v>25</v>
      </c>
      <c r="C9" s="1" t="s">
        <v>0</v>
      </c>
      <c r="D9" s="1">
        <v>95</v>
      </c>
      <c r="E9" s="1">
        <v>93</v>
      </c>
      <c r="F9" s="1">
        <v>95</v>
      </c>
      <c r="G9" s="1">
        <v>92</v>
      </c>
      <c r="H9" s="1">
        <v>94</v>
      </c>
      <c r="I9" s="1">
        <v>95</v>
      </c>
      <c r="J9" s="1">
        <f t="shared" si="4"/>
        <v>37.6</v>
      </c>
      <c r="K9" s="1">
        <v>95</v>
      </c>
      <c r="L9" s="1">
        <f t="shared" si="5"/>
        <v>57</v>
      </c>
      <c r="M9" s="1">
        <v>97</v>
      </c>
      <c r="N9" s="1">
        <f t="shared" si="6"/>
        <v>38.800000000000004</v>
      </c>
      <c r="O9" s="6">
        <f t="shared" si="7"/>
        <v>95.56</v>
      </c>
    </row>
    <row r="10" spans="1:15" x14ac:dyDescent="0.35">
      <c r="A10" s="1" t="s">
        <v>26</v>
      </c>
      <c r="B10" s="1" t="s">
        <v>27</v>
      </c>
      <c r="C10" s="1" t="s">
        <v>0</v>
      </c>
      <c r="D10" s="1">
        <v>95</v>
      </c>
      <c r="E10" s="1">
        <v>93</v>
      </c>
      <c r="F10" s="1">
        <v>95</v>
      </c>
      <c r="G10" s="1">
        <v>92</v>
      </c>
      <c r="H10" s="1">
        <v>94</v>
      </c>
      <c r="I10" s="1">
        <v>95</v>
      </c>
      <c r="J10" s="1">
        <f t="shared" si="4"/>
        <v>37.6</v>
      </c>
      <c r="K10" s="1">
        <v>93</v>
      </c>
      <c r="L10" s="1">
        <f t="shared" si="5"/>
        <v>55.8</v>
      </c>
      <c r="M10" s="1">
        <v>95</v>
      </c>
      <c r="N10" s="1">
        <f t="shared" si="6"/>
        <v>38</v>
      </c>
      <c r="O10" s="6">
        <f t="shared" si="7"/>
        <v>94.039999999999992</v>
      </c>
    </row>
    <row r="11" spans="1:15" x14ac:dyDescent="0.35">
      <c r="A11" s="1" t="s">
        <v>29</v>
      </c>
      <c r="B11" s="1" t="s">
        <v>28</v>
      </c>
      <c r="C11" s="1" t="s">
        <v>0</v>
      </c>
      <c r="D11" s="1">
        <v>95</v>
      </c>
      <c r="E11" s="1">
        <v>93</v>
      </c>
      <c r="F11" s="1">
        <v>95</v>
      </c>
      <c r="G11" s="1">
        <v>92</v>
      </c>
      <c r="H11" s="1">
        <v>96</v>
      </c>
      <c r="I11" s="1">
        <v>95</v>
      </c>
      <c r="J11" s="1">
        <f t="shared" si="4"/>
        <v>37.733333333333334</v>
      </c>
      <c r="K11" s="1">
        <v>93</v>
      </c>
      <c r="L11" s="1">
        <f t="shared" si="5"/>
        <v>55.8</v>
      </c>
      <c r="M11" s="1">
        <v>96</v>
      </c>
      <c r="N11" s="1">
        <f t="shared" si="6"/>
        <v>38.400000000000006</v>
      </c>
      <c r="O11" s="6">
        <f t="shared" si="7"/>
        <v>94.52000000000001</v>
      </c>
    </row>
  </sheetData>
  <mergeCells count="1">
    <mergeCell ref="D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GPP Marketing</dc:creator>
  <cp:lastModifiedBy>HP 14s</cp:lastModifiedBy>
  <dcterms:created xsi:type="dcterms:W3CDTF">2024-03-07T04:04:24Z</dcterms:created>
  <dcterms:modified xsi:type="dcterms:W3CDTF">2024-08-22T04:08:26Z</dcterms:modified>
</cp:coreProperties>
</file>